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Arkusz1" sheetId="1" r:id="rId1"/>
  </sheets>
  <definedNames>
    <definedName name="Excel_BuiltIn_Print_Area_11">#REF!</definedName>
    <definedName name="_xlnm.Print_Area" localSheetId="0">'Arkusz1'!$A$1:$M$15</definedName>
  </definedNames>
  <calcPr fullCalcOnLoad="1"/>
</workbook>
</file>

<file path=xl/sharedStrings.xml><?xml version="1.0" encoding="utf-8"?>
<sst xmlns="http://schemas.openxmlformats.org/spreadsheetml/2006/main" count="93" uniqueCount="32">
  <si>
    <t>Opis przedmiotu zamówienia</t>
  </si>
  <si>
    <t>Cena jednostkowa netto</t>
  </si>
  <si>
    <t>Wartość netto</t>
  </si>
  <si>
    <t>Cena jednostkowa brutto</t>
  </si>
  <si>
    <t>Wartość brutto</t>
  </si>
  <si>
    <t>x</t>
  </si>
  <si>
    <t>Lp.</t>
  </si>
  <si>
    <t>Vat (%)</t>
  </si>
  <si>
    <t>Nazwa wyrobu</t>
  </si>
  <si>
    <t>Jednostka miary (JM)</t>
  </si>
  <si>
    <t>Nazwa producenta</t>
  </si>
  <si>
    <t>Numery katalogowe</t>
  </si>
  <si>
    <t>sztuka</t>
  </si>
  <si>
    <t>Wymagania</t>
  </si>
  <si>
    <t>RAZEM</t>
  </si>
  <si>
    <t>Igła do krioablacji</t>
  </si>
  <si>
    <t>Jednorazowa, sterylna. Dostępne 1.5mm i 2.1mm. Zgięte pod kątem 90° do krioablacji przy użyciu skrajnie niskich temperatur i utworzeniu kuli lodowej. Wskazanie do użycia w obszarach: tkanka gruczołu krokowego, krioablacja tkanek nowotworowych guzów złośliwych i niezłośliwych, nowotworów skóry i innych schorzeń skóry. Rodzaj igły: ostra końcówka tnąca, trzon igły dł. 175mm ze znacznikami, powłoka o niskim współczynniku tarcia i wskaźnik strefy aktywnej. Posiadają wewnętrzny zwój elektryczny do ogrzewania, rękojeść z oznaczeniem kolorystycznym, przewód i złącze do gazu. Igły ze znacznikami na trzonie - szerokie (pierwszy 20mm od końcówki, kolejne co 10mm) oraz wąskie (pierwszy 25mm od końcówki, kolejne co 5mm). Trzon igły ze stali nierdzewnej, rękojeść mosiężna pokryta otoczką termokurczliwą, przewód gazu poliuretanowy. Igły kompatybilne z konsolami pracującymi z gazem argon.</t>
  </si>
  <si>
    <t>Wykonawca zobowiązuje się do bezpłatnego użyczenia na czas planowanego zabiegu konsoli do krioablacji tkanek nowotworowych kompatybilnej z poz. 1.1 zawierającej 4 kanały do podłączenia igieł. W każdym kanale dwa porty igieł. Możliwość podłączenia 8 igieł jednocześnie. Dwa gniazda wielopunktowych czujników termicznych, jedno złącze wlotowe argonu, zintegrowany monitor 10,1 - calowy z ekranem dotykowym, panelem dotykowym, portem USB oraz portem Ethernet. Rejestracja i archiwizacja przebiegu zabiegu zapisywana na dysku wewnętrznym. Współpraca z jednym rodzajem sprężonych gazów - Argon. Wykonawca zapewnia obecność technika podczas zabiegu.</t>
  </si>
  <si>
    <t>Konsola do krioablacji tkanek nowotworowych</t>
  </si>
  <si>
    <t xml:space="preserve">Sterylny. Sztywny pierścień do annuloplastyki trójdzielnej. Konstrukcja niskoprofilowa z nieodkształcalnym rdzeniem, zapewniająca zachowanie kształtu po implantacji. Pokryte warstwą tkaniny poliestrowej ze znacznikami orientującymi pierścień w ujściu zastawki. Kształt pierścienia ze stosunkiem wysokości do szerokości ¾. Rozmiary pierścieni od 26mm do 36mm (co 2mm). Opakowanie zewnętrzne minimum podwójne. Dwa komplety miarek do oceny wielkości rozmiaru pierścienia zastawki. </t>
  </si>
  <si>
    <t>Pierścień do plastyki zastawki trójdzielnej.</t>
  </si>
  <si>
    <t xml:space="preserve">Zamawiana ilość na okres 36 miesięcy </t>
  </si>
  <si>
    <t xml:space="preserve"> Zad. 1 : zestawy do przezskórnej przezcewkowej korekcji niedomykalności zastawki mitralnej </t>
  </si>
  <si>
    <t xml:space="preserve">Zamawiana liczba na okres 24 miesięcy </t>
  </si>
  <si>
    <t>Przezcewnikowe korekcja niedomykalności zastawki mitralnej -  naprawa brzeg-do-brzegu poprzez zbliżenie za pomocą klipsa (-ów) brzegów przedniego i tylnego płatka zastawki mitralnej</t>
  </si>
  <si>
    <t xml:space="preserve">System dedykowany do naprawy zastawki mitralnej metodą brzeg-do-brzegu za pomocą klipsów. System wprowadzany drogą przezskórną przez żyłę główną dolną. Dostępne 4 rozmiary klipsów. Minimalna długość cewnika 795 mm – 800 mm. Dystalne części cewnika i rękawa sterującego nieprzepuszczalne dla promieni rentgenowskich. System jednorazowego użytku. Termin ważności min. 12 miesięcy  od daty dostawy do Zamawiającego. </t>
  </si>
  <si>
    <t xml:space="preserve">x </t>
  </si>
  <si>
    <t xml:space="preserve"> </t>
  </si>
  <si>
    <t xml:space="preserve"> Zadanie nr 2: Igły do krioablacji tkanek nowotworowych</t>
  </si>
  <si>
    <t xml:space="preserve"> Zadanie nr 3: Pierścienie zastawkowe trójdzielne</t>
  </si>
  <si>
    <t>kpl</t>
  </si>
  <si>
    <t>trombogeniczność poniżej 2,5% - należy podać wartość dla najmniejszej oferowanej</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</si>
</sst>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 _z_ł"/>
    <numFmt numFmtId="167" formatCode="#,##0.00\ _z_ł"/>
    <numFmt numFmtId="168" formatCode="0.0000"/>
    <numFmt numFmtId="169" formatCode="#,##0.00\ &quot;zł&quot;"/>
    <numFmt numFmtId="170" formatCode="0.0"/>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0"/>
  </numFmts>
  <fonts count="50">
    <font>
      <sz val="10"/>
      <name val="Arial CE"/>
      <family val="2"/>
    </font>
    <font>
      <sz val="10"/>
      <name val="Arial"/>
      <family val="0"/>
    </font>
    <font>
      <b/>
      <sz val="8"/>
      <name val="Times New Roman"/>
      <family val="1"/>
    </font>
    <font>
      <sz val="8"/>
      <name val="Times New Roman"/>
      <family val="1"/>
    </font>
    <font>
      <sz val="9"/>
      <name val="Times New Roman"/>
      <family val="1"/>
    </font>
    <font>
      <b/>
      <sz val="10"/>
      <name val="Times New Roman"/>
      <family val="1"/>
    </font>
    <font>
      <sz val="10"/>
      <name val="Times New Roman"/>
      <family val="1"/>
    </font>
    <font>
      <b/>
      <sz val="9"/>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u val="single"/>
      <sz val="10"/>
      <color indexed="20"/>
      <name val="Arial CE"/>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8"/>
      <color indexed="8"/>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CE"/>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u val="single"/>
      <sz val="10"/>
      <color theme="11"/>
      <name val="Arial CE"/>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lignment/>
      <protection/>
    </xf>
    <xf numFmtId="0" fontId="42" fillId="27" borderId="1" applyNumberFormat="0" applyAlignment="0" applyProtection="0"/>
    <xf numFmtId="0" fontId="43" fillId="0" borderId="0" applyNumberFormat="0" applyFill="0" applyBorder="0" applyAlignment="0" applyProtection="0"/>
    <xf numFmtId="9" fontId="1" fillId="0" borderId="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48" fillId="32" borderId="0" applyNumberFormat="0" applyBorder="0" applyAlignment="0" applyProtection="0"/>
  </cellStyleXfs>
  <cellXfs count="46">
    <xf numFmtId="0" fontId="0" fillId="0" borderId="0" xfId="0"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3" fontId="2"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166" fontId="3" fillId="0" borderId="10" xfId="0" applyNumberFormat="1" applyFont="1" applyFill="1" applyBorder="1" applyAlignment="1">
      <alignment horizontal="center" vertical="center" wrapText="1"/>
    </xf>
    <xf numFmtId="167" fontId="3" fillId="0" borderId="10" xfId="0" applyNumberFormat="1" applyFont="1" applyFill="1" applyBorder="1" applyAlignment="1">
      <alignment horizontal="center" vertical="center" wrapText="1"/>
    </xf>
    <xf numFmtId="167" fontId="3" fillId="0" borderId="10" xfId="0" applyNumberFormat="1" applyFont="1" applyFill="1" applyBorder="1" applyAlignment="1">
      <alignment vertical="center" wrapText="1"/>
    </xf>
    <xf numFmtId="0" fontId="3" fillId="0" borderId="10" xfId="0" applyFont="1" applyFill="1" applyBorder="1" applyAlignment="1">
      <alignment horizontal="center" vertical="center" wrapText="1"/>
    </xf>
    <xf numFmtId="167" fontId="2" fillId="0" borderId="10" xfId="0" applyNumberFormat="1" applyFont="1" applyFill="1" applyBorder="1" applyAlignment="1">
      <alignment vertical="center" wrapText="1"/>
    </xf>
    <xf numFmtId="167" fontId="2" fillId="0" borderId="10" xfId="0" applyNumberFormat="1" applyFont="1" applyFill="1" applyBorder="1" applyAlignment="1">
      <alignment horizontal="center" vertical="center" wrapText="1"/>
    </xf>
    <xf numFmtId="167" fontId="2" fillId="0" borderId="10" xfId="0" applyNumberFormat="1" applyFont="1" applyFill="1" applyBorder="1" applyAlignment="1">
      <alignment horizontal="right" vertical="center" wrapText="1"/>
    </xf>
    <xf numFmtId="4" fontId="2" fillId="0" borderId="10" xfId="0" applyNumberFormat="1" applyFont="1" applyFill="1" applyBorder="1" applyAlignment="1">
      <alignment horizontal="right" vertical="center" wrapText="1"/>
    </xf>
    <xf numFmtId="0" fontId="3" fillId="0" borderId="10" xfId="0" applyFont="1" applyFill="1" applyBorder="1" applyAlignment="1">
      <alignment/>
    </xf>
    <xf numFmtId="0" fontId="4" fillId="0" borderId="10" xfId="0" applyFont="1" applyFill="1" applyBorder="1" applyAlignment="1">
      <alignment horizontal="left" vertical="center" wrapText="1"/>
    </xf>
    <xf numFmtId="0" fontId="3" fillId="0" borderId="10" xfId="0" applyFont="1" applyBorder="1" applyAlignment="1">
      <alignment vertical="center" wrapText="1"/>
    </xf>
    <xf numFmtId="0" fontId="3" fillId="0" borderId="0" xfId="0" applyFont="1" applyFill="1" applyBorder="1" applyAlignment="1">
      <alignment horizontal="center"/>
    </xf>
    <xf numFmtId="0" fontId="3" fillId="0" borderId="0" xfId="0" applyFont="1" applyFill="1" applyBorder="1" applyAlignment="1">
      <alignment/>
    </xf>
    <xf numFmtId="0" fontId="5" fillId="0" borderId="10" xfId="0" applyFont="1" applyFill="1" applyBorder="1" applyAlignment="1">
      <alignment horizontal="center" vertical="center" wrapText="1"/>
    </xf>
    <xf numFmtId="0" fontId="6" fillId="0" borderId="10" xfId="0" applyFont="1" applyFill="1" applyBorder="1" applyAlignment="1">
      <alignment vertical="center" wrapText="1"/>
    </xf>
    <xf numFmtId="3" fontId="6" fillId="0" borderId="10" xfId="0" applyNumberFormat="1" applyFont="1" applyFill="1" applyBorder="1" applyAlignment="1">
      <alignment horizontal="center" vertical="center" wrapText="1"/>
    </xf>
    <xf numFmtId="167" fontId="6" fillId="0" borderId="10" xfId="0" applyNumberFormat="1" applyFont="1" applyFill="1" applyBorder="1" applyAlignment="1">
      <alignment horizontal="center" vertical="center" wrapText="1"/>
    </xf>
    <xf numFmtId="167" fontId="6" fillId="0" borderId="10" xfId="0" applyNumberFormat="1" applyFont="1" applyFill="1" applyBorder="1" applyAlignment="1">
      <alignment horizontal="righ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wrapText="1"/>
    </xf>
    <xf numFmtId="0" fontId="2" fillId="0" borderId="0" xfId="0" applyFont="1" applyFill="1" applyBorder="1" applyAlignment="1">
      <alignment horizontal="center" vertical="center" wrapText="1"/>
    </xf>
    <xf numFmtId="0" fontId="3" fillId="0" borderId="0" xfId="0" applyFont="1" applyFill="1" applyBorder="1" applyAlignment="1">
      <alignment wrapText="1"/>
    </xf>
    <xf numFmtId="0" fontId="2" fillId="0" borderId="0" xfId="0" applyFont="1" applyFill="1" applyBorder="1" applyAlignment="1">
      <alignment/>
    </xf>
    <xf numFmtId="4" fontId="3" fillId="0" borderId="0" xfId="0" applyNumberFormat="1" applyFont="1" applyFill="1" applyBorder="1" applyAlignment="1">
      <alignment/>
    </xf>
    <xf numFmtId="2" fontId="3" fillId="0" borderId="0" xfId="0" applyNumberFormat="1" applyFont="1" applyFill="1" applyBorder="1" applyAlignment="1">
      <alignment/>
    </xf>
    <xf numFmtId="0" fontId="3" fillId="0" borderId="10" xfId="0" applyFont="1" applyFill="1" applyBorder="1" applyAlignment="1">
      <alignment horizontal="center"/>
    </xf>
    <xf numFmtId="0" fontId="49" fillId="0" borderId="10" xfId="0" applyFont="1" applyBorder="1" applyAlignment="1">
      <alignment vertical="center" wrapText="1"/>
    </xf>
    <xf numFmtId="167" fontId="3" fillId="0" borderId="10" xfId="0" applyNumberFormat="1" applyFont="1" applyFill="1" applyBorder="1" applyAlignment="1">
      <alignment/>
    </xf>
    <xf numFmtId="167" fontId="3" fillId="0" borderId="10" xfId="0" applyNumberFormat="1" applyFont="1" applyFill="1" applyBorder="1" applyAlignment="1">
      <alignment horizontal="center"/>
    </xf>
    <xf numFmtId="4" fontId="2" fillId="0"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167" fontId="3" fillId="0" borderId="11" xfId="0" applyNumberFormat="1" applyFont="1" applyFill="1" applyBorder="1" applyAlignment="1">
      <alignment horizontal="center" vertical="center" wrapText="1"/>
    </xf>
    <xf numFmtId="167" fontId="3" fillId="0" borderId="12" xfId="0" applyNumberFormat="1" applyFont="1" applyFill="1" applyBorder="1" applyAlignment="1">
      <alignment horizontal="center" vertical="center" wrapText="1"/>
    </xf>
    <xf numFmtId="167" fontId="3" fillId="0" borderId="13" xfId="0" applyNumberFormat="1" applyFont="1" applyFill="1" applyBorder="1" applyAlignment="1">
      <alignment horizontal="center" vertical="center" wrapText="1"/>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3" fillId="0" borderId="10" xfId="0" applyFont="1" applyFill="1" applyBorder="1" applyAlignment="1">
      <alignment horizontal="left" vertic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 3"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2"/>
  <sheetViews>
    <sheetView tabSelected="1" zoomScaleSheetLayoutView="100" workbookViewId="0" topLeftCell="A4">
      <selection activeCell="S3" sqref="S3"/>
    </sheetView>
  </sheetViews>
  <sheetFormatPr defaultColWidth="9.00390625" defaultRowHeight="12.75"/>
  <cols>
    <col min="1" max="1" width="4.00390625" style="16" customWidth="1"/>
    <col min="2" max="2" width="16.75390625" style="17" customWidth="1"/>
    <col min="3" max="3" width="35.625" style="17" customWidth="1"/>
    <col min="4" max="4" width="8.25390625" style="17" customWidth="1"/>
    <col min="5" max="5" width="10.125" style="17" customWidth="1"/>
    <col min="6" max="6" width="11.00390625" style="17" customWidth="1"/>
    <col min="7" max="7" width="11.25390625" style="17" bestFit="1" customWidth="1"/>
    <col min="8" max="8" width="5.125" style="17" customWidth="1"/>
    <col min="9" max="9" width="8.75390625" style="17" bestFit="1" customWidth="1"/>
    <col min="10" max="10" width="11.25390625" style="17" bestFit="1" customWidth="1"/>
    <col min="11" max="11" width="9.375" style="17" customWidth="1"/>
    <col min="12" max="12" width="8.125" style="17" customWidth="1"/>
    <col min="13" max="13" width="9.375" style="17" customWidth="1"/>
    <col min="14" max="14" width="15.25390625" style="17" customWidth="1"/>
    <col min="15" max="16384" width="9.125" style="17" customWidth="1"/>
  </cols>
  <sheetData>
    <row r="1" spans="1:13" ht="12.75" customHeight="1">
      <c r="A1" s="42" t="s">
        <v>22</v>
      </c>
      <c r="B1" s="43"/>
      <c r="C1" s="43"/>
      <c r="D1" s="43"/>
      <c r="E1" s="43"/>
      <c r="F1" s="43"/>
      <c r="G1" s="43"/>
      <c r="H1" s="43"/>
      <c r="I1" s="43"/>
      <c r="J1" s="43"/>
      <c r="K1" s="43"/>
      <c r="L1" s="43"/>
      <c r="M1" s="44"/>
    </row>
    <row r="2" spans="1:13" ht="42">
      <c r="A2" s="1" t="s">
        <v>6</v>
      </c>
      <c r="B2" s="1" t="s">
        <v>0</v>
      </c>
      <c r="C2" s="1" t="s">
        <v>13</v>
      </c>
      <c r="D2" s="1" t="s">
        <v>9</v>
      </c>
      <c r="E2" s="1" t="s">
        <v>23</v>
      </c>
      <c r="F2" s="1" t="s">
        <v>1</v>
      </c>
      <c r="G2" s="1" t="s">
        <v>2</v>
      </c>
      <c r="H2" s="1" t="s">
        <v>7</v>
      </c>
      <c r="I2" s="1" t="s">
        <v>3</v>
      </c>
      <c r="J2" s="1" t="s">
        <v>4</v>
      </c>
      <c r="K2" s="1" t="s">
        <v>10</v>
      </c>
      <c r="L2" s="1" t="s">
        <v>8</v>
      </c>
      <c r="M2" s="1" t="s">
        <v>11</v>
      </c>
    </row>
    <row r="3" spans="1:13" ht="140.25">
      <c r="A3" s="18">
        <v>1</v>
      </c>
      <c r="B3" s="19" t="s">
        <v>24</v>
      </c>
      <c r="C3" s="4" t="s">
        <v>25</v>
      </c>
      <c r="D3" s="45" t="s">
        <v>30</v>
      </c>
      <c r="E3" s="20">
        <v>10</v>
      </c>
      <c r="F3" s="21"/>
      <c r="G3" s="22">
        <f>F3*E3</f>
        <v>0</v>
      </c>
      <c r="H3" s="23">
        <v>8</v>
      </c>
      <c r="I3" s="21">
        <f>F3+8%*F3</f>
        <v>0</v>
      </c>
      <c r="J3" s="22">
        <f>G3+8%*G3</f>
        <v>0</v>
      </c>
      <c r="K3" s="24"/>
      <c r="L3" s="24"/>
      <c r="M3" s="24"/>
    </row>
    <row r="4" spans="1:14" ht="11.25">
      <c r="A4" s="1" t="s">
        <v>5</v>
      </c>
      <c r="B4" s="2" t="s">
        <v>14</v>
      </c>
      <c r="C4" s="1" t="s">
        <v>5</v>
      </c>
      <c r="D4" s="30" t="s">
        <v>5</v>
      </c>
      <c r="E4" s="3" t="s">
        <v>5</v>
      </c>
      <c r="F4" s="10" t="s">
        <v>5</v>
      </c>
      <c r="G4" s="33">
        <f>SUM(G2:G3)</f>
        <v>0</v>
      </c>
      <c r="H4" s="10" t="s">
        <v>26</v>
      </c>
      <c r="I4" s="1" t="s">
        <v>5</v>
      </c>
      <c r="J4" s="34">
        <f>G4+8%*G4</f>
        <v>0</v>
      </c>
      <c r="K4" s="34" t="s">
        <v>26</v>
      </c>
      <c r="L4" s="1" t="s">
        <v>5</v>
      </c>
      <c r="M4" s="1" t="s">
        <v>5</v>
      </c>
      <c r="N4" s="25" t="s">
        <v>27</v>
      </c>
    </row>
    <row r="5" spans="1:13" ht="11.25">
      <c r="A5" s="30"/>
      <c r="B5" s="13"/>
      <c r="C5" s="13"/>
      <c r="D5" s="13"/>
      <c r="E5" s="13"/>
      <c r="F5" s="13"/>
      <c r="G5" s="32"/>
      <c r="H5" s="13"/>
      <c r="I5" s="13"/>
      <c r="J5" s="13"/>
      <c r="K5" s="13"/>
      <c r="L5" s="13"/>
      <c r="M5" s="13"/>
    </row>
    <row r="6" spans="1:13" ht="18" customHeight="1">
      <c r="A6" s="35" t="s">
        <v>28</v>
      </c>
      <c r="B6" s="35"/>
      <c r="C6" s="35"/>
      <c r="D6" s="35"/>
      <c r="E6" s="35"/>
      <c r="F6" s="35"/>
      <c r="G6" s="35"/>
      <c r="H6" s="35"/>
      <c r="I6" s="35"/>
      <c r="J6" s="35"/>
      <c r="K6" s="35"/>
      <c r="L6" s="35"/>
      <c r="M6" s="35"/>
    </row>
    <row r="7" spans="1:13" s="26" customFormat="1" ht="42">
      <c r="A7" s="1" t="s">
        <v>6</v>
      </c>
      <c r="B7" s="1" t="s">
        <v>0</v>
      </c>
      <c r="C7" s="1" t="s">
        <v>13</v>
      </c>
      <c r="D7" s="1" t="s">
        <v>9</v>
      </c>
      <c r="E7" s="1" t="s">
        <v>21</v>
      </c>
      <c r="F7" s="1" t="s">
        <v>1</v>
      </c>
      <c r="G7" s="1" t="s">
        <v>2</v>
      </c>
      <c r="H7" s="1" t="s">
        <v>7</v>
      </c>
      <c r="I7" s="1" t="s">
        <v>3</v>
      </c>
      <c r="J7" s="1" t="s">
        <v>4</v>
      </c>
      <c r="K7" s="1" t="s">
        <v>10</v>
      </c>
      <c r="L7" s="1" t="s">
        <v>8</v>
      </c>
      <c r="M7" s="1" t="s">
        <v>11</v>
      </c>
    </row>
    <row r="8" spans="1:13" ht="225">
      <c r="A8" s="1">
        <v>1</v>
      </c>
      <c r="B8" s="14" t="s">
        <v>15</v>
      </c>
      <c r="C8" s="15" t="s">
        <v>16</v>
      </c>
      <c r="D8" s="4" t="s">
        <v>12</v>
      </c>
      <c r="E8" s="5">
        <v>150</v>
      </c>
      <c r="F8" s="6"/>
      <c r="G8" s="7">
        <f>E8*F8</f>
        <v>0</v>
      </c>
      <c r="H8" s="8">
        <v>8</v>
      </c>
      <c r="I8" s="7">
        <f aca="true" t="shared" si="0" ref="I8:J10">F8+8%*F8</f>
        <v>0</v>
      </c>
      <c r="J8" s="7">
        <f t="shared" si="0"/>
        <v>0</v>
      </c>
      <c r="K8" s="6"/>
      <c r="L8" s="9"/>
      <c r="M8" s="13"/>
    </row>
    <row r="9" spans="1:13" ht="168.75">
      <c r="A9" s="1">
        <v>2</v>
      </c>
      <c r="B9" s="14" t="s">
        <v>18</v>
      </c>
      <c r="C9" s="31" t="s">
        <v>17</v>
      </c>
      <c r="D9" s="4" t="s">
        <v>12</v>
      </c>
      <c r="E9" s="5">
        <v>1</v>
      </c>
      <c r="F9" s="6"/>
      <c r="G9" s="6" t="s">
        <v>5</v>
      </c>
      <c r="H9" s="6" t="s">
        <v>5</v>
      </c>
      <c r="I9" s="6" t="s">
        <v>5</v>
      </c>
      <c r="J9" s="6" t="s">
        <v>5</v>
      </c>
      <c r="K9" s="6"/>
      <c r="L9" s="9"/>
      <c r="M9" s="13"/>
    </row>
    <row r="10" spans="1:13" s="27" customFormat="1" ht="18.75" customHeight="1">
      <c r="A10" s="1" t="s">
        <v>5</v>
      </c>
      <c r="B10" s="2" t="s">
        <v>14</v>
      </c>
      <c r="C10" s="1" t="s">
        <v>5</v>
      </c>
      <c r="D10" s="3" t="s">
        <v>5</v>
      </c>
      <c r="E10" s="10" t="s">
        <v>5</v>
      </c>
      <c r="F10" s="10" t="s">
        <v>5</v>
      </c>
      <c r="G10" s="11">
        <f>SUM(G8:G9)</f>
        <v>0</v>
      </c>
      <c r="H10" s="1" t="s">
        <v>5</v>
      </c>
      <c r="I10" s="1" t="s">
        <v>5</v>
      </c>
      <c r="J10" s="12">
        <f t="shared" si="0"/>
        <v>0</v>
      </c>
      <c r="K10" s="1" t="s">
        <v>5</v>
      </c>
      <c r="L10" s="1" t="s">
        <v>5</v>
      </c>
      <c r="M10" s="1" t="s">
        <v>5</v>
      </c>
    </row>
    <row r="11" spans="1:13" ht="18" customHeight="1">
      <c r="A11" s="35" t="s">
        <v>29</v>
      </c>
      <c r="B11" s="35"/>
      <c r="C11" s="35"/>
      <c r="D11" s="35"/>
      <c r="E11" s="35"/>
      <c r="F11" s="35"/>
      <c r="G11" s="35"/>
      <c r="H11" s="35"/>
      <c r="I11" s="35"/>
      <c r="J11" s="35"/>
      <c r="K11" s="35"/>
      <c r="L11" s="35"/>
      <c r="M11" s="35"/>
    </row>
    <row r="12" spans="1:13" s="26" customFormat="1" ht="42">
      <c r="A12" s="1" t="s">
        <v>6</v>
      </c>
      <c r="B12" s="1" t="s">
        <v>0</v>
      </c>
      <c r="C12" s="1" t="s">
        <v>13</v>
      </c>
      <c r="D12" s="1" t="s">
        <v>9</v>
      </c>
      <c r="E12" s="1" t="s">
        <v>21</v>
      </c>
      <c r="F12" s="1" t="s">
        <v>1</v>
      </c>
      <c r="G12" s="1" t="s">
        <v>2</v>
      </c>
      <c r="H12" s="1" t="s">
        <v>7</v>
      </c>
      <c r="I12" s="1" t="s">
        <v>3</v>
      </c>
      <c r="J12" s="1" t="s">
        <v>4</v>
      </c>
      <c r="K12" s="1" t="s">
        <v>10</v>
      </c>
      <c r="L12" s="1" t="s">
        <v>8</v>
      </c>
      <c r="M12" s="1" t="s">
        <v>11</v>
      </c>
    </row>
    <row r="13" spans="1:13" ht="123.75">
      <c r="A13" s="1">
        <v>1</v>
      </c>
      <c r="B13" s="14" t="s">
        <v>20</v>
      </c>
      <c r="C13" s="15" t="s">
        <v>19</v>
      </c>
      <c r="D13" s="4" t="s">
        <v>12</v>
      </c>
      <c r="E13" s="5">
        <v>180</v>
      </c>
      <c r="F13" s="6"/>
      <c r="G13" s="7">
        <f>E13*F13</f>
        <v>0</v>
      </c>
      <c r="H13" s="8">
        <v>8</v>
      </c>
      <c r="I13" s="7">
        <f>F13+8%*F13</f>
        <v>0</v>
      </c>
      <c r="J13" s="7">
        <f>G13+8%*G13</f>
        <v>0</v>
      </c>
      <c r="K13" s="6"/>
      <c r="L13" s="9"/>
      <c r="M13" s="13"/>
    </row>
    <row r="14" spans="1:13" ht="12">
      <c r="A14" s="1"/>
      <c r="B14" s="39" t="s">
        <v>31</v>
      </c>
      <c r="C14" s="40"/>
      <c r="D14" s="40"/>
      <c r="E14" s="41"/>
      <c r="F14" s="36"/>
      <c r="G14" s="37"/>
      <c r="H14" s="37"/>
      <c r="I14" s="37"/>
      <c r="J14" s="37"/>
      <c r="K14" s="37"/>
      <c r="L14" s="37"/>
      <c r="M14" s="38"/>
    </row>
    <row r="15" spans="1:13" s="27" customFormat="1" ht="18.75" customHeight="1">
      <c r="A15" s="1" t="s">
        <v>5</v>
      </c>
      <c r="B15" s="2" t="s">
        <v>14</v>
      </c>
      <c r="C15" s="1" t="s">
        <v>5</v>
      </c>
      <c r="D15" s="3" t="s">
        <v>5</v>
      </c>
      <c r="E15" s="10" t="s">
        <v>5</v>
      </c>
      <c r="F15" s="10" t="s">
        <v>5</v>
      </c>
      <c r="G15" s="11">
        <f>SUM(G13:G13)</f>
        <v>0</v>
      </c>
      <c r="H15" s="1" t="s">
        <v>5</v>
      </c>
      <c r="I15" s="1" t="s">
        <v>5</v>
      </c>
      <c r="J15" s="12">
        <f>G15+8%*G15</f>
        <v>0</v>
      </c>
      <c r="K15" s="1" t="s">
        <v>5</v>
      </c>
      <c r="L15" s="1" t="s">
        <v>5</v>
      </c>
      <c r="M15" s="1" t="s">
        <v>5</v>
      </c>
    </row>
    <row r="17" ht="11.25">
      <c r="G17" s="28"/>
    </row>
    <row r="22" ht="11.25">
      <c r="G22" s="29"/>
    </row>
  </sheetData>
  <sheetProtection/>
  <mergeCells count="5">
    <mergeCell ref="A6:M6"/>
    <mergeCell ref="A11:M11"/>
    <mergeCell ref="A1:M1"/>
    <mergeCell ref="F14:M14"/>
    <mergeCell ref="B14:E14"/>
  </mergeCells>
  <printOptions horizontalCentered="1" verticalCentered="1"/>
  <pageMargins left="0" right="0" top="0.7480314960629921" bottom="0.7480314960629921" header="0.31496062992125984" footer="0.31496062992125984"/>
  <pageSetup horizontalDpi="600" verticalDpi="600" orientation="landscape" paperSize="9" scale="88" r:id="rId1"/>
  <headerFooter>
    <oddHeader>&amp;LZP/220/64/24 zał 2 FCJ</oddHeader>
    <oddFooter>&amp;L &amp;C&amp;P/&amp;N</oddFooter>
  </headerFooter>
  <rowBreaks count="2" manualBreakCount="2">
    <brk id="5" max="12" man="1"/>
    <brk id="10" max="12"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Zdziaława Wutke</dc:creator>
  <cp:keywords/>
  <dc:description/>
  <cp:lastModifiedBy>Monika Woźniak</cp:lastModifiedBy>
  <cp:lastPrinted>2024-07-30T08:40:59Z</cp:lastPrinted>
  <dcterms:created xsi:type="dcterms:W3CDTF">2011-03-06T08:24:25Z</dcterms:created>
  <dcterms:modified xsi:type="dcterms:W3CDTF">2024-07-30T08:41:15Z</dcterms:modified>
  <cp:category/>
  <cp:version/>
  <cp:contentType/>
  <cp:contentStatus/>
</cp:coreProperties>
</file>