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2 -Unia- jednorazówka\Zawiadomienie o udzieleniu wyjaśnień\"/>
    </mc:Choice>
  </mc:AlternateContent>
  <xr:revisionPtr revIDLastSave="0" documentId="13_ncr:1_{E6B80441-FA8B-4B02-9D8C-FE3B6D67423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  <sheet name="Arkusz1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H9" i="1" s="1"/>
  <c r="I9" i="1" s="1"/>
  <c r="F10" i="1"/>
  <c r="H10" i="1" s="1"/>
  <c r="I10" i="1" s="1"/>
  <c r="F8" i="1"/>
  <c r="H8" i="1" s="1"/>
  <c r="I8" i="1" s="1"/>
  <c r="F11" i="1" l="1"/>
  <c r="H11" i="1" l="1"/>
</calcChain>
</file>

<file path=xl/sharedStrings.xml><?xml version="1.0" encoding="utf-8"?>
<sst xmlns="http://schemas.openxmlformats.org/spreadsheetml/2006/main" count="22" uniqueCount="22">
  <si>
    <t>Lp.</t>
  </si>
  <si>
    <t>Przedmiot  zamówienia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</si>
  <si>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</si>
  <si>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</si>
  <si>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</si>
  <si>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</si>
  <si>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</si>
  <si>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</si>
  <si>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2.</t>
  </si>
  <si>
    <t xml:space="preserve">3.
</t>
  </si>
  <si>
    <t>Razem
Netto:</t>
  </si>
  <si>
    <t>Razem
Brutto:</t>
  </si>
  <si>
    <t>Formularz cenowo-techniczny zadania nr 10</t>
  </si>
  <si>
    <t xml:space="preserve"> Załącznik nr 1 do umowy nr NZ.280.4.10.2022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</si>
  <si>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>Przedmiotem zamówienia są s</t>
    </r>
    <r>
      <rPr>
        <b/>
        <sz val="10"/>
        <rFont val="Tahoma"/>
        <family val="2"/>
        <charset val="238"/>
      </rPr>
      <t>ukcesywne dostawy kaniul bezpiecznych do długoterminowego przebywania w naczyniu, kaniul wykonanych z biokompatybilnego poliuretanu, kaniul bezpiecznych do podaży kontrastu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>Poszczególne dostawy wyrobów będą realizowane w termini</t>
    </r>
    <r>
      <rPr>
        <b/>
        <sz val="10"/>
        <rFont val="Tahoma"/>
        <family val="2"/>
        <charset val="238"/>
      </rPr>
      <t>e do …  dni r</t>
    </r>
    <r>
      <rPr>
        <sz val="10"/>
        <rFont val="Tahoma"/>
        <family val="2"/>
        <charset val="238"/>
      </rPr>
      <t>oboczych od daty złożenia zamówienia za pośrednictwem poczty elektronicznej na</t>
    </r>
    <r>
      <rPr>
        <b/>
        <sz val="10"/>
        <rFont val="Tahoma"/>
        <family val="2"/>
        <charset val="238"/>
      </rPr>
      <t xml:space="preserve"> adres e-mail: ………………………………… .
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
8.</t>
    </r>
    <r>
      <rPr>
        <sz val="10"/>
        <rFont val="Tahoma"/>
        <family val="2"/>
        <charset val="238"/>
      </rPr>
      <t xml:space="preserve"> Wykonawca oferuje realizację niniejszego zamówienia za cenę zgodnie z poniższą kalkulacją:    </t>
    </r>
    <r>
      <rPr>
        <sz val="10"/>
        <rFont val="Tahoma"/>
        <family val="2"/>
        <charset val="1"/>
      </rPr>
      <t xml:space="preserve">                          </t>
    </r>
  </si>
  <si>
    <t>Ilość szt. w opakowaniu</t>
  </si>
  <si>
    <t>Ilość opakowań</t>
  </si>
  <si>
    <t>Cena jednostkowa netto za op.</t>
  </si>
  <si>
    <r>
      <t xml:space="preserve">Załącznik nr 11 do SWZ </t>
    </r>
    <r>
      <rPr>
        <b/>
        <sz val="12"/>
        <color rgb="FFFF0000"/>
        <rFont val="Calibri"/>
        <family val="2"/>
        <charset val="238"/>
        <scheme val="minor"/>
      </rPr>
      <t>po zmianach z …08.2022</t>
    </r>
  </si>
  <si>
    <t>Kaniula bezpieczna do długoterminowego przebywania w naczyniu, chroniąca przed ekspozycją na materiał biologiczny i zakłucie poprzez posiadanie plastikowej osłonki igły, otwór przy ostrzu igły umożliwiający pojawienie siękrwi pomiędzy igłą a cewnikiem w szybki sposób potwierdzający wejście do naczynia podczas kaniulacji, bez portu górnego, z drenem zakończonym podwójnym rozgałęzieniem, obydwa rozgałęzienia zakończone zaworami dostępu naczyniowego z silikonową jednoelementową podzielną membraną osadzoną zewnętrznie na konektorze. Rozmiary od 18G 
do 24G.</t>
  </si>
  <si>
    <r>
      <t xml:space="preserve">Kaniula wykonana z biokompatybilnego poliuretanu nowej generacji. Posiadająca dodatkowy, samodomykający się korek portu do wstrzyknięć, min. </t>
    </r>
    <r>
      <rPr>
        <b/>
        <strike/>
        <sz val="9"/>
        <color rgb="FFFF0000"/>
        <rFont val="Tahoma"/>
        <family val="2"/>
        <charset val="238"/>
      </rPr>
      <t>5 pasków</t>
    </r>
    <r>
      <rPr>
        <b/>
        <strike/>
        <sz val="9"/>
        <color rgb="FF000000"/>
        <rFont val="Tahoma"/>
        <family val="2"/>
        <charset val="238"/>
      </rPr>
      <t xml:space="preserve"> </t>
    </r>
    <r>
      <rPr>
        <b/>
        <strike/>
        <sz val="9"/>
        <color rgb="FFFF0000"/>
        <rFont val="Tahoma"/>
        <family val="2"/>
        <charset val="238"/>
      </rPr>
      <t>kontrastujących</t>
    </r>
    <r>
      <rPr>
        <b/>
        <sz val="9"/>
        <color rgb="FFFF0000"/>
        <rFont val="Tahoma"/>
        <family val="2"/>
        <charset val="238"/>
      </rPr>
      <t xml:space="preserve"> 4 paski kontrastujące</t>
    </r>
    <r>
      <rPr>
        <sz val="9"/>
        <color rgb="FF000000"/>
        <rFont val="Tahoma"/>
        <family val="2"/>
      </rPr>
      <t xml:space="preserve"> w promieniach RTG wtopionych w cewnik. Wyposażona w zastawkę antyzwrotną zapobiegającą wypływowi krwi w momencie wkłucia, zabezpieczenie igły w postaci plastikowej osłonki o gładkich krawędziach, w pełni zamykającej ostrze i światło igły. Kaniula 22G, 20G, 18G 
wyposażona w technologię Instaflash. Bez Instaflash 16G i 14G.</t>
    </r>
  </si>
  <si>
    <t>Bezpieczna kaniula do podaży kontrastu w systemie zamkniętym, wykonana z biokompatybilnego poliuretanu z min.5 paskami RTG, przeznaczona do wlewów pod wysokim ciśnieniem, umożliwiająca współpracę z wstrzykiwaczami kontrastu przy ustawieniu 325 psi i szybką podaż kontrastu, posiadająca otwór na końcu igły umożliwiający pewne umieszczenie kaniuli w naczyniu. Kaniula posiada drenik przedłużający odporny na wysokie ciśnienie podaży płynu. Rozmiary od 18G do 
24G.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</si>
</sst>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2"/>
      <name val="Calibri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  <charset val="1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9"/>
      <name val="Tahoma"/>
      <family val="2"/>
      <charset val="1"/>
    </font>
    <font>
      <b/>
      <sz val="8"/>
      <color rgb="FF000000"/>
      <name val="Tahoma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9"/>
      <name val="Tahoma"/>
      <family val="2"/>
    </font>
    <font>
      <sz val="9"/>
      <color rgb="FF000000"/>
      <name val="Tahoma"/>
      <family val="2"/>
    </font>
    <font>
      <b/>
      <sz val="12"/>
      <color rgb="FFFF0000"/>
      <name val="Calibri"/>
      <family val="2"/>
      <charset val="238"/>
      <scheme val="minor"/>
    </font>
    <font>
      <b/>
      <strike/>
      <sz val="9"/>
      <color rgb="FFFF0000"/>
      <name val="Tahoma"/>
      <family val="2"/>
      <charset val="238"/>
    </font>
    <font>
      <b/>
      <strike/>
      <sz val="9"/>
      <color rgb="FF000000"/>
      <name val="Tahoma"/>
      <family val="2"/>
      <charset val="238"/>
    </font>
    <font>
      <b/>
      <sz val="9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1" applyFont="1" applyBorder="1" applyAlignment="1">
      <alignment horizontal="left" vertical="center" wrapText="1"/>
    </xf>
    <xf numFmtId="4" fontId="15" fillId="0" borderId="2" xfId="0" applyNumberFormat="1" applyFont="1" applyBorder="1" applyAlignment="1">
      <alignment horizontal="center" vertical="top" wrapText="1"/>
    </xf>
    <xf numFmtId="4" fontId="15" fillId="0" borderId="2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5"/>
  <sheetViews>
    <sheetView tabSelected="1" zoomScale="106" zoomScaleNormal="106" workbookViewId="0">
      <selection activeCell="B11" sqref="B11"/>
    </sheetView>
  </sheetViews>
  <sheetFormatPr defaultColWidth="6.140625" defaultRowHeight="15" x14ac:dyDescent="0.15"/>
  <cols>
    <col min="1" max="1" width="3.5703125" style="1" customWidth="1"/>
    <col min="2" max="2" width="44.28515625" style="2" customWidth="1"/>
    <col min="3" max="3" width="8.7109375" style="3" customWidth="1"/>
    <col min="4" max="4" width="8.5703125" style="3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ht="15.75" customHeight="1" x14ac:dyDescent="0.1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08" ht="15.75" customHeight="1" x14ac:dyDescent="0.15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</row>
    <row r="3" spans="1:1008" ht="36" customHeight="1" x14ac:dyDescent="0.15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</row>
    <row r="4" spans="1:1008" s="9" customFormat="1" ht="331.5" customHeight="1" x14ac:dyDescent="0.25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</row>
    <row r="5" spans="1:1008" s="9" customFormat="1" ht="51.75" customHeight="1" x14ac:dyDescent="0.25">
      <c r="A5" s="1"/>
      <c r="B5" s="24"/>
      <c r="C5" s="25"/>
      <c r="D5" s="25"/>
      <c r="E5" s="25"/>
      <c r="F5" s="25"/>
      <c r="G5" s="25"/>
      <c r="H5" s="25"/>
      <c r="I5" s="25"/>
      <c r="J5" s="25"/>
    </row>
    <row r="6" spans="1:1008" s="12" customFormat="1" ht="63" x14ac:dyDescent="0.25">
      <c r="A6" s="10" t="s">
        <v>0</v>
      </c>
      <c r="B6" s="10" t="s">
        <v>1</v>
      </c>
      <c r="C6" s="23" t="s">
        <v>15</v>
      </c>
      <c r="D6" s="23" t="s">
        <v>16</v>
      </c>
      <c r="E6" s="23" t="s">
        <v>17</v>
      </c>
      <c r="F6" s="11" t="s">
        <v>2</v>
      </c>
      <c r="G6" s="11" t="s">
        <v>3</v>
      </c>
      <c r="H6" s="11" t="s">
        <v>4</v>
      </c>
      <c r="I6" s="11" t="s">
        <v>5</v>
      </c>
      <c r="J6" s="11" t="s">
        <v>6</v>
      </c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</row>
    <row r="7" spans="1:1008" x14ac:dyDescent="0.15">
      <c r="A7" s="14">
        <v>1</v>
      </c>
      <c r="B7" s="15">
        <v>2</v>
      </c>
      <c r="C7" s="16">
        <v>3</v>
      </c>
      <c r="D7" s="16">
        <v>4</v>
      </c>
      <c r="E7" s="17">
        <v>5</v>
      </c>
      <c r="F7" s="15">
        <v>6</v>
      </c>
      <c r="G7" s="17">
        <v>7</v>
      </c>
      <c r="H7" s="15">
        <v>8</v>
      </c>
      <c r="I7" s="15">
        <v>9</v>
      </c>
      <c r="J7" s="15">
        <v>10</v>
      </c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</row>
    <row r="8" spans="1:1008" ht="146.25" x14ac:dyDescent="0.15">
      <c r="A8" s="26" t="s">
        <v>7</v>
      </c>
      <c r="B8" s="27" t="s">
        <v>19</v>
      </c>
      <c r="C8" s="19">
        <v>1</v>
      </c>
      <c r="D8" s="20">
        <v>1800</v>
      </c>
      <c r="E8" s="31"/>
      <c r="F8" s="21">
        <f>ROUND(D8*E8,2)</f>
        <v>0</v>
      </c>
      <c r="G8" s="32"/>
      <c r="H8" s="21">
        <f>ROUND(F8+(F8*G8),2)</f>
        <v>0</v>
      </c>
      <c r="I8" s="21">
        <f>ROUND(H8/D8,2)</f>
        <v>0</v>
      </c>
      <c r="J8" s="33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</row>
    <row r="9" spans="1:1008" ht="135" x14ac:dyDescent="0.15">
      <c r="A9" s="26" t="s">
        <v>8</v>
      </c>
      <c r="B9" s="28" t="s">
        <v>20</v>
      </c>
      <c r="C9" s="22">
        <v>1</v>
      </c>
      <c r="D9" s="20">
        <v>1800</v>
      </c>
      <c r="E9" s="31"/>
      <c r="F9" s="21">
        <f t="shared" ref="F9:F10" si="0">ROUND(D9*E9,2)</f>
        <v>0</v>
      </c>
      <c r="G9" s="32"/>
      <c r="H9" s="21">
        <f t="shared" ref="H9:H10" si="1">ROUND(F9+(F9*G9),2)</f>
        <v>0</v>
      </c>
      <c r="I9" s="21">
        <f t="shared" ref="I9:I10" si="2">ROUND(H9/D9,2)</f>
        <v>0</v>
      </c>
      <c r="J9" s="33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</row>
    <row r="10" spans="1:1008" ht="123.75" x14ac:dyDescent="0.15">
      <c r="A10" s="26" t="s">
        <v>9</v>
      </c>
      <c r="B10" s="27" t="s">
        <v>21</v>
      </c>
      <c r="C10" s="22">
        <v>1</v>
      </c>
      <c r="D10" s="20">
        <v>1000</v>
      </c>
      <c r="E10" s="31"/>
      <c r="F10" s="21">
        <f t="shared" si="0"/>
        <v>0</v>
      </c>
      <c r="G10" s="32"/>
      <c r="H10" s="21">
        <f t="shared" si="1"/>
        <v>0</v>
      </c>
      <c r="I10" s="21">
        <f t="shared" si="2"/>
        <v>0</v>
      </c>
      <c r="J10" s="33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</row>
    <row r="11" spans="1:1008" ht="22.5" x14ac:dyDescent="0.15">
      <c r="E11" s="29" t="s">
        <v>10</v>
      </c>
      <c r="F11" s="30">
        <f>SUM(F8:F10)</f>
        <v>0</v>
      </c>
      <c r="G11" s="29" t="s">
        <v>11</v>
      </c>
      <c r="H11" s="34">
        <f>SUM(H8:H10)</f>
        <v>0</v>
      </c>
      <c r="ID11" s="9"/>
    </row>
    <row r="15" spans="1:1008" ht="16.7" customHeight="1" x14ac:dyDescent="0.15"/>
  </sheetData>
  <mergeCells count="4">
    <mergeCell ref="A3:J3"/>
    <mergeCell ref="A1:J1"/>
    <mergeCell ref="A2:J2"/>
    <mergeCell ref="A4:J4"/>
  </mergeCells>
  <printOptions horizontalCentered="1"/>
  <pageMargins left="0.25" right="0.25" top="0.75" bottom="0.75" header="0.51180555555555496" footer="0.51180555555555496"/>
  <pageSetup paperSize="9" scale="98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42578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61</cp:revision>
  <cp:lastPrinted>2022-08-11T07:29:02Z</cp:lastPrinted>
  <dcterms:created xsi:type="dcterms:W3CDTF">2019-02-04T11:59:38Z</dcterms:created>
  <dcterms:modified xsi:type="dcterms:W3CDTF">2022-08-11T07:29:08Z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