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SE\Energia 2021\"/>
    </mc:Choice>
  </mc:AlternateContent>
  <xr:revisionPtr revIDLastSave="0" documentId="13_ncr:1_{D53965AB-1CC6-40E5-9449-F6E736F08A88}" xr6:coauthVersionLast="46" xr6:coauthVersionMax="46" xr10:uidLastSave="{00000000-0000-0000-0000-000000000000}"/>
  <bookViews>
    <workbookView xWindow="-120" yWindow="-120" windowWidth="29040" windowHeight="15840" tabRatio="905" xr2:uid="{00000000-000D-0000-FFFF-FFFF00000000}"/>
  </bookViews>
  <sheets>
    <sheet name="SCS-E" sheetId="1" r:id="rId1"/>
    <sheet name="SOK" sheetId="9" state="hidden" r:id="rId2"/>
    <sheet name="PZLA" sheetId="10" state="hidden" r:id="rId3"/>
    <sheet name="Zespół Szkół nr 1" sheetId="11" state="hidden" r:id="rId4"/>
    <sheet name="Gimnazjum nr 2" sheetId="12" state="hidden" r:id="rId5"/>
    <sheet name="PSP nr 4" sheetId="13" state="hidden" r:id="rId6"/>
    <sheet name="PSP nr 5" sheetId="14" state="hidden" r:id="rId7"/>
    <sheet name="SP w Białym Kościele" sheetId="15" state="hidden" r:id="rId8"/>
    <sheet name="ZS w Kuropatniku" sheetId="16" state="hidden" r:id="rId9"/>
    <sheet name="Przedszkole Miejski" sheetId="17" state="hidden" r:id="rId10"/>
    <sheet name="Biblioteka Miejska" sheetId="18" state="hidden" r:id="rId11"/>
    <sheet name="GOPS" sheetId="20" state="hidden" r:id="rId12"/>
    <sheet name="ZOG" sheetId="21" state="hidden" r:id="rId13"/>
    <sheet name="CUKiT" sheetId="22" state="hidden" r:id="rId14"/>
    <sheet name="Arkusz16" sheetId="24" state="hidden" r:id="rId15"/>
  </sheets>
  <calcPr calcId="181029"/>
</workbook>
</file>

<file path=xl/calcChain.xml><?xml version="1.0" encoding="utf-8"?>
<calcChain xmlns="http://schemas.openxmlformats.org/spreadsheetml/2006/main">
  <c r="A6" i="1" l="1"/>
  <c r="O4" i="21"/>
  <c r="A4" i="21"/>
  <c r="O7" i="20"/>
  <c r="O4" i="18"/>
  <c r="A4" i="18"/>
  <c r="O5" i="17"/>
  <c r="O4" i="17"/>
  <c r="A4" i="17"/>
  <c r="A5" i="17" s="1"/>
  <c r="A6" i="17" s="1"/>
  <c r="O4" i="16"/>
  <c r="A4" i="16"/>
  <c r="O4" i="15"/>
  <c r="A4" i="15"/>
  <c r="O4" i="14"/>
  <c r="A4" i="14"/>
  <c r="O4" i="13"/>
  <c r="A4" i="13"/>
  <c r="O5" i="12"/>
  <c r="O4" i="12"/>
  <c r="O6" i="12"/>
  <c r="A4" i="12"/>
  <c r="A5" i="12" s="1"/>
  <c r="O6" i="10"/>
  <c r="O5" i="10"/>
  <c r="O4" i="10"/>
  <c r="O7" i="10" s="1"/>
  <c r="A4" i="10"/>
  <c r="A5" i="10" s="1"/>
  <c r="A6" i="10" s="1"/>
  <c r="O25" i="9"/>
  <c r="O24" i="9"/>
  <c r="O23" i="9"/>
  <c r="O22" i="9"/>
  <c r="O21" i="9"/>
  <c r="O20" i="9"/>
  <c r="O19" i="9"/>
  <c r="O18" i="9"/>
  <c r="O17" i="9"/>
  <c r="O16" i="9"/>
  <c r="O15" i="9"/>
  <c r="O13" i="9"/>
  <c r="O12" i="9"/>
  <c r="O11" i="9"/>
  <c r="O10" i="9"/>
  <c r="O9" i="9"/>
  <c r="O8" i="9"/>
  <c r="O6" i="9"/>
  <c r="O5" i="9"/>
  <c r="O4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" i="20"/>
  <c r="A5" i="20"/>
  <c r="A6" i="20" s="1"/>
  <c r="A4" i="11"/>
  <c r="O26" i="9" l="1"/>
  <c r="O7" i="17"/>
</calcChain>
</file>

<file path=xl/sharedStrings.xml><?xml version="1.0" encoding="utf-8"?>
<sst xmlns="http://schemas.openxmlformats.org/spreadsheetml/2006/main" count="1929" uniqueCount="333">
  <si>
    <t>Lp.</t>
  </si>
  <si>
    <t>Nazwa firmy</t>
  </si>
  <si>
    <t>Adres firmy</t>
  </si>
  <si>
    <t>Opis punktu poboru</t>
  </si>
  <si>
    <t>Adres PPE</t>
  </si>
  <si>
    <t>Obecna taryfa</t>
  </si>
  <si>
    <t>Nowa taryfa</t>
  </si>
  <si>
    <t>Moc umowna</t>
  </si>
  <si>
    <t>Numer licznika</t>
  </si>
  <si>
    <t>OSD</t>
  </si>
  <si>
    <t>Nazwa dotychczasowego Sprzedawcy</t>
  </si>
  <si>
    <t>Miejscowość</t>
  </si>
  <si>
    <t>Ulica</t>
  </si>
  <si>
    <t>Nr domu</t>
  </si>
  <si>
    <t>Nr lokalu</t>
  </si>
  <si>
    <t>Kod</t>
  </si>
  <si>
    <t>Gmina</t>
  </si>
  <si>
    <t>................</t>
  </si>
  <si>
    <t>............</t>
  </si>
  <si>
    <t>57-100</t>
  </si>
  <si>
    <t>Strzelin</t>
  </si>
  <si>
    <t>C11</t>
  </si>
  <si>
    <t>Kuropatnik</t>
  </si>
  <si>
    <t>C12a</t>
  </si>
  <si>
    <t>świetlica wiejska</t>
  </si>
  <si>
    <t>Biedrzychów</t>
  </si>
  <si>
    <t>Karszów</t>
  </si>
  <si>
    <t>Pławna</t>
  </si>
  <si>
    <t>Żeleźnik</t>
  </si>
  <si>
    <t>Dębniki</t>
  </si>
  <si>
    <t>magazyn SOK</t>
  </si>
  <si>
    <t>scena</t>
  </si>
  <si>
    <t>Strzeliński Ośrodek Kultury</t>
  </si>
  <si>
    <t>Park Miejski w Strzelinie</t>
  </si>
  <si>
    <t>budynek biurowy</t>
  </si>
  <si>
    <t>17a</t>
  </si>
  <si>
    <t>15b</t>
  </si>
  <si>
    <t>2a</t>
  </si>
  <si>
    <t>22a</t>
  </si>
  <si>
    <t>Brzegowa</t>
  </si>
  <si>
    <t>10a</t>
  </si>
  <si>
    <t xml:space="preserve">Brzegowa </t>
  </si>
  <si>
    <t>Okrzei</t>
  </si>
  <si>
    <t xml:space="preserve">Biały Kościół </t>
  </si>
  <si>
    <t xml:space="preserve">Bierzyn </t>
  </si>
  <si>
    <t xml:space="preserve">Brożec </t>
  </si>
  <si>
    <t xml:space="preserve">Dankowice </t>
  </si>
  <si>
    <t xml:space="preserve">Gębice </t>
  </si>
  <si>
    <t xml:space="preserve">Karszówek </t>
  </si>
  <si>
    <t xml:space="preserve">Kazanów </t>
  </si>
  <si>
    <t xml:space="preserve">Krzepice </t>
  </si>
  <si>
    <t xml:space="preserve">Muchowiec </t>
  </si>
  <si>
    <t xml:space="preserve">Nowolesie </t>
  </si>
  <si>
    <t>Piotrowice</t>
  </si>
  <si>
    <t xml:space="preserve">Strzegów </t>
  </si>
  <si>
    <t xml:space="preserve">Szczawin </t>
  </si>
  <si>
    <t xml:space="preserve">Trześnia </t>
  </si>
  <si>
    <t>Publiczny Zakład Lecznictwa Ambulatoryjnego</t>
  </si>
  <si>
    <t>Poradnia D</t>
  </si>
  <si>
    <t xml:space="preserve">Strzelin </t>
  </si>
  <si>
    <t>Przychodnia</t>
  </si>
  <si>
    <t>Wiejski Ośrodek Zdrowia</t>
  </si>
  <si>
    <t>ul. Jana Pawła II 25, 57-100 Strzelin</t>
  </si>
  <si>
    <t>Gimnazjum nr 2 w Strzelinie</t>
  </si>
  <si>
    <t>budynek szkoły</t>
  </si>
  <si>
    <t xml:space="preserve">Pl. 1 Maja </t>
  </si>
  <si>
    <t>hala sportowa i blok żywieniowy</t>
  </si>
  <si>
    <t>Publiczna Szkoła Podstawowa Nr 4 w Strzelinie</t>
  </si>
  <si>
    <t>Publiczna Szkoła Podstawowa Nr 5 w Strzelinie</t>
  </si>
  <si>
    <t>Publiczna Szkoła Podstawowa w Białym Kościele</t>
  </si>
  <si>
    <t>Zespół Szkół w Kuropatniku</t>
  </si>
  <si>
    <t>Kuropatnik, ul. Szkolna 1, 57-100 Strzelin</t>
  </si>
  <si>
    <t>Przedszkole Miejskie w Strzelinie</t>
  </si>
  <si>
    <t>Miejska i Gminna Biblioteka Publiczna w Strzelinie</t>
  </si>
  <si>
    <t>biblioteka</t>
  </si>
  <si>
    <t>Gminny Ośrodek Pomocy Społecznej</t>
  </si>
  <si>
    <t>ul. Kamienna 1, 57-100 Strzelin</t>
  </si>
  <si>
    <t>biura</t>
  </si>
  <si>
    <t>Mickiewicza</t>
  </si>
  <si>
    <t>Jana Pawła II</t>
  </si>
  <si>
    <t>Sienkiewicza</t>
  </si>
  <si>
    <t>Kamienna</t>
  </si>
  <si>
    <t>Szkolna</t>
  </si>
  <si>
    <t>Sikorskiego</t>
  </si>
  <si>
    <t xml:space="preserve">Kamienna </t>
  </si>
  <si>
    <t>placówka wielofunkcyjna</t>
  </si>
  <si>
    <t>Pocztowa</t>
  </si>
  <si>
    <t>świetlica środowiskowa</t>
  </si>
  <si>
    <t>Zespół Oświaty Gminnej w Strzelinie</t>
  </si>
  <si>
    <t>garaż</t>
  </si>
  <si>
    <t>Floriana</t>
  </si>
  <si>
    <t xml:space="preserve">57-100 </t>
  </si>
  <si>
    <t>TAURON Dystrybucja S.A.</t>
  </si>
  <si>
    <t>01199410</t>
  </si>
  <si>
    <t>38601240</t>
  </si>
  <si>
    <t>70634950</t>
  </si>
  <si>
    <t>26503813</t>
  </si>
  <si>
    <t>26638094</t>
  </si>
  <si>
    <t>47595725</t>
  </si>
  <si>
    <t>13007467</t>
  </si>
  <si>
    <t>9796499</t>
  </si>
  <si>
    <t>40923802</t>
  </si>
  <si>
    <t>00055155</t>
  </si>
  <si>
    <t>80156548</t>
  </si>
  <si>
    <t>20519684</t>
  </si>
  <si>
    <t>30042541</t>
  </si>
  <si>
    <t>46712667</t>
  </si>
  <si>
    <t>1107037</t>
  </si>
  <si>
    <t>01240222</t>
  </si>
  <si>
    <t>8968534</t>
  </si>
  <si>
    <t>26979129</t>
  </si>
  <si>
    <t>47698633</t>
  </si>
  <si>
    <t>46274471</t>
  </si>
  <si>
    <t>26974459</t>
  </si>
  <si>
    <t>8385207</t>
  </si>
  <si>
    <t>Okres umowy</t>
  </si>
  <si>
    <t>szczyt/pozaszczyt</t>
  </si>
  <si>
    <t>47593105</t>
  </si>
  <si>
    <t>13164167</t>
  </si>
  <si>
    <t>12851639</t>
  </si>
  <si>
    <t>24451714</t>
  </si>
  <si>
    <t xml:space="preserve">Dzierżoniowska </t>
  </si>
  <si>
    <t>2A</t>
  </si>
  <si>
    <t>klatka schodowa</t>
  </si>
  <si>
    <t>kotłownia</t>
  </si>
  <si>
    <t>lokal użytkowy</t>
  </si>
  <si>
    <t>szalet</t>
  </si>
  <si>
    <t>19A</t>
  </si>
  <si>
    <t>magazyn</t>
  </si>
  <si>
    <t>bud. adm. cmentarza</t>
  </si>
  <si>
    <t>4a</t>
  </si>
  <si>
    <t>6a</t>
  </si>
  <si>
    <t>kotlownia</t>
  </si>
  <si>
    <t>C12A</t>
  </si>
  <si>
    <t>G11</t>
  </si>
  <si>
    <t>G12</t>
  </si>
  <si>
    <t>lokal</t>
  </si>
  <si>
    <t xml:space="preserve">Mickiewicza </t>
  </si>
  <si>
    <t xml:space="preserve">Rynek </t>
  </si>
  <si>
    <t>Rycerska</t>
  </si>
  <si>
    <t>Chopina</t>
  </si>
  <si>
    <t xml:space="preserve">Chopina </t>
  </si>
  <si>
    <t xml:space="preserve">Staszica </t>
  </si>
  <si>
    <t xml:space="preserve">Pocztowa </t>
  </si>
  <si>
    <t xml:space="preserve">M. Konopnickiej </t>
  </si>
  <si>
    <t>M. Konopnickiej</t>
  </si>
  <si>
    <t>lakal</t>
  </si>
  <si>
    <t xml:space="preserve">Jana Pawła II </t>
  </si>
  <si>
    <t xml:space="preserve">Skawińska </t>
  </si>
  <si>
    <t xml:space="preserve">Krzepicka </t>
  </si>
  <si>
    <t>Dzierżoniowska</t>
  </si>
  <si>
    <t>targowisko</t>
  </si>
  <si>
    <t xml:space="preserve">Okulickiego </t>
  </si>
  <si>
    <t xml:space="preserve">Staromiejska </t>
  </si>
  <si>
    <t>4</t>
  </si>
  <si>
    <t>budynek przedszkola</t>
  </si>
  <si>
    <t>Planowane roczne zużycie [kWh]</t>
  </si>
  <si>
    <t xml:space="preserve">Bolka I Świdnickiego </t>
  </si>
  <si>
    <t>Data zawarcia obowiązującej umowy</t>
  </si>
  <si>
    <t>Numer aktualnej umowy</t>
  </si>
  <si>
    <t>Numer PPE</t>
  </si>
  <si>
    <t>Okres wypowiedzenia</t>
  </si>
  <si>
    <t>Podpisanie umowy w ramach akcji promocyjnej TAK/NIE</t>
  </si>
  <si>
    <t>Umowa sprzedazy energii czy umowa kompleksowa?</t>
  </si>
  <si>
    <t>umowa sprzedaży energii</t>
  </si>
  <si>
    <t>nie</t>
  </si>
  <si>
    <t>PROD_5410000017559</t>
  </si>
  <si>
    <t>PROD_541000017469</t>
  </si>
  <si>
    <t>umowa na czas określony do 31.12.2015 r.</t>
  </si>
  <si>
    <t>Ecoergia sp.z o.o.                             ul. Zabłocie 23, 30-307 Kraków</t>
  </si>
  <si>
    <t>ZP/69/WO/2013-2</t>
  </si>
  <si>
    <t>ZP/69/WO/2013-3</t>
  </si>
  <si>
    <t>ZP/69/WO/2013-4</t>
  </si>
  <si>
    <t>ZP/69/WO/2013-5</t>
  </si>
  <si>
    <t>ZP/69/WO/2013-6</t>
  </si>
  <si>
    <t>ZP/69/WO/2013-8</t>
  </si>
  <si>
    <t>ZP/69/WO/2013-9</t>
  </si>
  <si>
    <t>ZP/69/WO/2013-10</t>
  </si>
  <si>
    <t>ZP/69/WO/2013-11</t>
  </si>
  <si>
    <t>ZP/69/WO/2013-12</t>
  </si>
  <si>
    <t>ZP/69/WO/2013-16</t>
  </si>
  <si>
    <t>Ogrodowa</t>
  </si>
  <si>
    <t>ZP/69/WO/2013-15</t>
  </si>
  <si>
    <t>Zespół Szkół nr 1 w Strzelinie</t>
  </si>
  <si>
    <t>Planowane zużycie (24 miesiące) kWh</t>
  </si>
  <si>
    <t>21.11.2013</t>
  </si>
  <si>
    <t>PROD_541300642922</t>
  </si>
  <si>
    <t>PROD_541300160091</t>
  </si>
  <si>
    <t>PROD_541300123926</t>
  </si>
  <si>
    <t>Kod PPE</t>
  </si>
  <si>
    <t>541300641195</t>
  </si>
  <si>
    <t>541300393648</t>
  </si>
  <si>
    <t>541300458224</t>
  </si>
  <si>
    <t>541300012950</t>
  </si>
  <si>
    <t>541300641375</t>
  </si>
  <si>
    <t>541300641225</t>
  </si>
  <si>
    <t>541300665751</t>
  </si>
  <si>
    <t>541300521852</t>
  </si>
  <si>
    <t>541300283257</t>
  </si>
  <si>
    <t>541301137022</t>
  </si>
  <si>
    <t>541300489609</t>
  </si>
  <si>
    <t>541300208110</t>
  </si>
  <si>
    <t>541300311526</t>
  </si>
  <si>
    <t>541301473997</t>
  </si>
  <si>
    <t>541300713938</t>
  </si>
  <si>
    <t>541300641085</t>
  </si>
  <si>
    <t>54130083199</t>
  </si>
  <si>
    <t>541300654092</t>
  </si>
  <si>
    <t>541301748159</t>
  </si>
  <si>
    <t>541300087289</t>
  </si>
  <si>
    <t>541300665621</t>
  </si>
  <si>
    <t>541300691245</t>
  </si>
  <si>
    <t>PROD_541301438172</t>
  </si>
  <si>
    <t>PROD_541301548821</t>
  </si>
  <si>
    <t>PROD_541301506241</t>
  </si>
  <si>
    <t>PROD_541300604652</t>
  </si>
  <si>
    <t>PROD_541301574923</t>
  </si>
  <si>
    <t>PROD_541301530889</t>
  </si>
  <si>
    <t>PROD_541100009543</t>
  </si>
  <si>
    <t>PROD_541300626664</t>
  </si>
  <si>
    <t>PROD_541301449431</t>
  </si>
  <si>
    <t>kaplica</t>
  </si>
  <si>
    <t>PROD_541301457415</t>
  </si>
  <si>
    <t>PROD_541300602994</t>
  </si>
  <si>
    <t>PROD_541301751054</t>
  </si>
  <si>
    <t>pomieszczenie pralni</t>
  </si>
  <si>
    <t>PROD_541301762759</t>
  </si>
  <si>
    <t>PROD_541301771606</t>
  </si>
  <si>
    <t>PROD_541301747014</t>
  </si>
  <si>
    <t>dawna "świetlica" w części piwnicznej</t>
  </si>
  <si>
    <t>TAURON Sprzedaż sp. z o.o. w Krakowie</t>
  </si>
  <si>
    <t>umowa na czas nieokreślony</t>
  </si>
  <si>
    <t>25.08.2015</t>
  </si>
  <si>
    <t>18004980/B/U/2015</t>
  </si>
  <si>
    <t>umowa kompleksowa</t>
  </si>
  <si>
    <t>PROD_541300714381</t>
  </si>
  <si>
    <t>1 m-c</t>
  </si>
  <si>
    <t>PROD_541301765508</t>
  </si>
  <si>
    <t>PROD_541301765618</t>
  </si>
  <si>
    <t>PROD_541301738383</t>
  </si>
  <si>
    <t>……………………..</t>
  </si>
  <si>
    <t>TAURON Sprzedaż sp. z o.o. ul. Łagiewnicka 60, 30-417 Kraków</t>
  </si>
  <si>
    <t>PROD_541301744707</t>
  </si>
  <si>
    <t>PROD_541301742249</t>
  </si>
  <si>
    <t>PROD_541301758131</t>
  </si>
  <si>
    <t>PROD_541301701294</t>
  </si>
  <si>
    <t>PROD_541301710163</t>
  </si>
  <si>
    <t>PROD_541301758261</t>
  </si>
  <si>
    <t>PROD_541301710293</t>
  </si>
  <si>
    <t>PROD_541301758311</t>
  </si>
  <si>
    <t>PROD_541301701344</t>
  </si>
  <si>
    <t>PROD_541301742669</t>
  </si>
  <si>
    <t>PROD_541301752441</t>
  </si>
  <si>
    <t>PROD_541301732163</t>
  </si>
  <si>
    <t>PROD_541301713324</t>
  </si>
  <si>
    <t>PROD_541301752531</t>
  </si>
  <si>
    <t>PROD_541301705430</t>
  </si>
  <si>
    <t>PROD_541301769512</t>
  </si>
  <si>
    <t>PROD_541301770277</t>
  </si>
  <si>
    <t>PROD_541301731936</t>
  </si>
  <si>
    <t>PROD_541301705360</t>
  </si>
  <si>
    <t>PROD_541301732053</t>
  </si>
  <si>
    <t>PROD_541301713274</t>
  </si>
  <si>
    <t>PROD_541301760273</t>
  </si>
  <si>
    <t>Żeromskiego</t>
  </si>
  <si>
    <t>2-2a</t>
  </si>
  <si>
    <t>Centrum Usług Komunalnych i technicznych</t>
  </si>
  <si>
    <t>ul. Mickiewicza 8,                 57-100 Strzelin</t>
  </si>
  <si>
    <t>C22a</t>
  </si>
  <si>
    <t>3375385</t>
  </si>
  <si>
    <t>TAURON Polska Energia</t>
  </si>
  <si>
    <t>TAURON Wrocław ul. Sudecka 95-97</t>
  </si>
  <si>
    <t>Umowa na czas nieokreslony</t>
  </si>
  <si>
    <t>29.10.2013</t>
  </si>
  <si>
    <t>WR/ZS/00381/2013/0492/14</t>
  </si>
  <si>
    <t>czas nieokreslony</t>
  </si>
  <si>
    <t>PROD_541301811357</t>
  </si>
  <si>
    <t>ul. Sikorskiego 7,                   57-100 Strzelin</t>
  </si>
  <si>
    <t>ul. Brzegowa 10a,                  57-100 Strzelin</t>
  </si>
  <si>
    <t>ul. Mickiewicza 20,                57-100 Strzelin</t>
  </si>
  <si>
    <t>ul. Brzegowa 67,                 57-100 Strzelin</t>
  </si>
  <si>
    <t>Biały Kościół,                           ul. Kamienna 18,                 57-100 Strzelin</t>
  </si>
  <si>
    <t>ul. Sienkiewicza 41,                            57-100 Strzelin</t>
  </si>
  <si>
    <t>Pl. 1 Maja 10,                       57-100 Strzelin</t>
  </si>
  <si>
    <t>ul. Grahama Bella 3,                 57-100 Strzelin</t>
  </si>
  <si>
    <t>ul. Ząbkowicka 11a,                  57-100 Strzelin</t>
  </si>
  <si>
    <t>lokale mieszkalne</t>
  </si>
  <si>
    <t>29.09.2015</t>
  </si>
  <si>
    <t>28.01.2014</t>
  </si>
  <si>
    <t>2 m-c</t>
  </si>
  <si>
    <t>3 m-c</t>
  </si>
  <si>
    <t>18072994/A/U/2015</t>
  </si>
  <si>
    <t>54/276/5/01/2014</t>
  </si>
  <si>
    <t>brak danych</t>
  </si>
  <si>
    <t>PROD_541000018604</t>
  </si>
  <si>
    <t>PROD_541000018594</t>
  </si>
  <si>
    <t>PROD_541300654782</t>
  </si>
  <si>
    <t>PROD_541000018404</t>
  </si>
  <si>
    <t>PROD_5411000505970</t>
  </si>
  <si>
    <t>PROD_541000017399</t>
  </si>
  <si>
    <t>PROD_541301475721</t>
  </si>
  <si>
    <t>PROD_541300449355</t>
  </si>
  <si>
    <t>PROD_541100004398</t>
  </si>
  <si>
    <t>PROD_541100004248</t>
  </si>
  <si>
    <t>PROD_541000004468</t>
  </si>
  <si>
    <t>PROD_541000018334</t>
  </si>
  <si>
    <t>RAZEM</t>
  </si>
  <si>
    <t>Załacznik nr 1</t>
  </si>
  <si>
    <t>Załącznik nr 1</t>
  </si>
  <si>
    <t>Załącznik Nr 1</t>
  </si>
  <si>
    <t>Nabywca</t>
  </si>
  <si>
    <t>Płatnik</t>
  </si>
  <si>
    <t>WYKAZ PUNKTOW POBORU ENERGII ELEKTRYCZNEJ OBJĘTYCH POSTEPOWANIEM</t>
  </si>
  <si>
    <t>Strzelińskie Centrum Sportowo - Edukacyjne Sp. z o.o.
ul.Okulickiego 10
57-100 Strzelin NIP: 914-155-92-05</t>
  </si>
  <si>
    <t>kryta pływalnia</t>
  </si>
  <si>
    <t>Okulickiego</t>
  </si>
  <si>
    <t>kort tenisowy z funkcją lodowiska</t>
  </si>
  <si>
    <t>Planowane zużycie (12 miesięcy) kWh</t>
  </si>
  <si>
    <t>Biały Kościół</t>
  </si>
  <si>
    <t xml:space="preserve">ul. Nad Stawami </t>
  </si>
  <si>
    <t>Dz.9/3</t>
  </si>
  <si>
    <t>Ośrodek Wypoczynkowy z Białym Kościele- domki letniskowe</t>
  </si>
  <si>
    <t>Ośrodek Wypoczynkowy z Białym Kościele - budynek rekreacyjny wraz z terenm przyległym</t>
  </si>
  <si>
    <t>C22B</t>
  </si>
  <si>
    <t>C21</t>
  </si>
  <si>
    <t>322056228182</t>
  </si>
  <si>
    <t>ELEKTRA S.A</t>
  </si>
  <si>
    <t>umowa na czas okreslony do r.</t>
  </si>
  <si>
    <t>1/E/2020</t>
  </si>
  <si>
    <t>NIE</t>
  </si>
  <si>
    <t>TAURON Dystrybucja</t>
  </si>
  <si>
    <t>1.06.2020 r.</t>
  </si>
  <si>
    <t>umowa na czas określony do 31.05.2021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</si>
</sst>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23"/>
      </patternFill>
    </fill>
    <fill>
      <patternFill patternType="solid">
        <fgColor theme="5" tint="0.39997558519241921"/>
        <bgColor indexed="23"/>
      </patternFill>
    </fill>
    <fill>
      <patternFill patternType="solid">
        <fgColor theme="6" tint="0.59999389629810485"/>
        <bgColor indexed="2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4" fillId="0" borderId="0"/>
    <xf numFmtId="164" fontId="7" fillId="0" borderId="0" applyBorder="0" applyProtection="0"/>
    <xf numFmtId="0" fontId="8" fillId="0" borderId="0"/>
    <xf numFmtId="0" fontId="9" fillId="0" borderId="0" applyNumberFormat="0" applyBorder="0" applyProtection="0"/>
    <xf numFmtId="165" fontId="9" fillId="0" borderId="0" applyBorder="0" applyProtection="0"/>
  </cellStyleXfs>
  <cellXfs count="164">
    <xf numFmtId="0" fontId="0" fillId="0" borderId="0" xfId="0"/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5" borderId="2" xfId="4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17" fontId="12" fillId="5" borderId="2" xfId="4" applyNumberFormat="1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 wrapText="1"/>
    </xf>
    <xf numFmtId="0" fontId="0" fillId="6" borderId="0" xfId="0" applyFill="1"/>
    <xf numFmtId="0" fontId="13" fillId="0" borderId="1" xfId="0" applyFont="1" applyBorder="1" applyAlignment="1">
      <alignment horizontal="center" vertical="center"/>
    </xf>
    <xf numFmtId="0" fontId="13" fillId="7" borderId="2" xfId="4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3" fillId="8" borderId="4" xfId="4" applyFont="1" applyFill="1" applyBorder="1" applyAlignment="1">
      <alignment horizontal="center" vertical="center" wrapText="1"/>
    </xf>
    <xf numFmtId="0" fontId="13" fillId="9" borderId="2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1" fillId="0" borderId="7" xfId="0" applyFont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5" borderId="1" xfId="4" applyFont="1" applyFill="1" applyBorder="1" applyAlignment="1">
      <alignment horizontal="center" vertical="center" wrapText="1"/>
    </xf>
    <xf numFmtId="0" fontId="15" fillId="5" borderId="2" xfId="4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 wrapText="1"/>
    </xf>
    <xf numFmtId="0" fontId="15" fillId="5" borderId="4" xfId="4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6" fillId="6" borderId="2" xfId="4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 wrapText="1"/>
    </xf>
    <xf numFmtId="0" fontId="15" fillId="3" borderId="5" xfId="4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0" fillId="0" borderId="1" xfId="0" applyFont="1" applyBorder="1"/>
    <xf numFmtId="0" fontId="15" fillId="5" borderId="3" xfId="4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4" xfId="4" applyFont="1" applyFill="1" applyBorder="1" applyAlignment="1">
      <alignment horizontal="center" vertical="center" wrapText="1"/>
    </xf>
    <xf numFmtId="0" fontId="19" fillId="0" borderId="1" xfId="0" applyFont="1" applyBorder="1"/>
    <xf numFmtId="0" fontId="13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5" borderId="3" xfId="4" applyFont="1" applyFill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49" fontId="12" fillId="0" borderId="2" xfId="4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0" fillId="4" borderId="2" xfId="4" applyFont="1" applyFill="1" applyBorder="1" applyAlignment="1">
      <alignment horizontal="center" vertical="center" wrapText="1"/>
    </xf>
    <xf numFmtId="49" fontId="11" fillId="6" borderId="3" xfId="0" applyNumberFormat="1" applyFont="1" applyFill="1" applyBorder="1" applyAlignment="1">
      <alignment horizontal="center" vertical="center" wrapText="1"/>
    </xf>
    <xf numFmtId="14" fontId="11" fillId="6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12" fillId="5" borderId="2" xfId="4" applyFont="1" applyFill="1" applyBorder="1" applyAlignment="1">
      <alignment horizontal="center" vertical="center" wrapText="1"/>
    </xf>
    <xf numFmtId="17" fontId="12" fillId="5" borderId="2" xfId="4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3" fillId="7" borderId="4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14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3" fillId="7" borderId="15" xfId="4" applyFont="1" applyFill="1" applyBorder="1" applyAlignment="1">
      <alignment horizontal="center" vertical="center" wrapText="1"/>
    </xf>
    <xf numFmtId="0" fontId="13" fillId="7" borderId="6" xfId="4" applyFont="1" applyFill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13" fillId="7" borderId="13" xfId="4" applyFont="1" applyFill="1" applyBorder="1" applyAlignment="1">
      <alignment horizontal="center"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/>
    </xf>
    <xf numFmtId="0" fontId="13" fillId="7" borderId="8" xfId="4" applyFont="1" applyFill="1" applyBorder="1" applyAlignment="1">
      <alignment horizontal="center" vertical="center" wrapText="1"/>
    </xf>
    <xf numFmtId="0" fontId="13" fillId="7" borderId="12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7" borderId="18" xfId="4" applyFont="1" applyFill="1" applyBorder="1" applyAlignment="1">
      <alignment horizontal="center" vertical="center" wrapText="1"/>
    </xf>
    <xf numFmtId="0" fontId="13" fillId="7" borderId="19" xfId="4" applyFont="1" applyFill="1" applyBorder="1" applyAlignment="1">
      <alignment horizontal="center" vertical="center" wrapText="1"/>
    </xf>
    <xf numFmtId="49" fontId="21" fillId="11" borderId="3" xfId="0" applyNumberFormat="1" applyFont="1" applyFill="1" applyBorder="1" applyAlignment="1">
      <alignment horizontal="center" vertical="center"/>
    </xf>
    <xf numFmtId="49" fontId="21" fillId="11" borderId="10" xfId="0" applyNumberFormat="1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/>
    </xf>
    <xf numFmtId="0" fontId="13" fillId="9" borderId="4" xfId="4" applyFont="1" applyFill="1" applyBorder="1" applyAlignment="1">
      <alignment horizontal="center" vertical="center" wrapText="1"/>
    </xf>
    <xf numFmtId="0" fontId="13" fillId="9" borderId="13" xfId="4" applyFont="1" applyFill="1" applyBorder="1" applyAlignment="1">
      <alignment horizontal="center" vertical="center" wrapText="1"/>
    </xf>
    <xf numFmtId="0" fontId="13" fillId="9" borderId="14" xfId="4" applyFont="1" applyFill="1" applyBorder="1" applyAlignment="1">
      <alignment horizontal="center" vertical="center" wrapText="1"/>
    </xf>
    <xf numFmtId="0" fontId="13" fillId="9" borderId="11" xfId="4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9" borderId="8" xfId="4" applyFont="1" applyFill="1" applyBorder="1" applyAlignment="1">
      <alignment horizontal="center" vertical="center" wrapText="1"/>
    </xf>
    <xf numFmtId="0" fontId="13" fillId="9" borderId="12" xfId="4" applyFont="1" applyFill="1" applyBorder="1" applyAlignment="1">
      <alignment horizontal="center" vertical="center" wrapText="1"/>
    </xf>
    <xf numFmtId="0" fontId="13" fillId="9" borderId="5" xfId="4" applyFont="1" applyFill="1" applyBorder="1" applyAlignment="1">
      <alignment horizontal="center" vertical="center" wrapText="1"/>
    </xf>
    <xf numFmtId="0" fontId="13" fillId="9" borderId="15" xfId="4" applyFont="1" applyFill="1" applyBorder="1" applyAlignment="1">
      <alignment horizontal="center" vertical="center" wrapText="1"/>
    </xf>
    <xf numFmtId="0" fontId="13" fillId="9" borderId="6" xfId="4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49" fontId="21" fillId="10" borderId="1" xfId="0" applyNumberFormat="1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49" fontId="21" fillId="12" borderId="1" xfId="0" applyNumberFormat="1" applyFont="1" applyFill="1" applyBorder="1" applyAlignment="1">
      <alignment horizontal="center" vertical="center"/>
    </xf>
    <xf numFmtId="49" fontId="21" fillId="12" borderId="3" xfId="0" applyNumberFormat="1" applyFont="1" applyFill="1" applyBorder="1" applyAlignment="1">
      <alignment horizontal="center" vertical="center"/>
    </xf>
    <xf numFmtId="0" fontId="13" fillId="8" borderId="4" xfId="4" applyFont="1" applyFill="1" applyBorder="1" applyAlignment="1">
      <alignment horizontal="center" vertical="center" wrapText="1"/>
    </xf>
    <xf numFmtId="0" fontId="13" fillId="8" borderId="14" xfId="4" applyFont="1" applyFill="1" applyBorder="1" applyAlignment="1">
      <alignment horizontal="center" vertical="center" wrapText="1"/>
    </xf>
    <xf numFmtId="0" fontId="13" fillId="8" borderId="8" xfId="4" applyFont="1" applyFill="1" applyBorder="1" applyAlignment="1">
      <alignment horizontal="center" vertical="center" wrapText="1"/>
    </xf>
    <xf numFmtId="0" fontId="13" fillId="8" borderId="21" xfId="4" applyFont="1" applyFill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13" fillId="8" borderId="5" xfId="4" applyFont="1" applyFill="1" applyBorder="1" applyAlignment="1">
      <alignment horizontal="center" vertical="center" wrapText="1"/>
    </xf>
    <xf numFmtId="0" fontId="13" fillId="8" borderId="15" xfId="4" applyFont="1" applyFill="1" applyBorder="1" applyAlignment="1">
      <alignment horizontal="center" vertical="center" wrapText="1"/>
    </xf>
    <xf numFmtId="0" fontId="13" fillId="8" borderId="6" xfId="4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2" fillId="0" borderId="2" xfId="4" applyNumberFormat="1" applyFont="1" applyBorder="1" applyAlignment="1">
      <alignment horizontal="center" vertical="center" wrapText="1"/>
    </xf>
  </cellXfs>
  <cellStyles count="9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3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4</xdr:row>
      <xdr:rowOff>23813</xdr:rowOff>
    </xdr:from>
    <xdr:to>
      <xdr:col>25</xdr:col>
      <xdr:colOff>9525</xdr:colOff>
      <xdr:row>5</xdr:row>
      <xdr:rowOff>33338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2406" y="1345407"/>
          <a:ext cx="1569244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</xdr:row>
      <xdr:rowOff>0</xdr:rowOff>
    </xdr:from>
    <xdr:to>
      <xdr:col>25</xdr:col>
      <xdr:colOff>9525</xdr:colOff>
      <xdr:row>6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40975" y="2162175"/>
          <a:ext cx="15716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11906</xdr:colOff>
      <xdr:row>6</xdr:row>
      <xdr:rowOff>0</xdr:rowOff>
    </xdr:from>
    <xdr:to>
      <xdr:col>25</xdr:col>
      <xdr:colOff>21431</xdr:colOff>
      <xdr:row>7</xdr:row>
      <xdr:rowOff>9525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4312" y="2988469"/>
          <a:ext cx="1569244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7</xdr:row>
      <xdr:rowOff>0</xdr:rowOff>
    </xdr:from>
    <xdr:to>
      <xdr:col>25</xdr:col>
      <xdr:colOff>9525</xdr:colOff>
      <xdr:row>8</xdr:row>
      <xdr:rowOff>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40975" y="4143375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"/>
  <sheetViews>
    <sheetView tabSelected="1" zoomScale="80" zoomScaleNormal="80" workbookViewId="0">
      <selection activeCell="F26" sqref="F26"/>
    </sheetView>
  </sheetViews>
  <sheetFormatPr defaultColWidth="11.375" defaultRowHeight="15"/>
  <cols>
    <col min="1" max="1" width="11.375" style="14"/>
    <col min="2" max="2" width="16.875" style="14" customWidth="1"/>
    <col min="3" max="3" width="18.625" style="14" bestFit="1" customWidth="1"/>
    <col min="4" max="4" width="12.625" style="14" customWidth="1"/>
    <col min="5" max="5" width="11.875" style="14" customWidth="1"/>
    <col min="6" max="6" width="19" style="14" bestFit="1" customWidth="1"/>
    <col min="7" max="7" width="7.75" style="14" bestFit="1" customWidth="1"/>
    <col min="8" max="8" width="9.875" style="14" bestFit="1" customWidth="1"/>
    <col min="9" max="9" width="6.375" style="14" bestFit="1" customWidth="1"/>
    <col min="10" max="10" width="8.625" style="14" bestFit="1" customWidth="1"/>
    <col min="11" max="11" width="7.875" style="14" customWidth="1"/>
    <col min="12" max="12" width="6.875" style="14" customWidth="1"/>
    <col min="13" max="13" width="8.125" style="14" customWidth="1"/>
    <col min="14" max="14" width="0" style="14" hidden="1" customWidth="1"/>
    <col min="15" max="15" width="15.125" style="14" customWidth="1"/>
    <col min="16" max="16" width="12.625" style="14" bestFit="1" customWidth="1"/>
    <col min="17" max="17" width="12" style="14" customWidth="1"/>
    <col min="18" max="18" width="18.375" style="14" customWidth="1"/>
    <col min="19" max="19" width="14.625" style="14" customWidth="1"/>
    <col min="20" max="20" width="16.25" style="90" customWidth="1"/>
    <col min="21" max="21" width="22.375" style="14" customWidth="1"/>
    <col min="22" max="22" width="16.375" style="14" customWidth="1"/>
    <col min="23" max="23" width="15.25" style="14" customWidth="1"/>
    <col min="24" max="24" width="13.5" style="14" customWidth="1"/>
    <col min="25" max="25" width="20.5" style="89" customWidth="1"/>
    <col min="26" max="26" width="13.875" style="14" customWidth="1"/>
    <col min="27" max="16384" width="11.375" style="14"/>
  </cols>
  <sheetData>
    <row r="1" spans="1:26">
      <c r="A1" s="110" t="s">
        <v>312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3" spans="1:26">
      <c r="A3" s="101" t="s">
        <v>0</v>
      </c>
      <c r="B3" s="101" t="s">
        <v>310</v>
      </c>
      <c r="C3" s="101" t="s">
        <v>311</v>
      </c>
      <c r="D3" s="101" t="s">
        <v>3</v>
      </c>
      <c r="E3" s="104" t="s">
        <v>4</v>
      </c>
      <c r="F3" s="105"/>
      <c r="G3" s="105"/>
      <c r="H3" s="105"/>
      <c r="I3" s="105"/>
      <c r="J3" s="106"/>
      <c r="K3" s="101" t="s">
        <v>5</v>
      </c>
      <c r="L3" s="101" t="s">
        <v>6</v>
      </c>
      <c r="M3" s="101" t="s">
        <v>7</v>
      </c>
      <c r="N3" s="101" t="s">
        <v>156</v>
      </c>
      <c r="O3" s="101" t="s">
        <v>317</v>
      </c>
      <c r="P3" s="101" t="s">
        <v>8</v>
      </c>
      <c r="Q3" s="101" t="s">
        <v>9</v>
      </c>
      <c r="R3" s="101" t="s">
        <v>10</v>
      </c>
      <c r="S3" s="118" t="s">
        <v>115</v>
      </c>
      <c r="T3" s="115" t="s">
        <v>158</v>
      </c>
      <c r="U3" s="116" t="s">
        <v>159</v>
      </c>
      <c r="V3" s="112" t="s">
        <v>163</v>
      </c>
      <c r="W3" s="116" t="s">
        <v>161</v>
      </c>
      <c r="X3" s="116" t="s">
        <v>162</v>
      </c>
      <c r="Y3" s="117" t="s">
        <v>189</v>
      </c>
      <c r="Z3" s="111"/>
    </row>
    <row r="4" spans="1:26" ht="59.25" customHeight="1">
      <c r="A4" s="103"/>
      <c r="B4" s="103"/>
      <c r="C4" s="103"/>
      <c r="D4" s="102"/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02"/>
      <c r="L4" s="102"/>
      <c r="M4" s="102"/>
      <c r="N4" s="102"/>
      <c r="O4" s="102"/>
      <c r="P4" s="102"/>
      <c r="Q4" s="114"/>
      <c r="R4" s="102"/>
      <c r="S4" s="119"/>
      <c r="T4" s="115"/>
      <c r="U4" s="116"/>
      <c r="V4" s="113"/>
      <c r="W4" s="116"/>
      <c r="X4" s="116"/>
      <c r="Y4" s="117"/>
      <c r="Z4" s="111"/>
    </row>
    <row r="5" spans="1:26" s="84" customFormat="1" ht="66" customHeight="1">
      <c r="A5" s="25">
        <v>1</v>
      </c>
      <c r="B5" s="107" t="s">
        <v>313</v>
      </c>
      <c r="C5" s="107" t="s">
        <v>313</v>
      </c>
      <c r="D5" s="16" t="s">
        <v>314</v>
      </c>
      <c r="E5" s="4" t="s">
        <v>20</v>
      </c>
      <c r="F5" s="4" t="s">
        <v>315</v>
      </c>
      <c r="G5" s="4">
        <v>10</v>
      </c>
      <c r="H5" s="9" t="s">
        <v>18</v>
      </c>
      <c r="I5" s="8" t="s">
        <v>19</v>
      </c>
      <c r="J5" s="4" t="s">
        <v>20</v>
      </c>
      <c r="K5" s="4" t="s">
        <v>323</v>
      </c>
      <c r="L5" s="92" t="s">
        <v>323</v>
      </c>
      <c r="M5" s="4">
        <v>280</v>
      </c>
      <c r="N5" s="4">
        <v>63046</v>
      </c>
      <c r="O5" s="4">
        <v>650000</v>
      </c>
      <c r="P5" s="4">
        <v>98879678</v>
      </c>
      <c r="Q5" s="97" t="s">
        <v>330</v>
      </c>
      <c r="R5" s="4" t="s">
        <v>326</v>
      </c>
      <c r="S5" s="13" t="s">
        <v>327</v>
      </c>
      <c r="T5" s="161" t="s">
        <v>331</v>
      </c>
      <c r="U5" s="98" t="s">
        <v>328</v>
      </c>
      <c r="V5" s="162" t="s">
        <v>164</v>
      </c>
      <c r="W5" s="13" t="s">
        <v>332</v>
      </c>
      <c r="X5" s="98" t="s">
        <v>329</v>
      </c>
      <c r="Y5" s="91"/>
    </row>
    <row r="6" spans="1:26" s="84" customFormat="1" ht="66" customHeight="1">
      <c r="A6" s="25">
        <f>A5+1</f>
        <v>2</v>
      </c>
      <c r="B6" s="108"/>
      <c r="C6" s="108"/>
      <c r="D6" s="16" t="s">
        <v>316</v>
      </c>
      <c r="E6" s="4" t="s">
        <v>20</v>
      </c>
      <c r="F6" s="4" t="s">
        <v>315</v>
      </c>
      <c r="G6" s="9" t="s">
        <v>18</v>
      </c>
      <c r="H6" s="9" t="s">
        <v>18</v>
      </c>
      <c r="I6" s="8" t="s">
        <v>19</v>
      </c>
      <c r="J6" s="4" t="s">
        <v>20</v>
      </c>
      <c r="K6" s="4" t="s">
        <v>324</v>
      </c>
      <c r="L6" s="92" t="s">
        <v>324</v>
      </c>
      <c r="M6" s="4">
        <v>85</v>
      </c>
      <c r="N6" s="4">
        <v>21485</v>
      </c>
      <c r="O6" s="4">
        <v>90000</v>
      </c>
      <c r="P6" s="4">
        <v>95879825</v>
      </c>
      <c r="Q6" s="99" t="s">
        <v>330</v>
      </c>
      <c r="R6" s="92" t="s">
        <v>326</v>
      </c>
      <c r="S6" s="13" t="s">
        <v>327</v>
      </c>
      <c r="T6" s="161" t="s">
        <v>331</v>
      </c>
      <c r="U6" s="98" t="s">
        <v>328</v>
      </c>
      <c r="V6" s="162" t="s">
        <v>164</v>
      </c>
      <c r="W6" s="13" t="s">
        <v>332</v>
      </c>
      <c r="X6" s="98" t="s">
        <v>329</v>
      </c>
      <c r="Y6" s="94"/>
    </row>
    <row r="7" spans="1:26" s="84" customFormat="1" ht="90">
      <c r="A7" s="25">
        <v>3</v>
      </c>
      <c r="B7" s="108"/>
      <c r="C7" s="108"/>
      <c r="D7" s="16" t="s">
        <v>321</v>
      </c>
      <c r="E7" s="4" t="s">
        <v>318</v>
      </c>
      <c r="F7" s="4" t="s">
        <v>319</v>
      </c>
      <c r="G7" s="4">
        <v>1</v>
      </c>
      <c r="H7" s="9" t="s">
        <v>18</v>
      </c>
      <c r="I7" s="93" t="s">
        <v>19</v>
      </c>
      <c r="J7" s="92" t="s">
        <v>20</v>
      </c>
      <c r="K7" s="4" t="s">
        <v>324</v>
      </c>
      <c r="L7" s="92" t="s">
        <v>324</v>
      </c>
      <c r="M7" s="4">
        <v>110</v>
      </c>
      <c r="N7" s="4">
        <v>5130</v>
      </c>
      <c r="O7" s="4">
        <v>50000</v>
      </c>
      <c r="P7" s="4">
        <v>97793878</v>
      </c>
      <c r="Q7" s="99" t="s">
        <v>330</v>
      </c>
      <c r="R7" s="92" t="s">
        <v>326</v>
      </c>
      <c r="S7" s="100" t="s">
        <v>327</v>
      </c>
      <c r="T7" s="161" t="s">
        <v>331</v>
      </c>
      <c r="U7" s="98" t="s">
        <v>328</v>
      </c>
      <c r="V7" s="162" t="s">
        <v>164</v>
      </c>
      <c r="W7" s="100" t="s">
        <v>332</v>
      </c>
      <c r="X7" s="98" t="s">
        <v>329</v>
      </c>
      <c r="Y7" s="96"/>
    </row>
    <row r="8" spans="1:26" ht="123" customHeight="1">
      <c r="A8" s="25">
        <v>4</v>
      </c>
      <c r="B8" s="108"/>
      <c r="C8" s="108"/>
      <c r="D8" s="95" t="s">
        <v>322</v>
      </c>
      <c r="E8" s="92" t="s">
        <v>318</v>
      </c>
      <c r="F8" s="92" t="s">
        <v>319</v>
      </c>
      <c r="G8" s="163" t="s">
        <v>320</v>
      </c>
      <c r="H8" s="9" t="s">
        <v>18</v>
      </c>
      <c r="I8" s="93" t="s">
        <v>19</v>
      </c>
      <c r="J8" s="92" t="s">
        <v>20</v>
      </c>
      <c r="K8" s="82" t="s">
        <v>21</v>
      </c>
      <c r="L8" s="92" t="s">
        <v>21</v>
      </c>
      <c r="M8" s="85">
        <v>36</v>
      </c>
      <c r="N8" s="85"/>
      <c r="O8" s="4">
        <v>25000</v>
      </c>
      <c r="P8" s="79" t="s">
        <v>325</v>
      </c>
      <c r="Q8" s="99" t="s">
        <v>330</v>
      </c>
      <c r="R8" s="92" t="s">
        <v>326</v>
      </c>
      <c r="S8" s="13" t="s">
        <v>327</v>
      </c>
      <c r="T8" s="161" t="s">
        <v>331</v>
      </c>
      <c r="U8" s="98" t="s">
        <v>328</v>
      </c>
      <c r="V8" s="162" t="s">
        <v>164</v>
      </c>
      <c r="W8" s="100" t="s">
        <v>332</v>
      </c>
      <c r="X8" s="98" t="s">
        <v>329</v>
      </c>
      <c r="Y8" s="79"/>
    </row>
    <row r="9" spans="1:26" ht="58.5" hidden="1" customHeight="1">
      <c r="A9" s="25"/>
      <c r="B9" s="108"/>
      <c r="C9" s="108"/>
      <c r="D9" s="81"/>
      <c r="E9" s="7"/>
      <c r="F9" s="9"/>
      <c r="G9" s="9"/>
      <c r="H9" s="9"/>
      <c r="I9" s="7"/>
      <c r="J9" s="7"/>
      <c r="K9" s="82"/>
      <c r="L9" s="82"/>
      <c r="M9" s="85"/>
      <c r="N9" s="85"/>
      <c r="O9" s="4"/>
      <c r="P9" s="7"/>
      <c r="Q9" s="3"/>
      <c r="R9" s="4"/>
      <c r="S9" s="13"/>
      <c r="T9" s="83"/>
      <c r="U9" s="6"/>
      <c r="V9" s="3"/>
      <c r="W9" s="13"/>
      <c r="X9" s="6"/>
      <c r="Y9" s="79"/>
    </row>
    <row r="10" spans="1:26" ht="66" hidden="1" customHeight="1">
      <c r="A10" s="25"/>
      <c r="B10" s="108"/>
      <c r="C10" s="108"/>
      <c r="D10" s="81"/>
      <c r="E10" s="7"/>
      <c r="F10" s="9"/>
      <c r="G10" s="9"/>
      <c r="H10" s="9"/>
      <c r="I10" s="7"/>
      <c r="J10" s="7"/>
      <c r="K10" s="82"/>
      <c r="L10" s="82"/>
      <c r="M10" s="85"/>
      <c r="N10" s="85"/>
      <c r="O10" s="4"/>
      <c r="P10" s="7"/>
      <c r="Q10" s="3"/>
      <c r="R10" s="4"/>
      <c r="S10" s="13"/>
      <c r="T10" s="83"/>
      <c r="U10" s="6"/>
      <c r="V10" s="3"/>
      <c r="W10" s="13"/>
      <c r="X10" s="6"/>
      <c r="Y10" s="79"/>
    </row>
    <row r="11" spans="1:26" ht="37.5" hidden="1" customHeight="1">
      <c r="A11" s="25"/>
      <c r="B11" s="108"/>
      <c r="C11" s="108"/>
      <c r="D11" s="81"/>
      <c r="E11" s="7"/>
      <c r="F11" s="9"/>
      <c r="G11" s="9"/>
      <c r="H11" s="9"/>
      <c r="I11" s="7"/>
      <c r="J11" s="7"/>
      <c r="K11" s="82"/>
      <c r="L11" s="82"/>
      <c r="M11" s="85"/>
      <c r="N11" s="85"/>
      <c r="O11" s="4"/>
      <c r="P11" s="7"/>
      <c r="Q11" s="3"/>
      <c r="R11" s="4"/>
      <c r="S11" s="13"/>
      <c r="T11" s="83"/>
      <c r="U11" s="6"/>
      <c r="V11" s="3"/>
      <c r="W11" s="13"/>
      <c r="X11" s="6"/>
      <c r="Y11" s="79"/>
    </row>
    <row r="12" spans="1:26" hidden="1">
      <c r="A12" s="25"/>
      <c r="B12" s="108"/>
      <c r="C12" s="108"/>
      <c r="D12" s="81"/>
      <c r="E12" s="7"/>
      <c r="F12" s="9"/>
      <c r="G12" s="9"/>
      <c r="H12" s="9"/>
      <c r="I12" s="7"/>
      <c r="J12" s="7"/>
      <c r="K12" s="82"/>
      <c r="L12" s="82"/>
      <c r="M12" s="85"/>
      <c r="N12" s="85"/>
      <c r="O12" s="4"/>
      <c r="P12" s="7"/>
      <c r="Q12" s="3"/>
      <c r="R12" s="4"/>
      <c r="S12" s="13"/>
      <c r="T12" s="83"/>
      <c r="U12" s="6"/>
      <c r="V12" s="3"/>
      <c r="W12" s="13"/>
      <c r="X12" s="6"/>
      <c r="Y12" s="79"/>
    </row>
    <row r="13" spans="1:26" ht="85.5" hidden="1" customHeight="1">
      <c r="A13" s="25"/>
      <c r="B13" s="108"/>
      <c r="C13" s="108"/>
      <c r="D13" s="81"/>
      <c r="E13" s="7"/>
      <c r="F13" s="9"/>
      <c r="G13" s="7"/>
      <c r="H13" s="9"/>
      <c r="I13" s="7"/>
      <c r="J13" s="7"/>
      <c r="K13" s="82"/>
      <c r="L13" s="82"/>
      <c r="M13" s="85"/>
      <c r="N13" s="85"/>
      <c r="O13" s="4"/>
      <c r="P13" s="7"/>
      <c r="Q13" s="3"/>
      <c r="R13" s="4"/>
      <c r="S13" s="13"/>
      <c r="T13" s="83"/>
      <c r="U13" s="6"/>
      <c r="V13" s="3"/>
      <c r="W13" s="13"/>
      <c r="X13" s="6"/>
      <c r="Y13" s="79"/>
    </row>
    <row r="14" spans="1:26" ht="82.5" hidden="1" customHeight="1">
      <c r="A14" s="25"/>
      <c r="B14" s="108"/>
      <c r="C14" s="108"/>
      <c r="D14" s="81"/>
      <c r="E14" s="7"/>
      <c r="F14" s="9"/>
      <c r="G14" s="7"/>
      <c r="H14" s="9"/>
      <c r="I14" s="7"/>
      <c r="J14" s="7"/>
      <c r="K14" s="82"/>
      <c r="L14" s="82"/>
      <c r="M14" s="85"/>
      <c r="N14" s="85"/>
      <c r="O14" s="4"/>
      <c r="P14" s="7"/>
      <c r="Q14" s="3"/>
      <c r="R14" s="4"/>
      <c r="S14" s="13"/>
      <c r="T14" s="83"/>
      <c r="U14" s="6"/>
      <c r="V14" s="3"/>
      <c r="W14" s="13"/>
      <c r="X14" s="6"/>
      <c r="Y14" s="79"/>
    </row>
    <row r="15" spans="1:26" ht="5.25" hidden="1" customHeight="1">
      <c r="A15" s="25"/>
      <c r="B15" s="108"/>
      <c r="C15" s="108"/>
      <c r="D15" s="81"/>
      <c r="E15" s="7"/>
      <c r="F15" s="82"/>
      <c r="G15" s="7"/>
      <c r="H15" s="9"/>
      <c r="I15" s="7"/>
      <c r="J15" s="7"/>
      <c r="K15" s="82"/>
      <c r="L15" s="82"/>
      <c r="M15" s="85"/>
      <c r="N15" s="85"/>
      <c r="O15" s="4"/>
      <c r="P15" s="7"/>
      <c r="Q15" s="3"/>
      <c r="R15" s="4"/>
      <c r="S15" s="13"/>
      <c r="T15" s="83"/>
      <c r="U15" s="6"/>
      <c r="V15" s="3"/>
      <c r="W15" s="13"/>
      <c r="X15" s="6"/>
      <c r="Y15" s="79"/>
    </row>
    <row r="16" spans="1:26" ht="104.25" hidden="1" customHeight="1">
      <c r="A16" s="25"/>
      <c r="B16" s="108"/>
      <c r="C16" s="108"/>
      <c r="D16" s="81"/>
      <c r="E16" s="7"/>
      <c r="F16" s="82"/>
      <c r="G16" s="9"/>
      <c r="H16" s="9"/>
      <c r="I16" s="7"/>
      <c r="J16" s="7"/>
      <c r="K16" s="82"/>
      <c r="L16" s="82"/>
      <c r="M16" s="85"/>
      <c r="N16" s="85"/>
      <c r="O16" s="4"/>
      <c r="P16" s="7"/>
      <c r="Q16" s="3"/>
      <c r="R16" s="4"/>
      <c r="S16" s="13"/>
      <c r="T16" s="83"/>
      <c r="U16" s="6"/>
      <c r="V16" s="3"/>
      <c r="W16" s="13"/>
      <c r="X16" s="6"/>
      <c r="Y16" s="79"/>
    </row>
    <row r="17" spans="1:25" ht="108" hidden="1" customHeight="1">
      <c r="A17" s="25"/>
      <c r="B17" s="108"/>
      <c r="C17" s="108"/>
      <c r="D17" s="81"/>
      <c r="E17" s="7"/>
      <c r="F17" s="82"/>
      <c r="G17" s="7"/>
      <c r="H17" s="9"/>
      <c r="I17" s="7"/>
      <c r="J17" s="7"/>
      <c r="K17" s="82"/>
      <c r="L17" s="82"/>
      <c r="M17" s="85"/>
      <c r="N17" s="85"/>
      <c r="O17" s="4"/>
      <c r="P17" s="7"/>
      <c r="Q17" s="3"/>
      <c r="R17" s="4"/>
      <c r="S17" s="13"/>
      <c r="T17" s="83"/>
      <c r="U17" s="6"/>
      <c r="V17" s="3"/>
      <c r="W17" s="13"/>
      <c r="X17" s="6"/>
      <c r="Y17" s="79"/>
    </row>
    <row r="18" spans="1:25" hidden="1">
      <c r="A18" s="25"/>
      <c r="B18" s="108"/>
      <c r="C18" s="108"/>
      <c r="D18" s="28"/>
      <c r="E18" s="64"/>
      <c r="F18" s="12"/>
      <c r="G18" s="78"/>
      <c r="H18" s="12"/>
      <c r="I18" s="64"/>
      <c r="J18" s="64"/>
      <c r="K18" s="64"/>
      <c r="L18" s="64"/>
      <c r="M18" s="64"/>
      <c r="N18" s="64"/>
      <c r="O18" s="29"/>
      <c r="P18" s="86"/>
      <c r="Q18" s="64"/>
      <c r="R18" s="4"/>
      <c r="S18" s="13"/>
      <c r="T18" s="83"/>
      <c r="U18" s="6"/>
      <c r="V18" s="3"/>
      <c r="W18" s="13"/>
      <c r="X18" s="78"/>
      <c r="Y18" s="80"/>
    </row>
    <row r="19" spans="1:25" hidden="1">
      <c r="A19" s="25"/>
      <c r="B19" s="108"/>
      <c r="C19" s="108"/>
      <c r="D19" s="3"/>
      <c r="E19" s="3"/>
      <c r="F19" s="24"/>
      <c r="G19" s="3"/>
      <c r="H19" s="24"/>
      <c r="I19" s="3"/>
      <c r="J19" s="3"/>
      <c r="K19" s="3"/>
      <c r="L19" s="3"/>
      <c r="M19" s="3"/>
      <c r="N19" s="3"/>
      <c r="O19" s="6"/>
      <c r="P19" s="3"/>
      <c r="Q19" s="3"/>
      <c r="R19" s="4"/>
      <c r="S19" s="13"/>
      <c r="T19" s="83"/>
      <c r="U19" s="6"/>
      <c r="V19" s="3"/>
      <c r="W19" s="13"/>
      <c r="X19" s="3"/>
      <c r="Y19" s="15"/>
    </row>
    <row r="20" spans="1:25" hidden="1">
      <c r="A20" s="25"/>
      <c r="B20" s="108"/>
      <c r="C20" s="108"/>
      <c r="D20" s="3"/>
      <c r="E20" s="3"/>
      <c r="F20" s="24"/>
      <c r="G20" s="3"/>
      <c r="H20" s="24"/>
      <c r="I20" s="3"/>
      <c r="J20" s="3"/>
      <c r="K20" s="3"/>
      <c r="L20" s="3"/>
      <c r="M20" s="3"/>
      <c r="N20" s="3"/>
      <c r="O20" s="6"/>
      <c r="P20" s="3"/>
      <c r="Q20" s="3"/>
      <c r="R20" s="4"/>
      <c r="S20" s="13"/>
      <c r="T20" s="83"/>
      <c r="U20" s="6"/>
      <c r="V20" s="3"/>
      <c r="W20" s="13"/>
      <c r="X20" s="3"/>
      <c r="Y20" s="15"/>
    </row>
    <row r="21" spans="1:25" hidden="1">
      <c r="A21" s="25"/>
      <c r="B21" s="108"/>
      <c r="C21" s="108"/>
      <c r="D21" s="3"/>
      <c r="E21" s="3"/>
      <c r="F21" s="3"/>
      <c r="G21" s="3"/>
      <c r="H21" s="24"/>
      <c r="I21" s="3"/>
      <c r="J21" s="3"/>
      <c r="K21" s="3"/>
      <c r="L21" s="3"/>
      <c r="M21" s="3"/>
      <c r="N21" s="3"/>
      <c r="O21" s="6"/>
      <c r="P21" s="3"/>
      <c r="Q21" s="3"/>
      <c r="R21" s="4"/>
      <c r="S21" s="13"/>
      <c r="T21" s="83"/>
      <c r="U21" s="6"/>
      <c r="V21" s="3"/>
      <c r="W21" s="13"/>
      <c r="X21" s="3"/>
      <c r="Y21" s="15"/>
    </row>
    <row r="22" spans="1:25" ht="18.75" customHeight="1">
      <c r="A22" s="76"/>
      <c r="B22" s="109"/>
      <c r="C22" s="109"/>
      <c r="D22" s="64"/>
      <c r="E22" s="64"/>
      <c r="F22" s="12"/>
      <c r="G22" s="64"/>
      <c r="H22" s="12"/>
      <c r="I22" s="64"/>
      <c r="J22" s="64"/>
      <c r="K22" s="64"/>
      <c r="L22" s="64"/>
      <c r="M22" s="64"/>
      <c r="N22" s="64"/>
      <c r="O22" s="78"/>
      <c r="P22" s="64"/>
      <c r="Q22" s="64"/>
      <c r="R22" s="29"/>
      <c r="S22" s="77"/>
      <c r="T22" s="87"/>
      <c r="U22" s="78"/>
      <c r="V22" s="64"/>
      <c r="W22" s="77"/>
      <c r="X22" s="64"/>
      <c r="Y22" s="88"/>
    </row>
  </sheetData>
  <mergeCells count="24">
    <mergeCell ref="C5:C22"/>
    <mergeCell ref="B5:B22"/>
    <mergeCell ref="B3:B4"/>
    <mergeCell ref="A1:Y1"/>
    <mergeCell ref="Z3:Z4"/>
    <mergeCell ref="V3:V4"/>
    <mergeCell ref="O3:O4"/>
    <mergeCell ref="P3:P4"/>
    <mergeCell ref="Q3:Q4"/>
    <mergeCell ref="T3:T4"/>
    <mergeCell ref="U3:U4"/>
    <mergeCell ref="W3:W4"/>
    <mergeCell ref="X3:X4"/>
    <mergeCell ref="Y3:Y4"/>
    <mergeCell ref="A3:A4"/>
    <mergeCell ref="S3:S4"/>
    <mergeCell ref="R3:R4"/>
    <mergeCell ref="C3:C4"/>
    <mergeCell ref="D3:D4"/>
    <mergeCell ref="E3:J3"/>
    <mergeCell ref="K3:K4"/>
    <mergeCell ref="L3:L4"/>
    <mergeCell ref="M3:M4"/>
    <mergeCell ref="N3:N4"/>
  </mergeCells>
  <pageMargins left="0.7" right="0.7" top="0.75" bottom="0.75" header="0.3" footer="0.3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"/>
  <sheetViews>
    <sheetView topLeftCell="C1" zoomScale="60" zoomScaleNormal="60" workbookViewId="0">
      <selection activeCell="M9" sqref="M9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5" max="15" width="10.625" customWidth="1"/>
    <col min="16" max="16" width="12.875" bestFit="1" customWidth="1"/>
    <col min="18" max="18" width="11.8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3.75" customWidth="1"/>
    <col min="25" max="25" width="15.5" customWidth="1"/>
  </cols>
  <sheetData>
    <row r="1" spans="1:25" ht="39" customHeight="1">
      <c r="X1" s="121" t="s">
        <v>308</v>
      </c>
      <c r="Y1" s="121"/>
    </row>
    <row r="2" spans="1:25" ht="15" customHeight="1">
      <c r="A2" s="129" t="s">
        <v>0</v>
      </c>
      <c r="B2" s="129" t="s">
        <v>1</v>
      </c>
      <c r="C2" s="129" t="s">
        <v>2</v>
      </c>
      <c r="D2" s="129" t="s">
        <v>3</v>
      </c>
      <c r="E2" s="136" t="s">
        <v>4</v>
      </c>
      <c r="F2" s="137"/>
      <c r="G2" s="137"/>
      <c r="H2" s="137"/>
      <c r="I2" s="137"/>
      <c r="J2" s="138"/>
      <c r="K2" s="129" t="s">
        <v>5</v>
      </c>
      <c r="L2" s="129" t="s">
        <v>6</v>
      </c>
      <c r="M2" s="129" t="s">
        <v>7</v>
      </c>
      <c r="N2" s="129" t="s">
        <v>156</v>
      </c>
      <c r="O2" s="129" t="s">
        <v>184</v>
      </c>
      <c r="P2" s="129" t="s">
        <v>8</v>
      </c>
      <c r="Q2" s="129" t="s">
        <v>9</v>
      </c>
      <c r="R2" s="129" t="s">
        <v>10</v>
      </c>
      <c r="S2" s="134" t="s">
        <v>115</v>
      </c>
      <c r="T2" s="139" t="s">
        <v>158</v>
      </c>
      <c r="U2" s="139" t="s">
        <v>159</v>
      </c>
      <c r="V2" s="141" t="s">
        <v>163</v>
      </c>
      <c r="W2" s="139" t="s">
        <v>161</v>
      </c>
      <c r="X2" s="139" t="s">
        <v>162</v>
      </c>
      <c r="Y2" s="140" t="s">
        <v>160</v>
      </c>
    </row>
    <row r="3" spans="1:25" ht="61.5" customHeight="1">
      <c r="A3" s="130"/>
      <c r="B3" s="130"/>
      <c r="C3" s="131"/>
      <c r="D3" s="132"/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132"/>
      <c r="L3" s="132"/>
      <c r="M3" s="132"/>
      <c r="N3" s="132"/>
      <c r="O3" s="132"/>
      <c r="P3" s="132"/>
      <c r="Q3" s="130"/>
      <c r="R3" s="132"/>
      <c r="S3" s="135"/>
      <c r="T3" s="139"/>
      <c r="U3" s="139"/>
      <c r="V3" s="142"/>
      <c r="W3" s="139"/>
      <c r="X3" s="139"/>
      <c r="Y3" s="140"/>
    </row>
    <row r="4" spans="1:25" ht="51">
      <c r="A4" s="31">
        <f>A3+1</f>
        <v>1</v>
      </c>
      <c r="B4" s="122" t="s">
        <v>72</v>
      </c>
      <c r="C4" s="122" t="s">
        <v>277</v>
      </c>
      <c r="D4" s="33" t="s">
        <v>155</v>
      </c>
      <c r="E4" s="43" t="s">
        <v>20</v>
      </c>
      <c r="F4" s="43" t="s">
        <v>83</v>
      </c>
      <c r="G4" s="43">
        <v>6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5</v>
      </c>
      <c r="N4" s="35">
        <v>2844</v>
      </c>
      <c r="O4" s="32">
        <f>N4*2</f>
        <v>5688</v>
      </c>
      <c r="P4" s="45">
        <v>26975168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175</v>
      </c>
      <c r="V4" s="33" t="s">
        <v>164</v>
      </c>
      <c r="W4" s="34" t="s">
        <v>168</v>
      </c>
      <c r="X4" s="35" t="s">
        <v>165</v>
      </c>
      <c r="Y4" s="47" t="s">
        <v>295</v>
      </c>
    </row>
    <row r="5" spans="1:25" ht="51">
      <c r="A5" s="31">
        <f>A4+1</f>
        <v>2</v>
      </c>
      <c r="B5" s="122"/>
      <c r="C5" s="122"/>
      <c r="D5" s="33" t="s">
        <v>155</v>
      </c>
      <c r="E5" s="43" t="s">
        <v>20</v>
      </c>
      <c r="F5" s="43" t="s">
        <v>83</v>
      </c>
      <c r="G5" s="43">
        <v>7</v>
      </c>
      <c r="H5" s="38" t="s">
        <v>18</v>
      </c>
      <c r="I5" s="43" t="s">
        <v>19</v>
      </c>
      <c r="J5" s="43" t="s">
        <v>20</v>
      </c>
      <c r="K5" s="43" t="s">
        <v>21</v>
      </c>
      <c r="L5" s="43" t="s">
        <v>21</v>
      </c>
      <c r="M5" s="43">
        <v>19</v>
      </c>
      <c r="N5" s="35">
        <v>6828</v>
      </c>
      <c r="O5" s="32">
        <f>N5*2</f>
        <v>13656</v>
      </c>
      <c r="P5" s="45">
        <v>46274492</v>
      </c>
      <c r="Q5" s="33" t="s">
        <v>92</v>
      </c>
      <c r="R5" s="32" t="s">
        <v>169</v>
      </c>
      <c r="S5" s="34" t="s">
        <v>168</v>
      </c>
      <c r="T5" s="35" t="s">
        <v>185</v>
      </c>
      <c r="U5" s="36" t="s">
        <v>175</v>
      </c>
      <c r="V5" s="33" t="s">
        <v>164</v>
      </c>
      <c r="W5" s="34" t="s">
        <v>168</v>
      </c>
      <c r="X5" s="35" t="s">
        <v>165</v>
      </c>
      <c r="Y5" s="47" t="s">
        <v>294</v>
      </c>
    </row>
    <row r="6" spans="1:25" s="17" customFormat="1" ht="38.25">
      <c r="A6" s="31">
        <f>A5+1</f>
        <v>3</v>
      </c>
      <c r="B6" s="122"/>
      <c r="C6" s="133"/>
      <c r="D6" s="70" t="s">
        <v>155</v>
      </c>
      <c r="E6" s="71" t="s">
        <v>20</v>
      </c>
      <c r="F6" s="71" t="s">
        <v>181</v>
      </c>
      <c r="G6" s="71">
        <v>27</v>
      </c>
      <c r="H6" s="72" t="s">
        <v>18</v>
      </c>
      <c r="I6" s="71" t="s">
        <v>91</v>
      </c>
      <c r="J6" s="71" t="s">
        <v>20</v>
      </c>
      <c r="K6" s="71" t="s">
        <v>268</v>
      </c>
      <c r="L6" s="71" t="s">
        <v>268</v>
      </c>
      <c r="M6" s="71">
        <v>80</v>
      </c>
      <c r="N6" s="71">
        <v>35760</v>
      </c>
      <c r="O6" s="41">
        <v>94752</v>
      </c>
      <c r="P6" s="55" t="s">
        <v>269</v>
      </c>
      <c r="Q6" s="54" t="s">
        <v>270</v>
      </c>
      <c r="R6" s="56" t="s">
        <v>271</v>
      </c>
      <c r="S6" s="57" t="s">
        <v>272</v>
      </c>
      <c r="T6" s="58" t="s">
        <v>273</v>
      </c>
      <c r="U6" s="59" t="s">
        <v>274</v>
      </c>
      <c r="V6" s="59" t="s">
        <v>234</v>
      </c>
      <c r="W6" s="57" t="s">
        <v>275</v>
      </c>
      <c r="X6" s="58" t="s">
        <v>165</v>
      </c>
      <c r="Y6" s="60" t="s">
        <v>276</v>
      </c>
    </row>
    <row r="7" spans="1:25">
      <c r="C7" s="128" t="s">
        <v>306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62"/>
      <c r="O7" s="68">
        <f>SUM(O4:O6)</f>
        <v>114096</v>
      </c>
    </row>
  </sheetData>
  <mergeCells count="24">
    <mergeCell ref="C7:M7"/>
    <mergeCell ref="L2:L3"/>
    <mergeCell ref="M2:M3"/>
    <mergeCell ref="A2:A3"/>
    <mergeCell ref="B2:B3"/>
    <mergeCell ref="C2:C3"/>
    <mergeCell ref="D2:D3"/>
    <mergeCell ref="E2:J2"/>
    <mergeCell ref="K2:K3"/>
    <mergeCell ref="B4:B6"/>
    <mergeCell ref="C4:C6"/>
    <mergeCell ref="X2:X3"/>
    <mergeCell ref="Y2:Y3"/>
    <mergeCell ref="V2:V3"/>
    <mergeCell ref="W2:W3"/>
    <mergeCell ref="X1:Y1"/>
    <mergeCell ref="U2:U3"/>
    <mergeCell ref="N2:N3"/>
    <mergeCell ref="O2:O3"/>
    <mergeCell ref="P2:P3"/>
    <mergeCell ref="Q2:Q3"/>
    <mergeCell ref="R2:R3"/>
    <mergeCell ref="S2:S3"/>
    <mergeCell ref="T2:T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"/>
  <sheetViews>
    <sheetView zoomScale="60" zoomScaleNormal="60" workbookViewId="0">
      <selection activeCell="Y5" sqref="Y5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8" max="18" width="11.12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3.75" customWidth="1"/>
    <col min="24" max="24" width="9.875" customWidth="1"/>
    <col min="25" max="25" width="15.625" customWidth="1"/>
  </cols>
  <sheetData>
    <row r="1" spans="1:25" ht="40.5" customHeight="1">
      <c r="X1" s="121" t="s">
        <v>308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18" t="s">
        <v>115</v>
      </c>
      <c r="T2" s="116" t="s">
        <v>158</v>
      </c>
      <c r="U2" s="116" t="s">
        <v>159</v>
      </c>
      <c r="V2" s="112" t="s">
        <v>163</v>
      </c>
      <c r="W2" s="116" t="s">
        <v>161</v>
      </c>
      <c r="X2" s="116" t="s">
        <v>162</v>
      </c>
      <c r="Y2" s="143" t="s">
        <v>160</v>
      </c>
    </row>
    <row r="3" spans="1:25" ht="63.75" customHeight="1">
      <c r="A3" s="114"/>
      <c r="B3" s="114"/>
      <c r="C3" s="103"/>
      <c r="D3" s="102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02"/>
      <c r="L3" s="102"/>
      <c r="M3" s="102"/>
      <c r="N3" s="102"/>
      <c r="O3" s="102"/>
      <c r="P3" s="102"/>
      <c r="Q3" s="114"/>
      <c r="R3" s="102"/>
      <c r="S3" s="119"/>
      <c r="T3" s="116"/>
      <c r="U3" s="116"/>
      <c r="V3" s="113"/>
      <c r="W3" s="116"/>
      <c r="X3" s="116"/>
      <c r="Y3" s="143"/>
    </row>
    <row r="4" spans="1:25" ht="63.75">
      <c r="A4" s="31">
        <f>A3+1</f>
        <v>1</v>
      </c>
      <c r="B4" s="33" t="s">
        <v>73</v>
      </c>
      <c r="C4" s="33" t="s">
        <v>284</v>
      </c>
      <c r="D4" s="43" t="s">
        <v>74</v>
      </c>
      <c r="E4" s="43" t="s">
        <v>52</v>
      </c>
      <c r="F4" s="38" t="s">
        <v>17</v>
      </c>
      <c r="G4" s="43">
        <v>16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5</v>
      </c>
      <c r="N4" s="35">
        <v>816</v>
      </c>
      <c r="O4" s="32">
        <f>N4*2</f>
        <v>1632</v>
      </c>
      <c r="P4" s="45" t="s">
        <v>120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174</v>
      </c>
      <c r="V4" s="33" t="s">
        <v>164</v>
      </c>
      <c r="W4" s="34" t="s">
        <v>168</v>
      </c>
      <c r="X4" s="35" t="s">
        <v>165</v>
      </c>
      <c r="Y4" s="47" t="s">
        <v>296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"/>
  <sheetViews>
    <sheetView zoomScale="90" zoomScaleNormal="90" workbookViewId="0">
      <selection activeCell="I12" sqref="I12"/>
    </sheetView>
  </sheetViews>
  <sheetFormatPr defaultRowHeight="14.25"/>
  <cols>
    <col min="2" max="2" width="15.75" bestFit="1" customWidth="1"/>
    <col min="3" max="3" width="18.625" bestFit="1" customWidth="1"/>
    <col min="4" max="4" width="16.625" bestFit="1" customWidth="1"/>
    <col min="5" max="5" width="13.25" bestFit="1" customWidth="1"/>
    <col min="6" max="6" width="28.875" bestFit="1" customWidth="1"/>
    <col min="14" max="14" width="0" hidden="1" customWidth="1"/>
    <col min="18" max="18" width="9.8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4" max="24" width="10.375" customWidth="1"/>
    <col min="25" max="25" width="17.125" bestFit="1" customWidth="1"/>
  </cols>
  <sheetData>
    <row r="1" spans="1:25" ht="27.75" customHeight="1">
      <c r="X1" s="121" t="s">
        <v>308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18" t="s">
        <v>115</v>
      </c>
      <c r="T2" s="116" t="s">
        <v>158</v>
      </c>
      <c r="U2" s="116" t="s">
        <v>159</v>
      </c>
      <c r="V2" s="112" t="s">
        <v>163</v>
      </c>
      <c r="W2" s="116" t="s">
        <v>161</v>
      </c>
      <c r="X2" s="116" t="s">
        <v>162</v>
      </c>
      <c r="Y2" s="143" t="s">
        <v>160</v>
      </c>
    </row>
    <row r="3" spans="1:25" ht="64.5" customHeight="1">
      <c r="A3" s="114"/>
      <c r="B3" s="114"/>
      <c r="C3" s="103"/>
      <c r="D3" s="102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02"/>
      <c r="L3" s="102"/>
      <c r="M3" s="102"/>
      <c r="N3" s="102"/>
      <c r="O3" s="102"/>
      <c r="P3" s="102"/>
      <c r="Q3" s="114"/>
      <c r="R3" s="102"/>
      <c r="S3" s="119"/>
      <c r="T3" s="116"/>
      <c r="U3" s="116"/>
      <c r="V3" s="113"/>
      <c r="W3" s="116"/>
      <c r="X3" s="116"/>
      <c r="Y3" s="143"/>
    </row>
    <row r="4" spans="1:25" ht="75">
      <c r="A4" s="1">
        <f>A3+1</f>
        <v>1</v>
      </c>
      <c r="B4" s="145" t="s">
        <v>75</v>
      </c>
      <c r="C4" s="145" t="s">
        <v>76</v>
      </c>
      <c r="D4" s="1" t="s">
        <v>77</v>
      </c>
      <c r="E4" s="1" t="s">
        <v>20</v>
      </c>
      <c r="F4" s="1" t="s">
        <v>84</v>
      </c>
      <c r="G4" s="1">
        <v>1</v>
      </c>
      <c r="H4" s="9" t="s">
        <v>18</v>
      </c>
      <c r="I4" s="1" t="s">
        <v>19</v>
      </c>
      <c r="J4" s="1" t="s">
        <v>20</v>
      </c>
      <c r="K4" s="1" t="s">
        <v>21</v>
      </c>
      <c r="L4" s="1" t="s">
        <v>21</v>
      </c>
      <c r="M4" s="1">
        <v>17</v>
      </c>
      <c r="N4" s="1">
        <v>21457</v>
      </c>
      <c r="O4" s="4">
        <v>43700</v>
      </c>
      <c r="P4" s="10">
        <v>624834458</v>
      </c>
      <c r="Q4" s="3" t="s">
        <v>92</v>
      </c>
      <c r="R4" s="4" t="s">
        <v>169</v>
      </c>
      <c r="S4" s="13" t="s">
        <v>168</v>
      </c>
      <c r="T4" s="5" t="s">
        <v>185</v>
      </c>
      <c r="U4" s="3" t="s">
        <v>172</v>
      </c>
      <c r="V4" s="3" t="s">
        <v>164</v>
      </c>
      <c r="W4" s="13" t="s">
        <v>168</v>
      </c>
      <c r="X4" s="5" t="s">
        <v>165</v>
      </c>
      <c r="Y4" s="2" t="s">
        <v>186</v>
      </c>
    </row>
    <row r="5" spans="1:25" ht="75">
      <c r="A5" s="1">
        <f>A4+1</f>
        <v>2</v>
      </c>
      <c r="B5" s="145"/>
      <c r="C5" s="145"/>
      <c r="D5" s="3" t="s">
        <v>85</v>
      </c>
      <c r="E5" s="1" t="s">
        <v>20</v>
      </c>
      <c r="F5" s="1" t="s">
        <v>86</v>
      </c>
      <c r="G5" s="1">
        <v>3</v>
      </c>
      <c r="H5" s="9" t="s">
        <v>18</v>
      </c>
      <c r="I5" s="1" t="s">
        <v>19</v>
      </c>
      <c r="J5" s="1" t="s">
        <v>20</v>
      </c>
      <c r="K5" s="1" t="s">
        <v>21</v>
      </c>
      <c r="L5" s="1" t="s">
        <v>21</v>
      </c>
      <c r="M5" s="18">
        <v>15</v>
      </c>
      <c r="N5" s="1">
        <v>3421</v>
      </c>
      <c r="O5" s="4">
        <v>6000</v>
      </c>
      <c r="P5" s="10">
        <v>8456001</v>
      </c>
      <c r="Q5" s="3" t="s">
        <v>92</v>
      </c>
      <c r="R5" s="4" t="s">
        <v>169</v>
      </c>
      <c r="S5" s="13" t="s">
        <v>168</v>
      </c>
      <c r="T5" s="5" t="s">
        <v>185</v>
      </c>
      <c r="U5" s="3" t="s">
        <v>172</v>
      </c>
      <c r="V5" s="3" t="s">
        <v>164</v>
      </c>
      <c r="W5" s="13" t="s">
        <v>168</v>
      </c>
      <c r="X5" s="5" t="s">
        <v>165</v>
      </c>
      <c r="Y5" s="2" t="s">
        <v>187</v>
      </c>
    </row>
    <row r="6" spans="1:25" ht="75">
      <c r="A6" s="11">
        <f>A5+1</f>
        <v>3</v>
      </c>
      <c r="B6" s="146"/>
      <c r="C6" s="146"/>
      <c r="D6" s="64" t="s">
        <v>87</v>
      </c>
      <c r="E6" s="11" t="s">
        <v>20</v>
      </c>
      <c r="F6" s="11" t="s">
        <v>86</v>
      </c>
      <c r="G6" s="11">
        <v>3</v>
      </c>
      <c r="H6" s="12" t="s">
        <v>18</v>
      </c>
      <c r="I6" s="11" t="s">
        <v>19</v>
      </c>
      <c r="J6" s="11" t="s">
        <v>20</v>
      </c>
      <c r="K6" s="11" t="s">
        <v>21</v>
      </c>
      <c r="L6" s="11" t="s">
        <v>21</v>
      </c>
      <c r="M6" s="74">
        <v>19</v>
      </c>
      <c r="N6" s="11">
        <v>2968</v>
      </c>
      <c r="O6" s="29">
        <v>5900</v>
      </c>
      <c r="P6" s="10">
        <v>47044189</v>
      </c>
      <c r="Q6" s="3" t="s">
        <v>92</v>
      </c>
      <c r="R6" s="4" t="s">
        <v>169</v>
      </c>
      <c r="S6" s="13" t="s">
        <v>168</v>
      </c>
      <c r="T6" s="5" t="s">
        <v>185</v>
      </c>
      <c r="U6" s="3" t="s">
        <v>172</v>
      </c>
      <c r="V6" s="3" t="s">
        <v>164</v>
      </c>
      <c r="W6" s="13" t="s">
        <v>168</v>
      </c>
      <c r="X6" s="5" t="s">
        <v>165</v>
      </c>
      <c r="Y6" s="2" t="s">
        <v>188</v>
      </c>
    </row>
    <row r="7" spans="1:25" ht="15">
      <c r="A7" s="144" t="s">
        <v>306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73"/>
      <c r="O7" s="75">
        <f>SUM(O4:O6)</f>
        <v>55600</v>
      </c>
    </row>
  </sheetData>
  <mergeCells count="24">
    <mergeCell ref="P2:P3"/>
    <mergeCell ref="Q2:Q3"/>
    <mergeCell ref="X2:X3"/>
    <mergeCell ref="Y2:Y3"/>
    <mergeCell ref="V2:V3"/>
    <mergeCell ref="W2:W3"/>
    <mergeCell ref="T2:T3"/>
    <mergeCell ref="U2:U3"/>
    <mergeCell ref="X1:Y1"/>
    <mergeCell ref="A7:M7"/>
    <mergeCell ref="A2:A3"/>
    <mergeCell ref="B2:B3"/>
    <mergeCell ref="C2:C3"/>
    <mergeCell ref="D2:D3"/>
    <mergeCell ref="B4:B6"/>
    <mergeCell ref="C4:C6"/>
    <mergeCell ref="R2:R3"/>
    <mergeCell ref="S2:S3"/>
    <mergeCell ref="E2:J2"/>
    <mergeCell ref="K2:K3"/>
    <mergeCell ref="L2:L3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"/>
  <sheetViews>
    <sheetView zoomScale="70" zoomScaleNormal="70" workbookViewId="0">
      <selection activeCell="L10" sqref="L10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8" max="18" width="9.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4" max="24" width="10.125" customWidth="1"/>
    <col min="25" max="25" width="16" customWidth="1"/>
  </cols>
  <sheetData>
    <row r="1" spans="1:25" ht="36.75" customHeight="1">
      <c r="X1" s="121" t="s">
        <v>308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18" t="s">
        <v>115</v>
      </c>
      <c r="T2" s="116" t="s">
        <v>158</v>
      </c>
      <c r="U2" s="116" t="s">
        <v>159</v>
      </c>
      <c r="V2" s="112" t="s">
        <v>163</v>
      </c>
      <c r="W2" s="116" t="s">
        <v>161</v>
      </c>
      <c r="X2" s="116" t="s">
        <v>162</v>
      </c>
      <c r="Y2" s="143" t="s">
        <v>160</v>
      </c>
    </row>
    <row r="3" spans="1:25" ht="61.5" customHeight="1">
      <c r="A3" s="114"/>
      <c r="B3" s="114"/>
      <c r="C3" s="103"/>
      <c r="D3" s="102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02"/>
      <c r="L3" s="102"/>
      <c r="M3" s="102"/>
      <c r="N3" s="102"/>
      <c r="O3" s="102"/>
      <c r="P3" s="102"/>
      <c r="Q3" s="114"/>
      <c r="R3" s="102"/>
      <c r="S3" s="119"/>
      <c r="T3" s="116"/>
      <c r="U3" s="116"/>
      <c r="V3" s="113"/>
      <c r="W3" s="116"/>
      <c r="X3" s="116"/>
      <c r="Y3" s="143"/>
    </row>
    <row r="4" spans="1:25" ht="75.75" customHeight="1">
      <c r="A4" s="31">
        <f>A3+1</f>
        <v>1</v>
      </c>
      <c r="B4" s="33" t="s">
        <v>88</v>
      </c>
      <c r="C4" s="33" t="s">
        <v>285</v>
      </c>
      <c r="D4" s="33" t="s">
        <v>89</v>
      </c>
      <c r="E4" s="43" t="s">
        <v>20</v>
      </c>
      <c r="F4" s="43" t="s">
        <v>90</v>
      </c>
      <c r="G4" s="43">
        <v>10</v>
      </c>
      <c r="H4" s="38" t="s">
        <v>18</v>
      </c>
      <c r="I4" s="33" t="s">
        <v>91</v>
      </c>
      <c r="J4" s="43" t="s">
        <v>20</v>
      </c>
      <c r="K4" s="43" t="s">
        <v>21</v>
      </c>
      <c r="L4" s="43" t="s">
        <v>21</v>
      </c>
      <c r="M4" s="43">
        <v>24</v>
      </c>
      <c r="N4" s="43">
        <v>350</v>
      </c>
      <c r="O4" s="32">
        <f>N4*2</f>
        <v>700</v>
      </c>
      <c r="P4" s="45">
        <v>47044565</v>
      </c>
      <c r="Q4" s="33" t="s">
        <v>92</v>
      </c>
      <c r="R4" s="32" t="s">
        <v>169</v>
      </c>
      <c r="S4" s="34" t="s">
        <v>168</v>
      </c>
      <c r="T4" s="35" t="s">
        <v>185</v>
      </c>
      <c r="U4" s="33" t="s">
        <v>182</v>
      </c>
      <c r="V4" s="33" t="s">
        <v>164</v>
      </c>
      <c r="W4" s="34" t="s">
        <v>168</v>
      </c>
      <c r="X4" s="35" t="s">
        <v>165</v>
      </c>
      <c r="Y4" s="47" t="s">
        <v>301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45"/>
  <sheetViews>
    <sheetView topLeftCell="G1" zoomScale="80" zoomScaleNormal="80" workbookViewId="0">
      <selection activeCell="Y3" sqref="Y3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5" max="25" width="11.25" bestFit="1" customWidth="1"/>
  </cols>
  <sheetData>
    <row r="1" spans="1:25" ht="15" customHeight="1">
      <c r="A1" s="153" t="s">
        <v>0</v>
      </c>
      <c r="B1" s="153" t="s">
        <v>1</v>
      </c>
      <c r="C1" s="153" t="s">
        <v>2</v>
      </c>
      <c r="D1" s="153" t="s">
        <v>3</v>
      </c>
      <c r="E1" s="158" t="s">
        <v>4</v>
      </c>
      <c r="F1" s="159"/>
      <c r="G1" s="159"/>
      <c r="H1" s="159"/>
      <c r="I1" s="159"/>
      <c r="J1" s="160"/>
      <c r="K1" s="153" t="s">
        <v>5</v>
      </c>
      <c r="L1" s="153" t="s">
        <v>6</v>
      </c>
      <c r="M1" s="153" t="s">
        <v>7</v>
      </c>
      <c r="N1" s="153" t="s">
        <v>156</v>
      </c>
      <c r="O1" s="153" t="s">
        <v>184</v>
      </c>
      <c r="P1" s="153" t="s">
        <v>8</v>
      </c>
      <c r="Q1" s="153" t="s">
        <v>9</v>
      </c>
      <c r="R1" s="153" t="s">
        <v>10</v>
      </c>
      <c r="S1" s="155" t="s">
        <v>115</v>
      </c>
      <c r="T1" s="149" t="s">
        <v>158</v>
      </c>
      <c r="U1" s="149" t="s">
        <v>159</v>
      </c>
      <c r="V1" s="150" t="s">
        <v>163</v>
      </c>
      <c r="W1" s="149" t="s">
        <v>161</v>
      </c>
      <c r="X1" s="149" t="s">
        <v>162</v>
      </c>
      <c r="Y1" s="151" t="s">
        <v>160</v>
      </c>
    </row>
    <row r="2" spans="1:25" ht="66" customHeight="1">
      <c r="A2" s="154"/>
      <c r="B2" s="154"/>
      <c r="C2" s="154"/>
      <c r="D2" s="154"/>
      <c r="E2" s="22" t="s">
        <v>11</v>
      </c>
      <c r="F2" s="22" t="s">
        <v>12</v>
      </c>
      <c r="G2" s="22" t="s">
        <v>13</v>
      </c>
      <c r="H2" s="22" t="s">
        <v>14</v>
      </c>
      <c r="I2" s="22" t="s">
        <v>15</v>
      </c>
      <c r="J2" s="22" t="s">
        <v>16</v>
      </c>
      <c r="K2" s="154"/>
      <c r="L2" s="154"/>
      <c r="M2" s="154"/>
      <c r="N2" s="154"/>
      <c r="O2" s="154"/>
      <c r="P2" s="154"/>
      <c r="Q2" s="154"/>
      <c r="R2" s="154"/>
      <c r="S2" s="156"/>
      <c r="T2" s="150"/>
      <c r="U2" s="150"/>
      <c r="V2" s="157"/>
      <c r="W2" s="150"/>
      <c r="X2" s="150"/>
      <c r="Y2" s="152"/>
    </row>
    <row r="3" spans="1:25" ht="90">
      <c r="A3" s="1">
        <v>1</v>
      </c>
      <c r="B3" s="146" t="s">
        <v>266</v>
      </c>
      <c r="C3" s="146" t="s">
        <v>267</v>
      </c>
      <c r="D3" s="1" t="s">
        <v>136</v>
      </c>
      <c r="E3" s="1" t="s">
        <v>20</v>
      </c>
      <c r="F3" s="1" t="s">
        <v>121</v>
      </c>
      <c r="G3" s="1" t="s">
        <v>122</v>
      </c>
      <c r="H3" s="24" t="s">
        <v>18</v>
      </c>
      <c r="I3" s="3" t="s">
        <v>91</v>
      </c>
      <c r="J3" s="1" t="s">
        <v>20</v>
      </c>
      <c r="K3" s="1" t="s">
        <v>134</v>
      </c>
      <c r="L3" s="1" t="s">
        <v>134</v>
      </c>
      <c r="M3" s="1">
        <v>5</v>
      </c>
      <c r="N3" s="1">
        <v>71</v>
      </c>
      <c r="O3" s="25">
        <v>380</v>
      </c>
      <c r="P3" s="5">
        <v>80409136</v>
      </c>
      <c r="Q3" s="3" t="s">
        <v>92</v>
      </c>
      <c r="R3" s="25" t="s">
        <v>169</v>
      </c>
      <c r="S3" s="21" t="s">
        <v>168</v>
      </c>
      <c r="T3" s="5" t="s">
        <v>185</v>
      </c>
      <c r="U3" s="3" t="s">
        <v>173</v>
      </c>
      <c r="V3" s="3" t="s">
        <v>164</v>
      </c>
      <c r="W3" s="21" t="s">
        <v>168</v>
      </c>
      <c r="X3" s="5" t="s">
        <v>165</v>
      </c>
      <c r="Y3" s="20" t="s">
        <v>260</v>
      </c>
    </row>
    <row r="4" spans="1:25" ht="90">
      <c r="A4" s="1">
        <f t="shared" ref="A4:A43" si="0">A3+1</f>
        <v>2</v>
      </c>
      <c r="B4" s="147"/>
      <c r="C4" s="147"/>
      <c r="D4" s="1" t="s">
        <v>136</v>
      </c>
      <c r="E4" s="1" t="s">
        <v>20</v>
      </c>
      <c r="F4" s="1" t="s">
        <v>121</v>
      </c>
      <c r="G4" s="1" t="s">
        <v>122</v>
      </c>
      <c r="H4" s="24" t="s">
        <v>18</v>
      </c>
      <c r="I4" s="3" t="s">
        <v>91</v>
      </c>
      <c r="J4" s="1" t="s">
        <v>20</v>
      </c>
      <c r="K4" s="1" t="s">
        <v>134</v>
      </c>
      <c r="L4" s="1" t="s">
        <v>134</v>
      </c>
      <c r="M4" s="1">
        <v>5</v>
      </c>
      <c r="N4" s="1">
        <v>146</v>
      </c>
      <c r="O4" s="25">
        <v>900</v>
      </c>
      <c r="P4" s="5">
        <v>26401495</v>
      </c>
      <c r="Q4" s="3" t="s">
        <v>92</v>
      </c>
      <c r="R4" s="25" t="s">
        <v>169</v>
      </c>
      <c r="S4" s="21" t="s">
        <v>168</v>
      </c>
      <c r="T4" s="5" t="s">
        <v>185</v>
      </c>
      <c r="U4" s="3" t="s">
        <v>173</v>
      </c>
      <c r="V4" s="3" t="s">
        <v>164</v>
      </c>
      <c r="W4" s="21" t="s">
        <v>168</v>
      </c>
      <c r="X4" s="5" t="s">
        <v>165</v>
      </c>
      <c r="Y4" s="20" t="s">
        <v>243</v>
      </c>
    </row>
    <row r="5" spans="1:25" ht="90">
      <c r="A5" s="1">
        <f t="shared" si="0"/>
        <v>3</v>
      </c>
      <c r="B5" s="147"/>
      <c r="C5" s="147"/>
      <c r="D5" s="3" t="s">
        <v>123</v>
      </c>
      <c r="E5" s="1" t="s">
        <v>20</v>
      </c>
      <c r="F5" s="1" t="s">
        <v>157</v>
      </c>
      <c r="G5" s="1">
        <v>3</v>
      </c>
      <c r="H5" s="24" t="s">
        <v>18</v>
      </c>
      <c r="I5" s="3" t="s">
        <v>91</v>
      </c>
      <c r="J5" s="1" t="s">
        <v>20</v>
      </c>
      <c r="K5" s="1" t="s">
        <v>134</v>
      </c>
      <c r="L5" s="1" t="s">
        <v>134</v>
      </c>
      <c r="M5" s="1">
        <v>5</v>
      </c>
      <c r="N5" s="1">
        <v>222</v>
      </c>
      <c r="O5" s="25">
        <v>670</v>
      </c>
      <c r="P5" s="5">
        <v>80407078</v>
      </c>
      <c r="Q5" s="3" t="s">
        <v>92</v>
      </c>
      <c r="R5" s="25" t="s">
        <v>169</v>
      </c>
      <c r="S5" s="21" t="s">
        <v>168</v>
      </c>
      <c r="T5" s="5" t="s">
        <v>185</v>
      </c>
      <c r="U5" s="3" t="s">
        <v>173</v>
      </c>
      <c r="V5" s="3" t="s">
        <v>164</v>
      </c>
      <c r="W5" s="21" t="s">
        <v>168</v>
      </c>
      <c r="X5" s="5" t="s">
        <v>165</v>
      </c>
      <c r="Y5" s="63" t="s">
        <v>242</v>
      </c>
    </row>
    <row r="6" spans="1:25" ht="90">
      <c r="A6" s="1">
        <f t="shared" si="0"/>
        <v>4</v>
      </c>
      <c r="B6" s="147"/>
      <c r="C6" s="147"/>
      <c r="D6" s="1" t="s">
        <v>77</v>
      </c>
      <c r="E6" s="1" t="s">
        <v>20</v>
      </c>
      <c r="F6" s="1" t="s">
        <v>137</v>
      </c>
      <c r="G6" s="1">
        <v>8</v>
      </c>
      <c r="H6" s="24" t="s">
        <v>18</v>
      </c>
      <c r="I6" s="3" t="s">
        <v>91</v>
      </c>
      <c r="J6" s="1" t="s">
        <v>20</v>
      </c>
      <c r="K6" s="1" t="s">
        <v>21</v>
      </c>
      <c r="L6" s="1" t="s">
        <v>21</v>
      </c>
      <c r="M6" s="1">
        <v>5</v>
      </c>
      <c r="N6" s="1">
        <v>515</v>
      </c>
      <c r="O6" s="25">
        <v>390</v>
      </c>
      <c r="P6" s="5">
        <v>80977144</v>
      </c>
      <c r="Q6" s="3" t="s">
        <v>92</v>
      </c>
      <c r="R6" s="25" t="s">
        <v>169</v>
      </c>
      <c r="S6" s="21" t="s">
        <v>168</v>
      </c>
      <c r="T6" s="5" t="s">
        <v>185</v>
      </c>
      <c r="U6" s="3" t="s">
        <v>173</v>
      </c>
      <c r="V6" s="3" t="s">
        <v>164</v>
      </c>
      <c r="W6" s="21" t="s">
        <v>168</v>
      </c>
      <c r="X6" s="5" t="s">
        <v>165</v>
      </c>
      <c r="Y6" s="15" t="s">
        <v>212</v>
      </c>
    </row>
    <row r="7" spans="1:25" ht="90">
      <c r="A7" s="1">
        <f t="shared" si="0"/>
        <v>5</v>
      </c>
      <c r="B7" s="147"/>
      <c r="C7" s="147"/>
      <c r="D7" s="1" t="s">
        <v>77</v>
      </c>
      <c r="E7" s="1" t="s">
        <v>20</v>
      </c>
      <c r="F7" s="1" t="s">
        <v>137</v>
      </c>
      <c r="G7" s="1">
        <v>8</v>
      </c>
      <c r="H7" s="24" t="s">
        <v>18</v>
      </c>
      <c r="I7" s="3" t="s">
        <v>91</v>
      </c>
      <c r="J7" s="1" t="s">
        <v>20</v>
      </c>
      <c r="K7" s="1" t="s">
        <v>21</v>
      </c>
      <c r="L7" s="1" t="s">
        <v>21</v>
      </c>
      <c r="M7" s="1">
        <v>5</v>
      </c>
      <c r="N7" s="1">
        <v>176</v>
      </c>
      <c r="O7" s="25">
        <v>200</v>
      </c>
      <c r="P7" s="5">
        <v>23773096</v>
      </c>
      <c r="Q7" s="3" t="s">
        <v>92</v>
      </c>
      <c r="R7" s="25" t="s">
        <v>169</v>
      </c>
      <c r="S7" s="21" t="s">
        <v>168</v>
      </c>
      <c r="T7" s="5" t="s">
        <v>185</v>
      </c>
      <c r="U7" s="3" t="s">
        <v>173</v>
      </c>
      <c r="V7" s="3" t="s">
        <v>164</v>
      </c>
      <c r="W7" s="21" t="s">
        <v>168</v>
      </c>
      <c r="X7" s="5" t="s">
        <v>165</v>
      </c>
      <c r="Y7" s="15" t="s">
        <v>213</v>
      </c>
    </row>
    <row r="8" spans="1:25" ht="90">
      <c r="A8" s="1">
        <f t="shared" si="0"/>
        <v>6</v>
      </c>
      <c r="B8" s="147"/>
      <c r="C8" s="147"/>
      <c r="D8" s="1" t="s">
        <v>124</v>
      </c>
      <c r="E8" s="1" t="s">
        <v>20</v>
      </c>
      <c r="F8" s="1" t="s">
        <v>78</v>
      </c>
      <c r="G8" s="1">
        <v>8</v>
      </c>
      <c r="H8" s="24" t="s">
        <v>18</v>
      </c>
      <c r="I8" s="3" t="s">
        <v>91</v>
      </c>
      <c r="J8" s="1" t="s">
        <v>20</v>
      </c>
      <c r="K8" s="1" t="s">
        <v>21</v>
      </c>
      <c r="L8" s="1" t="s">
        <v>21</v>
      </c>
      <c r="M8" s="1">
        <v>5</v>
      </c>
      <c r="N8" s="1">
        <v>682</v>
      </c>
      <c r="O8" s="25">
        <v>1900</v>
      </c>
      <c r="P8" s="5">
        <v>60453420</v>
      </c>
      <c r="Q8" s="3" t="s">
        <v>92</v>
      </c>
      <c r="R8" s="25" t="s">
        <v>169</v>
      </c>
      <c r="S8" s="21" t="s">
        <v>168</v>
      </c>
      <c r="T8" s="5" t="s">
        <v>185</v>
      </c>
      <c r="U8" s="3" t="s">
        <v>173</v>
      </c>
      <c r="V8" s="3" t="s">
        <v>164</v>
      </c>
      <c r="W8" s="21" t="s">
        <v>168</v>
      </c>
      <c r="X8" s="5" t="s">
        <v>165</v>
      </c>
      <c r="Y8" s="15" t="s">
        <v>215</v>
      </c>
    </row>
    <row r="9" spans="1:25" ht="90">
      <c r="A9" s="1">
        <f t="shared" si="0"/>
        <v>7</v>
      </c>
      <c r="B9" s="147"/>
      <c r="C9" s="147"/>
      <c r="D9" s="3" t="s">
        <v>125</v>
      </c>
      <c r="E9" s="1" t="s">
        <v>20</v>
      </c>
      <c r="F9" s="1" t="s">
        <v>137</v>
      </c>
      <c r="G9" s="1">
        <v>8</v>
      </c>
      <c r="H9" s="24" t="s">
        <v>18</v>
      </c>
      <c r="I9" s="3" t="s">
        <v>91</v>
      </c>
      <c r="J9" s="1" t="s">
        <v>20</v>
      </c>
      <c r="K9" s="1" t="s">
        <v>21</v>
      </c>
      <c r="L9" s="1" t="s">
        <v>21</v>
      </c>
      <c r="M9" s="1">
        <v>5</v>
      </c>
      <c r="N9" s="1">
        <v>49</v>
      </c>
      <c r="O9" s="25">
        <v>370</v>
      </c>
      <c r="P9" s="5">
        <v>1107208</v>
      </c>
      <c r="Q9" s="3" t="s">
        <v>92</v>
      </c>
      <c r="R9" s="25" t="s">
        <v>169</v>
      </c>
      <c r="S9" s="21" t="s">
        <v>168</v>
      </c>
      <c r="T9" s="5" t="s">
        <v>185</v>
      </c>
      <c r="U9" s="3" t="s">
        <v>173</v>
      </c>
      <c r="V9" s="3" t="s">
        <v>164</v>
      </c>
      <c r="W9" s="21" t="s">
        <v>168</v>
      </c>
      <c r="X9" s="5" t="s">
        <v>165</v>
      </c>
      <c r="Y9" s="15" t="s">
        <v>217</v>
      </c>
    </row>
    <row r="10" spans="1:25" ht="90">
      <c r="A10" s="1">
        <f t="shared" si="0"/>
        <v>8</v>
      </c>
      <c r="B10" s="147"/>
      <c r="C10" s="147"/>
      <c r="D10" s="3" t="s">
        <v>125</v>
      </c>
      <c r="E10" s="1" t="s">
        <v>20</v>
      </c>
      <c r="F10" s="1" t="s">
        <v>137</v>
      </c>
      <c r="G10" s="1">
        <v>8</v>
      </c>
      <c r="H10" s="24" t="s">
        <v>18</v>
      </c>
      <c r="I10" s="3" t="s">
        <v>91</v>
      </c>
      <c r="J10" s="1" t="s">
        <v>20</v>
      </c>
      <c r="K10" s="1" t="s">
        <v>21</v>
      </c>
      <c r="L10" s="1" t="s">
        <v>21</v>
      </c>
      <c r="M10" s="1">
        <v>5</v>
      </c>
      <c r="N10" s="1">
        <v>1825</v>
      </c>
      <c r="O10" s="25">
        <v>800</v>
      </c>
      <c r="P10" s="5">
        <v>25707289</v>
      </c>
      <c r="Q10" s="3" t="s">
        <v>92</v>
      </c>
      <c r="R10" s="25" t="s">
        <v>169</v>
      </c>
      <c r="S10" s="21" t="s">
        <v>168</v>
      </c>
      <c r="T10" s="5" t="s">
        <v>185</v>
      </c>
      <c r="U10" s="3" t="s">
        <v>173</v>
      </c>
      <c r="V10" s="3" t="s">
        <v>164</v>
      </c>
      <c r="W10" s="21" t="s">
        <v>168</v>
      </c>
      <c r="X10" s="5" t="s">
        <v>165</v>
      </c>
      <c r="Y10" s="15" t="s">
        <v>218</v>
      </c>
    </row>
    <row r="11" spans="1:25" ht="90">
      <c r="A11" s="1">
        <f t="shared" si="0"/>
        <v>9</v>
      </c>
      <c r="B11" s="147"/>
      <c r="C11" s="147"/>
      <c r="D11" s="1" t="s">
        <v>126</v>
      </c>
      <c r="E11" s="1" t="s">
        <v>20</v>
      </c>
      <c r="F11" s="1" t="s">
        <v>138</v>
      </c>
      <c r="G11" s="1"/>
      <c r="H11" s="24" t="s">
        <v>18</v>
      </c>
      <c r="I11" s="3" t="s">
        <v>91</v>
      </c>
      <c r="J11" s="1" t="s">
        <v>20</v>
      </c>
      <c r="K11" s="1" t="s">
        <v>21</v>
      </c>
      <c r="L11" s="1" t="s">
        <v>21</v>
      </c>
      <c r="M11" s="1">
        <v>19</v>
      </c>
      <c r="N11" s="1">
        <v>23162</v>
      </c>
      <c r="O11" s="25">
        <v>69048</v>
      </c>
      <c r="P11" s="5">
        <v>13032532</v>
      </c>
      <c r="Q11" s="3" t="s">
        <v>92</v>
      </c>
      <c r="R11" s="25" t="s">
        <v>169</v>
      </c>
      <c r="S11" s="21" t="s">
        <v>168</v>
      </c>
      <c r="T11" s="5" t="s">
        <v>185</v>
      </c>
      <c r="U11" s="3" t="s">
        <v>173</v>
      </c>
      <c r="V11" s="3" t="s">
        <v>164</v>
      </c>
      <c r="W11" s="21" t="s">
        <v>168</v>
      </c>
      <c r="X11" s="5" t="s">
        <v>165</v>
      </c>
      <c r="Y11" s="15" t="s">
        <v>220</v>
      </c>
    </row>
    <row r="12" spans="1:25" ht="90">
      <c r="A12" s="1">
        <f t="shared" si="0"/>
        <v>10</v>
      </c>
      <c r="B12" s="147"/>
      <c r="C12" s="147"/>
      <c r="D12" s="3" t="s">
        <v>123</v>
      </c>
      <c r="E12" s="1" t="s">
        <v>20</v>
      </c>
      <c r="F12" s="1" t="s">
        <v>139</v>
      </c>
      <c r="G12" s="1">
        <v>7</v>
      </c>
      <c r="H12" s="24" t="s">
        <v>18</v>
      </c>
      <c r="I12" s="3" t="s">
        <v>91</v>
      </c>
      <c r="J12" s="1" t="s">
        <v>20</v>
      </c>
      <c r="K12" s="1" t="s">
        <v>134</v>
      </c>
      <c r="L12" s="1" t="s">
        <v>134</v>
      </c>
      <c r="M12" s="1">
        <v>5</v>
      </c>
      <c r="N12" s="1">
        <v>1105</v>
      </c>
      <c r="O12" s="25">
        <v>2700</v>
      </c>
      <c r="P12" s="5">
        <v>24913943</v>
      </c>
      <c r="Q12" s="3" t="s">
        <v>92</v>
      </c>
      <c r="R12" s="25" t="s">
        <v>169</v>
      </c>
      <c r="S12" s="21" t="s">
        <v>168</v>
      </c>
      <c r="T12" s="5" t="s">
        <v>185</v>
      </c>
      <c r="U12" s="3" t="s">
        <v>173</v>
      </c>
      <c r="V12" s="3" t="s">
        <v>164</v>
      </c>
      <c r="W12" s="21" t="s">
        <v>168</v>
      </c>
      <c r="X12" s="5" t="s">
        <v>165</v>
      </c>
      <c r="Y12" s="15" t="s">
        <v>244</v>
      </c>
    </row>
    <row r="13" spans="1:25" ht="90">
      <c r="A13" s="1">
        <f t="shared" si="0"/>
        <v>11</v>
      </c>
      <c r="B13" s="147"/>
      <c r="C13" s="147"/>
      <c r="D13" s="3" t="s">
        <v>123</v>
      </c>
      <c r="E13" s="1" t="s">
        <v>20</v>
      </c>
      <c r="F13" s="1" t="s">
        <v>39</v>
      </c>
      <c r="G13" s="1">
        <v>43</v>
      </c>
      <c r="H13" s="24" t="s">
        <v>18</v>
      </c>
      <c r="I13" s="3" t="s">
        <v>91</v>
      </c>
      <c r="J13" s="1" t="s">
        <v>20</v>
      </c>
      <c r="K13" s="1" t="s">
        <v>134</v>
      </c>
      <c r="L13" s="1" t="s">
        <v>134</v>
      </c>
      <c r="M13" s="1">
        <v>5</v>
      </c>
      <c r="N13" s="1">
        <v>998</v>
      </c>
      <c r="O13" s="25">
        <v>1500</v>
      </c>
      <c r="P13" s="5">
        <v>28360717</v>
      </c>
      <c r="Q13" s="3" t="s">
        <v>92</v>
      </c>
      <c r="R13" s="25" t="s">
        <v>169</v>
      </c>
      <c r="S13" s="21" t="s">
        <v>168</v>
      </c>
      <c r="T13" s="5" t="s">
        <v>185</v>
      </c>
      <c r="U13" s="3" t="s">
        <v>173</v>
      </c>
      <c r="V13" s="3" t="s">
        <v>164</v>
      </c>
      <c r="W13" s="21" t="s">
        <v>168</v>
      </c>
      <c r="X13" s="5" t="s">
        <v>165</v>
      </c>
      <c r="Y13" s="15" t="s">
        <v>245</v>
      </c>
    </row>
    <row r="14" spans="1:25" ht="90">
      <c r="A14" s="1">
        <f t="shared" si="0"/>
        <v>12</v>
      </c>
      <c r="B14" s="147"/>
      <c r="C14" s="147"/>
      <c r="D14" s="1" t="s">
        <v>136</v>
      </c>
      <c r="E14" s="1" t="s">
        <v>20</v>
      </c>
      <c r="F14" s="1" t="s">
        <v>140</v>
      </c>
      <c r="G14" s="1">
        <v>2</v>
      </c>
      <c r="H14" s="24" t="s">
        <v>18</v>
      </c>
      <c r="I14" s="3" t="s">
        <v>91</v>
      </c>
      <c r="J14" s="1" t="s">
        <v>20</v>
      </c>
      <c r="K14" s="1" t="s">
        <v>134</v>
      </c>
      <c r="L14" s="1" t="s">
        <v>134</v>
      </c>
      <c r="M14" s="1">
        <v>5</v>
      </c>
      <c r="N14" s="1">
        <v>343</v>
      </c>
      <c r="O14" s="25">
        <v>250</v>
      </c>
      <c r="P14" s="5">
        <v>21577483</v>
      </c>
      <c r="Q14" s="3" t="s">
        <v>92</v>
      </c>
      <c r="R14" s="25" t="s">
        <v>169</v>
      </c>
      <c r="S14" s="21" t="s">
        <v>168</v>
      </c>
      <c r="T14" s="5" t="s">
        <v>185</v>
      </c>
      <c r="U14" s="3" t="s">
        <v>173</v>
      </c>
      <c r="V14" s="3" t="s">
        <v>164</v>
      </c>
      <c r="W14" s="21" t="s">
        <v>168</v>
      </c>
      <c r="X14" s="5" t="s">
        <v>165</v>
      </c>
      <c r="Y14" s="15" t="s">
        <v>246</v>
      </c>
    </row>
    <row r="15" spans="1:25" ht="90">
      <c r="A15" s="1">
        <f t="shared" si="0"/>
        <v>13</v>
      </c>
      <c r="B15" s="147"/>
      <c r="C15" s="147"/>
      <c r="D15" s="1" t="s">
        <v>136</v>
      </c>
      <c r="E15" s="1" t="s">
        <v>20</v>
      </c>
      <c r="F15" s="1" t="s">
        <v>141</v>
      </c>
      <c r="G15" s="1">
        <v>4</v>
      </c>
      <c r="H15" s="24" t="s">
        <v>18</v>
      </c>
      <c r="I15" s="3" t="s">
        <v>91</v>
      </c>
      <c r="J15" s="1" t="s">
        <v>20</v>
      </c>
      <c r="K15" s="1" t="s">
        <v>134</v>
      </c>
      <c r="L15" s="1" t="s">
        <v>134</v>
      </c>
      <c r="M15" s="1">
        <v>15</v>
      </c>
      <c r="N15" s="1">
        <v>5601</v>
      </c>
      <c r="O15" s="25">
        <v>14500</v>
      </c>
      <c r="P15" s="5">
        <v>28367591</v>
      </c>
      <c r="Q15" s="3" t="s">
        <v>92</v>
      </c>
      <c r="R15" s="25" t="s">
        <v>169</v>
      </c>
      <c r="S15" s="21" t="s">
        <v>168</v>
      </c>
      <c r="T15" s="5" t="s">
        <v>185</v>
      </c>
      <c r="U15" s="3" t="s">
        <v>173</v>
      </c>
      <c r="V15" s="3" t="s">
        <v>164</v>
      </c>
      <c r="W15" s="21" t="s">
        <v>168</v>
      </c>
      <c r="X15" s="5" t="s">
        <v>165</v>
      </c>
      <c r="Y15" s="15" t="s">
        <v>247</v>
      </c>
    </row>
    <row r="16" spans="1:25" ht="90">
      <c r="A16" s="1">
        <f t="shared" si="0"/>
        <v>14</v>
      </c>
      <c r="B16" s="147"/>
      <c r="C16" s="147"/>
      <c r="D16" s="1" t="s">
        <v>136</v>
      </c>
      <c r="E16" s="1" t="s">
        <v>20</v>
      </c>
      <c r="F16" s="1" t="s">
        <v>140</v>
      </c>
      <c r="G16" s="1">
        <v>6</v>
      </c>
      <c r="H16" s="24" t="s">
        <v>18</v>
      </c>
      <c r="I16" s="3" t="s">
        <v>91</v>
      </c>
      <c r="J16" s="1" t="s">
        <v>20</v>
      </c>
      <c r="K16" s="1" t="s">
        <v>134</v>
      </c>
      <c r="L16" s="1" t="s">
        <v>134</v>
      </c>
      <c r="M16" s="1">
        <v>5</v>
      </c>
      <c r="N16" s="1">
        <v>70</v>
      </c>
      <c r="O16" s="25">
        <v>230</v>
      </c>
      <c r="P16" s="5">
        <v>20576180</v>
      </c>
      <c r="Q16" s="3" t="s">
        <v>92</v>
      </c>
      <c r="R16" s="25" t="s">
        <v>169</v>
      </c>
      <c r="S16" s="21" t="s">
        <v>168</v>
      </c>
      <c r="T16" s="5" t="s">
        <v>185</v>
      </c>
      <c r="U16" s="3" t="s">
        <v>173</v>
      </c>
      <c r="V16" s="3" t="s">
        <v>164</v>
      </c>
      <c r="W16" s="21" t="s">
        <v>168</v>
      </c>
      <c r="X16" s="5" t="s">
        <v>165</v>
      </c>
      <c r="Y16" s="15" t="s">
        <v>248</v>
      </c>
    </row>
    <row r="17" spans="1:25" ht="90">
      <c r="A17" s="1">
        <f t="shared" si="0"/>
        <v>15</v>
      </c>
      <c r="B17" s="147"/>
      <c r="C17" s="147"/>
      <c r="D17" s="1" t="s">
        <v>136</v>
      </c>
      <c r="E17" s="1" t="s">
        <v>20</v>
      </c>
      <c r="F17" s="1" t="s">
        <v>142</v>
      </c>
      <c r="G17" s="1">
        <v>1</v>
      </c>
      <c r="H17" s="24" t="s">
        <v>18</v>
      </c>
      <c r="I17" s="3" t="s">
        <v>91</v>
      </c>
      <c r="J17" s="1" t="s">
        <v>20</v>
      </c>
      <c r="K17" s="1" t="s">
        <v>134</v>
      </c>
      <c r="L17" s="1" t="s">
        <v>134</v>
      </c>
      <c r="M17" s="1">
        <v>4</v>
      </c>
      <c r="N17" s="1">
        <v>723</v>
      </c>
      <c r="O17" s="25">
        <v>650</v>
      </c>
      <c r="P17" s="5">
        <v>22515818</v>
      </c>
      <c r="Q17" s="3" t="s">
        <v>92</v>
      </c>
      <c r="R17" s="25" t="s">
        <v>169</v>
      </c>
      <c r="S17" s="21" t="s">
        <v>168</v>
      </c>
      <c r="T17" s="5" t="s">
        <v>185</v>
      </c>
      <c r="U17" s="3" t="s">
        <v>173</v>
      </c>
      <c r="V17" s="3" t="s">
        <v>164</v>
      </c>
      <c r="W17" s="21" t="s">
        <v>168</v>
      </c>
      <c r="X17" s="5" t="s">
        <v>165</v>
      </c>
      <c r="Y17" s="15" t="s">
        <v>249</v>
      </c>
    </row>
    <row r="18" spans="1:25" ht="90">
      <c r="A18" s="1">
        <f t="shared" si="0"/>
        <v>16</v>
      </c>
      <c r="B18" s="147"/>
      <c r="C18" s="147"/>
      <c r="D18" s="3" t="s">
        <v>125</v>
      </c>
      <c r="E18" s="1" t="s">
        <v>20</v>
      </c>
      <c r="F18" s="1" t="s">
        <v>143</v>
      </c>
      <c r="G18" s="1">
        <v>3</v>
      </c>
      <c r="H18" s="24" t="s">
        <v>18</v>
      </c>
      <c r="I18" s="3" t="s">
        <v>91</v>
      </c>
      <c r="J18" s="1" t="s">
        <v>20</v>
      </c>
      <c r="K18" s="1" t="s">
        <v>21</v>
      </c>
      <c r="L18" s="1" t="s">
        <v>21</v>
      </c>
      <c r="M18" s="1">
        <v>15</v>
      </c>
      <c r="N18" s="1">
        <v>1649</v>
      </c>
      <c r="O18" s="25">
        <v>2900</v>
      </c>
      <c r="P18" s="5">
        <v>46294589</v>
      </c>
      <c r="Q18" s="3" t="s">
        <v>92</v>
      </c>
      <c r="R18" s="25" t="s">
        <v>169</v>
      </c>
      <c r="S18" s="21" t="s">
        <v>168</v>
      </c>
      <c r="T18" s="5" t="s">
        <v>185</v>
      </c>
      <c r="U18" s="3" t="s">
        <v>173</v>
      </c>
      <c r="V18" s="3" t="s">
        <v>164</v>
      </c>
      <c r="W18" s="21" t="s">
        <v>168</v>
      </c>
      <c r="X18" s="5" t="s">
        <v>165</v>
      </c>
      <c r="Y18" s="15" t="s">
        <v>239</v>
      </c>
    </row>
    <row r="19" spans="1:25" ht="90">
      <c r="A19" s="1">
        <f t="shared" si="0"/>
        <v>17</v>
      </c>
      <c r="B19" s="147"/>
      <c r="C19" s="147"/>
      <c r="D19" s="1" t="s">
        <v>146</v>
      </c>
      <c r="E19" s="1" t="s">
        <v>20</v>
      </c>
      <c r="F19" s="1" t="s">
        <v>144</v>
      </c>
      <c r="G19" s="1">
        <v>7</v>
      </c>
      <c r="H19" s="24" t="s">
        <v>18</v>
      </c>
      <c r="I19" s="3" t="s">
        <v>91</v>
      </c>
      <c r="J19" s="1" t="s">
        <v>20</v>
      </c>
      <c r="K19" s="1" t="s">
        <v>134</v>
      </c>
      <c r="L19" s="1" t="s">
        <v>134</v>
      </c>
      <c r="M19" s="1">
        <v>3</v>
      </c>
      <c r="N19" s="1">
        <v>488</v>
      </c>
      <c r="O19" s="25">
        <v>1500</v>
      </c>
      <c r="P19" s="5">
        <v>27987450</v>
      </c>
      <c r="Q19" s="3" t="s">
        <v>92</v>
      </c>
      <c r="R19" s="25" t="s">
        <v>169</v>
      </c>
      <c r="S19" s="21" t="s">
        <v>168</v>
      </c>
      <c r="T19" s="5" t="s">
        <v>185</v>
      </c>
      <c r="U19" s="3" t="s">
        <v>173</v>
      </c>
      <c r="V19" s="3" t="s">
        <v>164</v>
      </c>
      <c r="W19" s="21" t="s">
        <v>168</v>
      </c>
      <c r="X19" s="5" t="s">
        <v>165</v>
      </c>
      <c r="Y19" s="15" t="s">
        <v>250</v>
      </c>
    </row>
    <row r="20" spans="1:25" ht="90">
      <c r="A20" s="1">
        <f t="shared" si="0"/>
        <v>18</v>
      </c>
      <c r="B20" s="147"/>
      <c r="C20" s="147"/>
      <c r="D20" s="1" t="s">
        <v>136</v>
      </c>
      <c r="E20" s="1" t="s">
        <v>20</v>
      </c>
      <c r="F20" s="1" t="s">
        <v>145</v>
      </c>
      <c r="G20" s="1">
        <v>20</v>
      </c>
      <c r="H20" s="24" t="s">
        <v>18</v>
      </c>
      <c r="I20" s="3" t="s">
        <v>91</v>
      </c>
      <c r="J20" s="1" t="s">
        <v>20</v>
      </c>
      <c r="K20" s="1" t="s">
        <v>134</v>
      </c>
      <c r="L20" s="1" t="s">
        <v>134</v>
      </c>
      <c r="M20" s="1">
        <v>5</v>
      </c>
      <c r="N20" s="1">
        <v>1409</v>
      </c>
      <c r="O20" s="25">
        <v>2500</v>
      </c>
      <c r="P20" s="5">
        <v>26977844</v>
      </c>
      <c r="Q20" s="3" t="s">
        <v>92</v>
      </c>
      <c r="R20" s="25" t="s">
        <v>169</v>
      </c>
      <c r="S20" s="21" t="s">
        <v>168</v>
      </c>
      <c r="T20" s="5" t="s">
        <v>185</v>
      </c>
      <c r="U20" s="3" t="s">
        <v>173</v>
      </c>
      <c r="V20" s="3" t="s">
        <v>164</v>
      </c>
      <c r="W20" s="21" t="s">
        <v>168</v>
      </c>
      <c r="X20" s="5" t="s">
        <v>165</v>
      </c>
      <c r="Y20" s="15" t="s">
        <v>251</v>
      </c>
    </row>
    <row r="21" spans="1:25" ht="90">
      <c r="A21" s="1">
        <f t="shared" si="0"/>
        <v>19</v>
      </c>
      <c r="B21" s="147"/>
      <c r="C21" s="147"/>
      <c r="D21" s="1" t="s">
        <v>124</v>
      </c>
      <c r="E21" s="1" t="s">
        <v>20</v>
      </c>
      <c r="F21" s="1" t="s">
        <v>144</v>
      </c>
      <c r="G21" s="1">
        <v>7</v>
      </c>
      <c r="H21" s="24" t="s">
        <v>18</v>
      </c>
      <c r="I21" s="3" t="s">
        <v>91</v>
      </c>
      <c r="J21" s="1" t="s">
        <v>20</v>
      </c>
      <c r="K21" s="1" t="s">
        <v>134</v>
      </c>
      <c r="L21" s="1" t="s">
        <v>134</v>
      </c>
      <c r="M21" s="1">
        <v>15</v>
      </c>
      <c r="N21" s="1">
        <v>1288</v>
      </c>
      <c r="O21" s="25">
        <v>5500</v>
      </c>
      <c r="P21" s="5">
        <v>12634840</v>
      </c>
      <c r="Q21" s="3" t="s">
        <v>92</v>
      </c>
      <c r="R21" s="25" t="s">
        <v>169</v>
      </c>
      <c r="S21" s="21" t="s">
        <v>168</v>
      </c>
      <c r="T21" s="5" t="s">
        <v>185</v>
      </c>
      <c r="U21" s="3" t="s">
        <v>173</v>
      </c>
      <c r="V21" s="3" t="s">
        <v>164</v>
      </c>
      <c r="W21" s="21" t="s">
        <v>168</v>
      </c>
      <c r="X21" s="5" t="s">
        <v>165</v>
      </c>
      <c r="Y21" s="15" t="s">
        <v>252</v>
      </c>
    </row>
    <row r="22" spans="1:25" ht="90">
      <c r="A22" s="1">
        <f t="shared" si="0"/>
        <v>20</v>
      </c>
      <c r="B22" s="147"/>
      <c r="C22" s="147"/>
      <c r="D22" s="1" t="s">
        <v>77</v>
      </c>
      <c r="E22" s="1" t="s">
        <v>20</v>
      </c>
      <c r="F22" s="1" t="s">
        <v>78</v>
      </c>
      <c r="G22" s="1">
        <v>8</v>
      </c>
      <c r="H22" s="24" t="s">
        <v>18</v>
      </c>
      <c r="I22" s="3" t="s">
        <v>91</v>
      </c>
      <c r="J22" s="1" t="s">
        <v>20</v>
      </c>
      <c r="K22" s="1" t="s">
        <v>21</v>
      </c>
      <c r="L22" s="1" t="s">
        <v>21</v>
      </c>
      <c r="M22" s="1">
        <v>15</v>
      </c>
      <c r="N22" s="1">
        <v>23866</v>
      </c>
      <c r="O22" s="25">
        <v>42000</v>
      </c>
      <c r="P22" s="5">
        <v>8293558</v>
      </c>
      <c r="Q22" s="3" t="s">
        <v>92</v>
      </c>
      <c r="R22" s="25" t="s">
        <v>169</v>
      </c>
      <c r="S22" s="21" t="s">
        <v>168</v>
      </c>
      <c r="T22" s="5" t="s">
        <v>185</v>
      </c>
      <c r="U22" s="3" t="s">
        <v>173</v>
      </c>
      <c r="V22" s="3" t="s">
        <v>164</v>
      </c>
      <c r="W22" s="21" t="s">
        <v>168</v>
      </c>
      <c r="X22" s="5" t="s">
        <v>165</v>
      </c>
      <c r="Y22" s="15" t="s">
        <v>214</v>
      </c>
    </row>
    <row r="23" spans="1:25" ht="90">
      <c r="A23" s="1">
        <f t="shared" si="0"/>
        <v>21</v>
      </c>
      <c r="B23" s="147"/>
      <c r="C23" s="147"/>
      <c r="D23" s="1" t="s">
        <v>136</v>
      </c>
      <c r="E23" s="1" t="s">
        <v>20</v>
      </c>
      <c r="F23" s="1" t="s">
        <v>147</v>
      </c>
      <c r="G23" s="1" t="s">
        <v>127</v>
      </c>
      <c r="H23" s="24" t="s">
        <v>18</v>
      </c>
      <c r="I23" s="3" t="s">
        <v>91</v>
      </c>
      <c r="J23" s="1" t="s">
        <v>20</v>
      </c>
      <c r="K23" s="1" t="s">
        <v>134</v>
      </c>
      <c r="L23" s="1" t="s">
        <v>134</v>
      </c>
      <c r="M23" s="1">
        <v>5</v>
      </c>
      <c r="N23" s="1">
        <v>131</v>
      </c>
      <c r="O23" s="25">
        <v>260</v>
      </c>
      <c r="P23" s="5">
        <v>26975094</v>
      </c>
      <c r="Q23" s="3" t="s">
        <v>92</v>
      </c>
      <c r="R23" s="25" t="s">
        <v>169</v>
      </c>
      <c r="S23" s="21" t="s">
        <v>168</v>
      </c>
      <c r="T23" s="5" t="s">
        <v>185</v>
      </c>
      <c r="U23" s="3" t="s">
        <v>173</v>
      </c>
      <c r="V23" s="3" t="s">
        <v>164</v>
      </c>
      <c r="W23" s="21" t="s">
        <v>168</v>
      </c>
      <c r="X23" s="5" t="s">
        <v>165</v>
      </c>
      <c r="Y23" s="15" t="s">
        <v>253</v>
      </c>
    </row>
    <row r="24" spans="1:25" ht="90">
      <c r="A24" s="1">
        <f t="shared" si="0"/>
        <v>22</v>
      </c>
      <c r="B24" s="147"/>
      <c r="C24" s="147"/>
      <c r="D24" s="1" t="s">
        <v>136</v>
      </c>
      <c r="E24" s="1" t="s">
        <v>20</v>
      </c>
      <c r="F24" s="1" t="s">
        <v>147</v>
      </c>
      <c r="G24" s="1">
        <v>10</v>
      </c>
      <c r="H24" s="24" t="s">
        <v>18</v>
      </c>
      <c r="I24" s="3" t="s">
        <v>91</v>
      </c>
      <c r="J24" s="1" t="s">
        <v>20</v>
      </c>
      <c r="K24" s="1" t="s">
        <v>134</v>
      </c>
      <c r="L24" s="1" t="s">
        <v>134</v>
      </c>
      <c r="M24" s="1">
        <v>5</v>
      </c>
      <c r="N24" s="1">
        <v>284</v>
      </c>
      <c r="O24" s="25">
        <v>450</v>
      </c>
      <c r="P24" s="5">
        <v>28322810</v>
      </c>
      <c r="Q24" s="3" t="s">
        <v>92</v>
      </c>
      <c r="R24" s="25" t="s">
        <v>169</v>
      </c>
      <c r="S24" s="21" t="s">
        <v>168</v>
      </c>
      <c r="T24" s="5" t="s">
        <v>185</v>
      </c>
      <c r="U24" s="3" t="s">
        <v>173</v>
      </c>
      <c r="V24" s="3" t="s">
        <v>164</v>
      </c>
      <c r="W24" s="21" t="s">
        <v>168</v>
      </c>
      <c r="X24" s="5" t="s">
        <v>165</v>
      </c>
      <c r="Y24" s="15" t="s">
        <v>254</v>
      </c>
    </row>
    <row r="25" spans="1:25" ht="90">
      <c r="A25" s="1">
        <f t="shared" si="0"/>
        <v>23</v>
      </c>
      <c r="B25" s="147"/>
      <c r="C25" s="147"/>
      <c r="D25" s="1" t="s">
        <v>136</v>
      </c>
      <c r="E25" s="1" t="s">
        <v>20</v>
      </c>
      <c r="F25" s="1" t="s">
        <v>143</v>
      </c>
      <c r="G25" s="1">
        <v>4</v>
      </c>
      <c r="H25" s="24" t="s">
        <v>18</v>
      </c>
      <c r="I25" s="3" t="s">
        <v>91</v>
      </c>
      <c r="J25" s="1" t="s">
        <v>20</v>
      </c>
      <c r="K25" s="1" t="s">
        <v>134</v>
      </c>
      <c r="L25" s="1" t="s">
        <v>134</v>
      </c>
      <c r="M25" s="1">
        <v>5</v>
      </c>
      <c r="N25" s="1">
        <v>4832</v>
      </c>
      <c r="O25" s="25">
        <v>1800</v>
      </c>
      <c r="P25" s="5">
        <v>30180760</v>
      </c>
      <c r="Q25" s="3" t="s">
        <v>92</v>
      </c>
      <c r="R25" s="25" t="s">
        <v>169</v>
      </c>
      <c r="S25" s="21" t="s">
        <v>168</v>
      </c>
      <c r="T25" s="5" t="s">
        <v>185</v>
      </c>
      <c r="U25" s="3" t="s">
        <v>173</v>
      </c>
      <c r="V25" s="3" t="s">
        <v>164</v>
      </c>
      <c r="W25" s="21" t="s">
        <v>168</v>
      </c>
      <c r="X25" s="5" t="s">
        <v>165</v>
      </c>
      <c r="Y25" s="15" t="s">
        <v>255</v>
      </c>
    </row>
    <row r="26" spans="1:25" ht="90">
      <c r="A26" s="1">
        <f t="shared" si="0"/>
        <v>24</v>
      </c>
      <c r="B26" s="147"/>
      <c r="C26" s="147"/>
      <c r="D26" s="1" t="s">
        <v>136</v>
      </c>
      <c r="E26" s="1" t="s">
        <v>20</v>
      </c>
      <c r="F26" s="1" t="s">
        <v>147</v>
      </c>
      <c r="G26" s="1">
        <v>14</v>
      </c>
      <c r="H26" s="24" t="s">
        <v>18</v>
      </c>
      <c r="I26" s="3" t="s">
        <v>91</v>
      </c>
      <c r="J26" s="1" t="s">
        <v>20</v>
      </c>
      <c r="K26" s="1" t="s">
        <v>134</v>
      </c>
      <c r="L26" s="1" t="s">
        <v>134</v>
      </c>
      <c r="M26" s="1">
        <v>5</v>
      </c>
      <c r="N26" s="1">
        <v>4509</v>
      </c>
      <c r="O26" s="25">
        <v>1500</v>
      </c>
      <c r="P26" s="5">
        <v>60493600</v>
      </c>
      <c r="Q26" s="3" t="s">
        <v>92</v>
      </c>
      <c r="R26" s="25" t="s">
        <v>169</v>
      </c>
      <c r="S26" s="21" t="s">
        <v>168</v>
      </c>
      <c r="T26" s="5" t="s">
        <v>185</v>
      </c>
      <c r="U26" s="3" t="s">
        <v>173</v>
      </c>
      <c r="V26" s="3" t="s">
        <v>164</v>
      </c>
      <c r="W26" s="21" t="s">
        <v>168</v>
      </c>
      <c r="X26" s="5" t="s">
        <v>165</v>
      </c>
      <c r="Y26" s="15" t="s">
        <v>256</v>
      </c>
    </row>
    <row r="27" spans="1:25" ht="90">
      <c r="A27" s="1">
        <f t="shared" si="0"/>
        <v>25</v>
      </c>
      <c r="B27" s="147"/>
      <c r="C27" s="147"/>
      <c r="D27" s="1" t="s">
        <v>128</v>
      </c>
      <c r="E27" s="1" t="s">
        <v>20</v>
      </c>
      <c r="F27" s="1" t="s">
        <v>143</v>
      </c>
      <c r="G27" s="1">
        <v>15</v>
      </c>
      <c r="H27" s="24" t="s">
        <v>18</v>
      </c>
      <c r="I27" s="3" t="s">
        <v>91</v>
      </c>
      <c r="J27" s="1" t="s">
        <v>20</v>
      </c>
      <c r="K27" s="1" t="s">
        <v>21</v>
      </c>
      <c r="L27" s="1" t="s">
        <v>21</v>
      </c>
      <c r="M27" s="1">
        <v>14</v>
      </c>
      <c r="N27" s="1">
        <v>62</v>
      </c>
      <c r="O27" s="25">
        <v>960</v>
      </c>
      <c r="P27" s="5">
        <v>71125247</v>
      </c>
      <c r="Q27" s="3" t="s">
        <v>92</v>
      </c>
      <c r="R27" s="25" t="s">
        <v>169</v>
      </c>
      <c r="S27" s="21" t="s">
        <v>168</v>
      </c>
      <c r="T27" s="5" t="s">
        <v>185</v>
      </c>
      <c r="U27" s="3" t="s">
        <v>173</v>
      </c>
      <c r="V27" s="3" t="s">
        <v>164</v>
      </c>
      <c r="W27" s="21" t="s">
        <v>168</v>
      </c>
      <c r="X27" s="5" t="s">
        <v>165</v>
      </c>
      <c r="Y27" s="15" t="s">
        <v>227</v>
      </c>
    </row>
    <row r="28" spans="1:25" ht="90">
      <c r="A28" s="1">
        <f t="shared" si="0"/>
        <v>26</v>
      </c>
      <c r="B28" s="147"/>
      <c r="C28" s="147"/>
      <c r="D28" s="1" t="s">
        <v>136</v>
      </c>
      <c r="E28" s="1" t="s">
        <v>20</v>
      </c>
      <c r="F28" s="1" t="s">
        <v>148</v>
      </c>
      <c r="G28" s="1">
        <v>2</v>
      </c>
      <c r="H28" s="24" t="s">
        <v>18</v>
      </c>
      <c r="I28" s="3" t="s">
        <v>91</v>
      </c>
      <c r="J28" s="1" t="s">
        <v>20</v>
      </c>
      <c r="K28" s="1" t="s">
        <v>135</v>
      </c>
      <c r="L28" s="1" t="s">
        <v>135</v>
      </c>
      <c r="M28" s="1">
        <v>24</v>
      </c>
      <c r="N28" s="1">
        <v>31491</v>
      </c>
      <c r="O28" s="25">
        <v>180000</v>
      </c>
      <c r="P28" s="5">
        <v>71125231</v>
      </c>
      <c r="Q28" s="3" t="s">
        <v>92</v>
      </c>
      <c r="R28" s="25" t="s">
        <v>169</v>
      </c>
      <c r="S28" s="21" t="s">
        <v>168</v>
      </c>
      <c r="T28" s="5" t="s">
        <v>185</v>
      </c>
      <c r="U28" s="3" t="s">
        <v>173</v>
      </c>
      <c r="V28" s="3" t="s">
        <v>164</v>
      </c>
      <c r="W28" s="21" t="s">
        <v>168</v>
      </c>
      <c r="X28" s="5" t="s">
        <v>165</v>
      </c>
      <c r="Y28" s="15" t="s">
        <v>257</v>
      </c>
    </row>
    <row r="29" spans="1:25" ht="90">
      <c r="A29" s="1">
        <f t="shared" si="0"/>
        <v>27</v>
      </c>
      <c r="B29" s="147"/>
      <c r="C29" s="147"/>
      <c r="D29" s="3" t="s">
        <v>129</v>
      </c>
      <c r="E29" s="1" t="s">
        <v>20</v>
      </c>
      <c r="F29" s="1" t="s">
        <v>149</v>
      </c>
      <c r="G29" s="1">
        <v>1</v>
      </c>
      <c r="H29" s="24" t="s">
        <v>18</v>
      </c>
      <c r="I29" s="3" t="s">
        <v>91</v>
      </c>
      <c r="J29" s="1" t="s">
        <v>20</v>
      </c>
      <c r="K29" s="1" t="s">
        <v>21</v>
      </c>
      <c r="L29" s="1" t="s">
        <v>21</v>
      </c>
      <c r="M29" s="1">
        <v>15</v>
      </c>
      <c r="N29" s="1">
        <v>308</v>
      </c>
      <c r="O29" s="25">
        <v>700</v>
      </c>
      <c r="P29" s="5">
        <v>47046428</v>
      </c>
      <c r="Q29" s="3" t="s">
        <v>92</v>
      </c>
      <c r="R29" s="25" t="s">
        <v>169</v>
      </c>
      <c r="S29" s="21" t="s">
        <v>168</v>
      </c>
      <c r="T29" s="5" t="s">
        <v>185</v>
      </c>
      <c r="U29" s="3" t="s">
        <v>173</v>
      </c>
      <c r="V29" s="3" t="s">
        <v>164</v>
      </c>
      <c r="W29" s="21" t="s">
        <v>168</v>
      </c>
      <c r="X29" s="5" t="s">
        <v>165</v>
      </c>
      <c r="Y29" s="15" t="s">
        <v>223</v>
      </c>
    </row>
    <row r="30" spans="1:25" ht="90">
      <c r="A30" s="1">
        <f t="shared" si="0"/>
        <v>28</v>
      </c>
      <c r="B30" s="147"/>
      <c r="C30" s="147"/>
      <c r="D30" s="1" t="s">
        <v>221</v>
      </c>
      <c r="E30" s="1" t="s">
        <v>20</v>
      </c>
      <c r="F30" s="1" t="s">
        <v>149</v>
      </c>
      <c r="G30" s="1">
        <v>1</v>
      </c>
      <c r="H30" s="24" t="s">
        <v>18</v>
      </c>
      <c r="I30" s="3" t="s">
        <v>91</v>
      </c>
      <c r="J30" s="1" t="s">
        <v>20</v>
      </c>
      <c r="K30" s="1" t="s">
        <v>21</v>
      </c>
      <c r="L30" s="1" t="s">
        <v>21</v>
      </c>
      <c r="M30" s="1">
        <v>15</v>
      </c>
      <c r="N30" s="1">
        <v>254</v>
      </c>
      <c r="O30" s="25">
        <v>1400</v>
      </c>
      <c r="P30" s="5">
        <v>38586203</v>
      </c>
      <c r="Q30" s="3" t="s">
        <v>92</v>
      </c>
      <c r="R30" s="25" t="s">
        <v>169</v>
      </c>
      <c r="S30" s="21" t="s">
        <v>168</v>
      </c>
      <c r="T30" s="5" t="s">
        <v>185</v>
      </c>
      <c r="U30" s="3" t="s">
        <v>173</v>
      </c>
      <c r="V30" s="3" t="s">
        <v>164</v>
      </c>
      <c r="W30" s="21" t="s">
        <v>168</v>
      </c>
      <c r="X30" s="5" t="s">
        <v>165</v>
      </c>
      <c r="Y30" s="15" t="s">
        <v>222</v>
      </c>
    </row>
    <row r="31" spans="1:25" ht="90">
      <c r="A31" s="1">
        <f t="shared" si="0"/>
        <v>29</v>
      </c>
      <c r="B31" s="147"/>
      <c r="C31" s="147"/>
      <c r="D31" s="3" t="s">
        <v>125</v>
      </c>
      <c r="E31" s="1" t="s">
        <v>20</v>
      </c>
      <c r="F31" s="1" t="s">
        <v>137</v>
      </c>
      <c r="G31" s="1">
        <v>8</v>
      </c>
      <c r="H31" s="24" t="s">
        <v>18</v>
      </c>
      <c r="I31" s="3" t="s">
        <v>91</v>
      </c>
      <c r="J31" s="1" t="s">
        <v>20</v>
      </c>
      <c r="K31" s="1" t="s">
        <v>21</v>
      </c>
      <c r="L31" s="1" t="s">
        <v>21</v>
      </c>
      <c r="M31" s="1">
        <v>19</v>
      </c>
      <c r="N31" s="1">
        <v>358</v>
      </c>
      <c r="O31" s="25">
        <v>720</v>
      </c>
      <c r="P31" s="5">
        <v>28377747</v>
      </c>
      <c r="Q31" s="3" t="s">
        <v>92</v>
      </c>
      <c r="R31" s="25" t="s">
        <v>169</v>
      </c>
      <c r="S31" s="21" t="s">
        <v>168</v>
      </c>
      <c r="T31" s="5" t="s">
        <v>185</v>
      </c>
      <c r="U31" s="3" t="s">
        <v>173</v>
      </c>
      <c r="V31" s="3" t="s">
        <v>164</v>
      </c>
      <c r="W31" s="21" t="s">
        <v>168</v>
      </c>
      <c r="X31" s="5" t="s">
        <v>165</v>
      </c>
      <c r="Y31" s="15" t="s">
        <v>216</v>
      </c>
    </row>
    <row r="32" spans="1:25" ht="90">
      <c r="A32" s="1">
        <f t="shared" si="0"/>
        <v>30</v>
      </c>
      <c r="B32" s="147"/>
      <c r="C32" s="147"/>
      <c r="D32" s="1" t="s">
        <v>136</v>
      </c>
      <c r="E32" s="1" t="s">
        <v>20</v>
      </c>
      <c r="F32" s="1" t="s">
        <v>150</v>
      </c>
      <c r="G32" s="1">
        <v>8</v>
      </c>
      <c r="H32" s="24" t="s">
        <v>18</v>
      </c>
      <c r="I32" s="3" t="s">
        <v>91</v>
      </c>
      <c r="J32" s="1" t="s">
        <v>20</v>
      </c>
      <c r="K32" s="1" t="s">
        <v>134</v>
      </c>
      <c r="L32" s="1" t="s">
        <v>134</v>
      </c>
      <c r="M32" s="1">
        <v>5</v>
      </c>
      <c r="N32" s="1">
        <v>99</v>
      </c>
      <c r="O32" s="25">
        <v>200</v>
      </c>
      <c r="P32" s="5">
        <v>26972845</v>
      </c>
      <c r="Q32" s="3" t="s">
        <v>92</v>
      </c>
      <c r="R32" s="25" t="s">
        <v>169</v>
      </c>
      <c r="S32" s="21" t="s">
        <v>168</v>
      </c>
      <c r="T32" s="5" t="s">
        <v>185</v>
      </c>
      <c r="U32" s="3" t="s">
        <v>173</v>
      </c>
      <c r="V32" s="3" t="s">
        <v>164</v>
      </c>
      <c r="W32" s="21" t="s">
        <v>168</v>
      </c>
      <c r="X32" s="5" t="s">
        <v>165</v>
      </c>
      <c r="Y32" s="15" t="s">
        <v>258</v>
      </c>
    </row>
    <row r="33" spans="1:25" ht="90">
      <c r="A33" s="1">
        <f t="shared" si="0"/>
        <v>31</v>
      </c>
      <c r="B33" s="147"/>
      <c r="C33" s="147"/>
      <c r="D33" s="1" t="s">
        <v>136</v>
      </c>
      <c r="E33" s="1" t="s">
        <v>20</v>
      </c>
      <c r="F33" s="1" t="s">
        <v>84</v>
      </c>
      <c r="G33" s="1" t="s">
        <v>130</v>
      </c>
      <c r="H33" s="24" t="s">
        <v>18</v>
      </c>
      <c r="I33" s="3" t="s">
        <v>91</v>
      </c>
      <c r="J33" s="1" t="s">
        <v>20</v>
      </c>
      <c r="K33" s="1" t="s">
        <v>134</v>
      </c>
      <c r="L33" s="1" t="s">
        <v>134</v>
      </c>
      <c r="M33" s="1">
        <v>5</v>
      </c>
      <c r="N33" s="1">
        <v>35</v>
      </c>
      <c r="O33" s="25">
        <v>300</v>
      </c>
      <c r="P33" s="5">
        <v>26977851</v>
      </c>
      <c r="Q33" s="3" t="s">
        <v>92</v>
      </c>
      <c r="R33" s="25" t="s">
        <v>169</v>
      </c>
      <c r="S33" s="21" t="s">
        <v>168</v>
      </c>
      <c r="T33" s="5" t="s">
        <v>185</v>
      </c>
      <c r="U33" s="3" t="s">
        <v>173</v>
      </c>
      <c r="V33" s="3" t="s">
        <v>164</v>
      </c>
      <c r="W33" s="21" t="s">
        <v>168</v>
      </c>
      <c r="X33" s="5" t="s">
        <v>165</v>
      </c>
      <c r="Y33" s="15" t="s">
        <v>259</v>
      </c>
    </row>
    <row r="34" spans="1:25" ht="90">
      <c r="A34" s="1">
        <f t="shared" si="0"/>
        <v>32</v>
      </c>
      <c r="B34" s="147"/>
      <c r="C34" s="147"/>
      <c r="D34" s="1" t="s">
        <v>136</v>
      </c>
      <c r="E34" s="1" t="s">
        <v>20</v>
      </c>
      <c r="F34" s="1" t="s">
        <v>81</v>
      </c>
      <c r="G34" s="2" t="s">
        <v>154</v>
      </c>
      <c r="H34" s="1">
        <v>2</v>
      </c>
      <c r="I34" s="3" t="s">
        <v>91</v>
      </c>
      <c r="J34" s="1" t="s">
        <v>20</v>
      </c>
      <c r="K34" s="1" t="s">
        <v>134</v>
      </c>
      <c r="L34" s="1" t="s">
        <v>134</v>
      </c>
      <c r="M34" s="1">
        <v>5</v>
      </c>
      <c r="N34" s="1">
        <v>90</v>
      </c>
      <c r="O34" s="25">
        <v>150</v>
      </c>
      <c r="P34" s="5">
        <v>28251176</v>
      </c>
      <c r="Q34" s="3" t="s">
        <v>92</v>
      </c>
      <c r="R34" s="25" t="s">
        <v>169</v>
      </c>
      <c r="S34" s="21" t="s">
        <v>168</v>
      </c>
      <c r="T34" s="5" t="s">
        <v>185</v>
      </c>
      <c r="U34" s="3" t="s">
        <v>173</v>
      </c>
      <c r="V34" s="3" t="s">
        <v>164</v>
      </c>
      <c r="W34" s="21" t="s">
        <v>168</v>
      </c>
      <c r="X34" s="5" t="s">
        <v>165</v>
      </c>
      <c r="Y34" s="15" t="s">
        <v>260</v>
      </c>
    </row>
    <row r="35" spans="1:25" ht="90">
      <c r="A35" s="1">
        <f t="shared" si="0"/>
        <v>33</v>
      </c>
      <c r="B35" s="147"/>
      <c r="C35" s="147"/>
      <c r="D35" s="1" t="s">
        <v>136</v>
      </c>
      <c r="E35" s="1" t="s">
        <v>20</v>
      </c>
      <c r="F35" s="1" t="s">
        <v>84</v>
      </c>
      <c r="G35" s="1" t="s">
        <v>131</v>
      </c>
      <c r="H35" s="24" t="s">
        <v>18</v>
      </c>
      <c r="I35" s="3" t="s">
        <v>91</v>
      </c>
      <c r="J35" s="1" t="s">
        <v>20</v>
      </c>
      <c r="K35" s="1" t="s">
        <v>134</v>
      </c>
      <c r="L35" s="1" t="s">
        <v>134</v>
      </c>
      <c r="M35" s="1">
        <v>5</v>
      </c>
      <c r="N35" s="1">
        <v>123</v>
      </c>
      <c r="O35" s="25">
        <v>280</v>
      </c>
      <c r="P35" s="5">
        <v>26975098</v>
      </c>
      <c r="Q35" s="3" t="s">
        <v>92</v>
      </c>
      <c r="R35" s="25" t="s">
        <v>169</v>
      </c>
      <c r="S35" s="21" t="s">
        <v>168</v>
      </c>
      <c r="T35" s="5" t="s">
        <v>185</v>
      </c>
      <c r="U35" s="3" t="s">
        <v>173</v>
      </c>
      <c r="V35" s="3" t="s">
        <v>164</v>
      </c>
      <c r="W35" s="21" t="s">
        <v>168</v>
      </c>
      <c r="X35" s="5" t="s">
        <v>165</v>
      </c>
      <c r="Y35" s="15" t="s">
        <v>261</v>
      </c>
    </row>
    <row r="36" spans="1:25" ht="90">
      <c r="A36" s="1">
        <f t="shared" si="0"/>
        <v>34</v>
      </c>
      <c r="B36" s="147"/>
      <c r="C36" s="147"/>
      <c r="D36" s="1" t="s">
        <v>136</v>
      </c>
      <c r="E36" s="1" t="s">
        <v>20</v>
      </c>
      <c r="F36" s="1" t="s">
        <v>84</v>
      </c>
      <c r="G36" s="1" t="s">
        <v>131</v>
      </c>
      <c r="H36" s="24" t="s">
        <v>18</v>
      </c>
      <c r="I36" s="3" t="s">
        <v>91</v>
      </c>
      <c r="J36" s="1" t="s">
        <v>20</v>
      </c>
      <c r="K36" s="1" t="s">
        <v>134</v>
      </c>
      <c r="L36" s="1" t="s">
        <v>134</v>
      </c>
      <c r="M36" s="1">
        <v>5</v>
      </c>
      <c r="N36" s="1">
        <v>30</v>
      </c>
      <c r="O36" s="25">
        <v>50</v>
      </c>
      <c r="P36" s="5">
        <v>22918153</v>
      </c>
      <c r="Q36" s="3" t="s">
        <v>92</v>
      </c>
      <c r="R36" s="25" t="s">
        <v>169</v>
      </c>
      <c r="S36" s="21" t="s">
        <v>168</v>
      </c>
      <c r="T36" s="5" t="s">
        <v>185</v>
      </c>
      <c r="U36" s="3" t="s">
        <v>173</v>
      </c>
      <c r="V36" s="3" t="s">
        <v>164</v>
      </c>
      <c r="W36" s="21" t="s">
        <v>168</v>
      </c>
      <c r="X36" s="5" t="s">
        <v>165</v>
      </c>
      <c r="Y36" s="15" t="s">
        <v>262</v>
      </c>
    </row>
    <row r="37" spans="1:25" ht="90">
      <c r="A37" s="1">
        <f t="shared" si="0"/>
        <v>35</v>
      </c>
      <c r="B37" s="147"/>
      <c r="C37" s="147"/>
      <c r="D37" s="1" t="s">
        <v>132</v>
      </c>
      <c r="E37" s="1" t="s">
        <v>20</v>
      </c>
      <c r="F37" s="1" t="s">
        <v>84</v>
      </c>
      <c r="G37" s="1">
        <v>1</v>
      </c>
      <c r="H37" s="24" t="s">
        <v>18</v>
      </c>
      <c r="I37" s="3" t="s">
        <v>91</v>
      </c>
      <c r="J37" s="1" t="s">
        <v>20</v>
      </c>
      <c r="K37" s="1" t="s">
        <v>21</v>
      </c>
      <c r="L37" s="1" t="s">
        <v>21</v>
      </c>
      <c r="M37" s="1">
        <v>13</v>
      </c>
      <c r="N37" s="1">
        <v>2665</v>
      </c>
      <c r="O37" s="25">
        <v>4200</v>
      </c>
      <c r="P37" s="5">
        <v>10437656</v>
      </c>
      <c r="Q37" s="3" t="s">
        <v>92</v>
      </c>
      <c r="R37" s="25" t="s">
        <v>169</v>
      </c>
      <c r="S37" s="21" t="s">
        <v>168</v>
      </c>
      <c r="T37" s="5" t="s">
        <v>185</v>
      </c>
      <c r="U37" s="3" t="s">
        <v>173</v>
      </c>
      <c r="V37" s="3" t="s">
        <v>164</v>
      </c>
      <c r="W37" s="21" t="s">
        <v>168</v>
      </c>
      <c r="X37" s="5" t="s">
        <v>165</v>
      </c>
      <c r="Y37" s="15" t="s">
        <v>228</v>
      </c>
    </row>
    <row r="38" spans="1:25" ht="90">
      <c r="A38" s="1">
        <f t="shared" si="0"/>
        <v>36</v>
      </c>
      <c r="B38" s="147"/>
      <c r="C38" s="147"/>
      <c r="D38" s="3" t="s">
        <v>125</v>
      </c>
      <c r="E38" s="1" t="s">
        <v>20</v>
      </c>
      <c r="F38" s="1" t="s">
        <v>150</v>
      </c>
      <c r="G38" s="1">
        <v>3</v>
      </c>
      <c r="H38" s="24" t="s">
        <v>18</v>
      </c>
      <c r="I38" s="3" t="s">
        <v>91</v>
      </c>
      <c r="J38" s="1" t="s">
        <v>20</v>
      </c>
      <c r="K38" s="1" t="s">
        <v>21</v>
      </c>
      <c r="L38" s="1" t="s">
        <v>21</v>
      </c>
      <c r="M38" s="1">
        <v>15</v>
      </c>
      <c r="N38" s="1">
        <v>5489</v>
      </c>
      <c r="O38" s="25">
        <v>22000</v>
      </c>
      <c r="P38" s="5">
        <v>40907697</v>
      </c>
      <c r="Q38" s="3" t="s">
        <v>92</v>
      </c>
      <c r="R38" s="25" t="s">
        <v>169</v>
      </c>
      <c r="S38" s="21" t="s">
        <v>168</v>
      </c>
      <c r="T38" s="5" t="s">
        <v>185</v>
      </c>
      <c r="U38" s="3" t="s">
        <v>173</v>
      </c>
      <c r="V38" s="3" t="s">
        <v>164</v>
      </c>
      <c r="W38" s="21" t="s">
        <v>168</v>
      </c>
      <c r="X38" s="5" t="s">
        <v>165</v>
      </c>
      <c r="Y38" s="15" t="s">
        <v>238</v>
      </c>
    </row>
    <row r="39" spans="1:25" ht="90">
      <c r="A39" s="1">
        <f t="shared" si="0"/>
        <v>37</v>
      </c>
      <c r="B39" s="147"/>
      <c r="C39" s="147"/>
      <c r="D39" s="3" t="s">
        <v>125</v>
      </c>
      <c r="E39" s="1" t="s">
        <v>20</v>
      </c>
      <c r="F39" s="1" t="s">
        <v>121</v>
      </c>
      <c r="G39" s="1">
        <v>3</v>
      </c>
      <c r="H39" s="24" t="s">
        <v>18</v>
      </c>
      <c r="I39" s="3" t="s">
        <v>91</v>
      </c>
      <c r="J39" s="1" t="s">
        <v>20</v>
      </c>
      <c r="K39" s="1" t="s">
        <v>133</v>
      </c>
      <c r="L39" s="1" t="s">
        <v>133</v>
      </c>
      <c r="M39" s="1">
        <v>19</v>
      </c>
      <c r="N39" s="1">
        <v>2273</v>
      </c>
      <c r="O39" s="25">
        <v>12000</v>
      </c>
      <c r="P39" s="5">
        <v>47234185</v>
      </c>
      <c r="Q39" s="3" t="s">
        <v>92</v>
      </c>
      <c r="R39" s="25" t="s">
        <v>169</v>
      </c>
      <c r="S39" s="21" t="s">
        <v>168</v>
      </c>
      <c r="T39" s="5" t="s">
        <v>185</v>
      </c>
      <c r="U39" s="3" t="s">
        <v>173</v>
      </c>
      <c r="V39" s="3" t="s">
        <v>164</v>
      </c>
      <c r="W39" s="21" t="s">
        <v>168</v>
      </c>
      <c r="X39" s="5" t="s">
        <v>165</v>
      </c>
      <c r="Y39" s="15" t="s">
        <v>237</v>
      </c>
    </row>
    <row r="40" spans="1:25" ht="90">
      <c r="A40" s="1">
        <f t="shared" si="0"/>
        <v>38</v>
      </c>
      <c r="B40" s="147"/>
      <c r="C40" s="147"/>
      <c r="D40" s="1" t="s">
        <v>151</v>
      </c>
      <c r="E40" s="1" t="s">
        <v>20</v>
      </c>
      <c r="F40" s="1" t="s">
        <v>152</v>
      </c>
      <c r="G40" s="1">
        <v>9</v>
      </c>
      <c r="H40" s="24" t="s">
        <v>18</v>
      </c>
      <c r="I40" s="3" t="s">
        <v>91</v>
      </c>
      <c r="J40" s="1" t="s">
        <v>20</v>
      </c>
      <c r="K40" s="1" t="s">
        <v>21</v>
      </c>
      <c r="L40" s="1" t="s">
        <v>21</v>
      </c>
      <c r="M40" s="1">
        <v>38</v>
      </c>
      <c r="N40" s="1">
        <v>32456</v>
      </c>
      <c r="O40" s="25">
        <v>33600</v>
      </c>
      <c r="P40" s="5">
        <v>38601364</v>
      </c>
      <c r="Q40" s="3" t="s">
        <v>92</v>
      </c>
      <c r="R40" s="25" t="s">
        <v>169</v>
      </c>
      <c r="S40" s="21" t="s">
        <v>168</v>
      </c>
      <c r="T40" s="5" t="s">
        <v>185</v>
      </c>
      <c r="U40" s="3" t="s">
        <v>173</v>
      </c>
      <c r="V40" s="3" t="s">
        <v>164</v>
      </c>
      <c r="W40" s="21" t="s">
        <v>168</v>
      </c>
      <c r="X40" s="5" t="s">
        <v>165</v>
      </c>
      <c r="Y40" s="15" t="s">
        <v>219</v>
      </c>
    </row>
    <row r="41" spans="1:25" ht="90">
      <c r="A41" s="1">
        <f t="shared" si="0"/>
        <v>39</v>
      </c>
      <c r="B41" s="147"/>
      <c r="C41" s="147"/>
      <c r="D41" s="1" t="s">
        <v>136</v>
      </c>
      <c r="E41" s="1" t="s">
        <v>20</v>
      </c>
      <c r="F41" s="1" t="s">
        <v>153</v>
      </c>
      <c r="G41" s="1">
        <v>64</v>
      </c>
      <c r="H41" s="24" t="s">
        <v>18</v>
      </c>
      <c r="I41" s="3" t="s">
        <v>91</v>
      </c>
      <c r="J41" s="1" t="s">
        <v>20</v>
      </c>
      <c r="K41" s="1" t="s">
        <v>21</v>
      </c>
      <c r="L41" s="1" t="s">
        <v>21</v>
      </c>
      <c r="M41" s="1">
        <v>15</v>
      </c>
      <c r="N41" s="1">
        <v>3641</v>
      </c>
      <c r="O41" s="25">
        <v>35604</v>
      </c>
      <c r="P41" s="5">
        <v>5614470</v>
      </c>
      <c r="Q41" s="3" t="s">
        <v>92</v>
      </c>
      <c r="R41" s="25" t="s">
        <v>169</v>
      </c>
      <c r="S41" s="21" t="s">
        <v>168</v>
      </c>
      <c r="T41" s="5" t="s">
        <v>185</v>
      </c>
      <c r="U41" s="3" t="s">
        <v>173</v>
      </c>
      <c r="V41" s="3" t="s">
        <v>164</v>
      </c>
      <c r="W41" s="21" t="s">
        <v>168</v>
      </c>
      <c r="X41" s="5" t="s">
        <v>165</v>
      </c>
      <c r="Y41" s="15" t="s">
        <v>226</v>
      </c>
    </row>
    <row r="42" spans="1:25" ht="90">
      <c r="A42" s="1">
        <f t="shared" si="0"/>
        <v>40</v>
      </c>
      <c r="B42" s="147"/>
      <c r="C42" s="147"/>
      <c r="D42" s="3" t="s">
        <v>225</v>
      </c>
      <c r="E42" s="1" t="s">
        <v>20</v>
      </c>
      <c r="F42" s="1" t="s">
        <v>153</v>
      </c>
      <c r="G42" s="1">
        <v>64</v>
      </c>
      <c r="H42" s="24" t="s">
        <v>18</v>
      </c>
      <c r="I42" s="3" t="s">
        <v>91</v>
      </c>
      <c r="J42" s="1" t="s">
        <v>20</v>
      </c>
      <c r="K42" s="1" t="s">
        <v>21</v>
      </c>
      <c r="L42" s="1" t="s">
        <v>21</v>
      </c>
      <c r="M42" s="1">
        <v>30</v>
      </c>
      <c r="N42" s="1">
        <v>3404</v>
      </c>
      <c r="O42" s="25">
        <v>1400</v>
      </c>
      <c r="P42" s="5">
        <v>90470775</v>
      </c>
      <c r="Q42" s="3" t="s">
        <v>92</v>
      </c>
      <c r="R42" s="25" t="s">
        <v>169</v>
      </c>
      <c r="S42" s="21" t="s">
        <v>168</v>
      </c>
      <c r="T42" s="5" t="s">
        <v>185</v>
      </c>
      <c r="U42" s="3" t="s">
        <v>173</v>
      </c>
      <c r="V42" s="3" t="s">
        <v>164</v>
      </c>
      <c r="W42" s="21" t="s">
        <v>168</v>
      </c>
      <c r="X42" s="5" t="s">
        <v>165</v>
      </c>
      <c r="Y42" s="15" t="s">
        <v>224</v>
      </c>
    </row>
    <row r="43" spans="1:25" ht="75">
      <c r="A43" s="1">
        <f t="shared" si="0"/>
        <v>41</v>
      </c>
      <c r="B43" s="147"/>
      <c r="C43" s="147"/>
      <c r="D43" s="3" t="s">
        <v>229</v>
      </c>
      <c r="E43" s="1" t="s">
        <v>20</v>
      </c>
      <c r="F43" s="1" t="s">
        <v>81</v>
      </c>
      <c r="G43" s="1">
        <v>1</v>
      </c>
      <c r="H43" s="24" t="s">
        <v>18</v>
      </c>
      <c r="I43" s="3" t="s">
        <v>19</v>
      </c>
      <c r="J43" s="1" t="s">
        <v>20</v>
      </c>
      <c r="K43" s="1" t="s">
        <v>21</v>
      </c>
      <c r="L43" s="1" t="s">
        <v>21</v>
      </c>
      <c r="M43" s="1">
        <v>5</v>
      </c>
      <c r="N43" s="27"/>
      <c r="O43" s="25">
        <v>1450</v>
      </c>
      <c r="P43" s="5">
        <v>29993561</v>
      </c>
      <c r="Q43" s="3" t="s">
        <v>92</v>
      </c>
      <c r="R43" s="3" t="s">
        <v>230</v>
      </c>
      <c r="S43" s="21" t="s">
        <v>231</v>
      </c>
      <c r="T43" s="5" t="s">
        <v>232</v>
      </c>
      <c r="U43" s="3" t="s">
        <v>233</v>
      </c>
      <c r="V43" s="3" t="s">
        <v>234</v>
      </c>
      <c r="W43" s="21" t="s">
        <v>236</v>
      </c>
      <c r="X43" s="5" t="s">
        <v>165</v>
      </c>
      <c r="Y43" s="15" t="s">
        <v>235</v>
      </c>
    </row>
    <row r="44" spans="1:25" ht="76.5">
      <c r="A44" s="26">
        <v>42</v>
      </c>
      <c r="B44" s="147"/>
      <c r="C44" s="147"/>
      <c r="D44" s="33" t="s">
        <v>286</v>
      </c>
      <c r="E44" s="43" t="s">
        <v>20</v>
      </c>
      <c r="F44" s="43" t="s">
        <v>153</v>
      </c>
      <c r="G44" s="43">
        <v>64</v>
      </c>
      <c r="H44" s="44" t="s">
        <v>18</v>
      </c>
      <c r="I44" s="33" t="s">
        <v>19</v>
      </c>
      <c r="J44" s="43" t="s">
        <v>20</v>
      </c>
      <c r="K44" s="43" t="s">
        <v>21</v>
      </c>
      <c r="L44" s="43" t="s">
        <v>21</v>
      </c>
      <c r="M44" s="43">
        <v>4</v>
      </c>
      <c r="N44" s="61"/>
      <c r="O44" s="31">
        <v>18000</v>
      </c>
      <c r="P44" s="35">
        <v>28322473</v>
      </c>
      <c r="Q44" s="33" t="s">
        <v>92</v>
      </c>
      <c r="R44" s="33" t="s">
        <v>241</v>
      </c>
      <c r="S44" s="50" t="s">
        <v>231</v>
      </c>
      <c r="T44" s="51" t="s">
        <v>288</v>
      </c>
      <c r="U44" s="43" t="s">
        <v>292</v>
      </c>
      <c r="V44" s="33" t="s">
        <v>234</v>
      </c>
      <c r="W44" s="50" t="s">
        <v>289</v>
      </c>
      <c r="X44" s="35" t="s">
        <v>165</v>
      </c>
      <c r="Y44" s="49" t="s">
        <v>263</v>
      </c>
    </row>
    <row r="45" spans="1:25" ht="76.5">
      <c r="A45" s="30">
        <v>43</v>
      </c>
      <c r="B45" s="148"/>
      <c r="C45" s="148"/>
      <c r="D45" s="33" t="s">
        <v>123</v>
      </c>
      <c r="E45" s="43" t="s">
        <v>20</v>
      </c>
      <c r="F45" s="43" t="s">
        <v>264</v>
      </c>
      <c r="G45" s="43" t="s">
        <v>265</v>
      </c>
      <c r="H45" s="44" t="s">
        <v>18</v>
      </c>
      <c r="I45" s="33" t="s">
        <v>19</v>
      </c>
      <c r="J45" s="43" t="s">
        <v>20</v>
      </c>
      <c r="K45" s="43" t="s">
        <v>134</v>
      </c>
      <c r="L45" s="43" t="s">
        <v>134</v>
      </c>
      <c r="M45" s="43">
        <v>5</v>
      </c>
      <c r="N45" s="61"/>
      <c r="O45" s="31">
        <v>300</v>
      </c>
      <c r="P45" s="35">
        <v>71201060</v>
      </c>
      <c r="Q45" s="33" t="s">
        <v>92</v>
      </c>
      <c r="R45" s="33" t="s">
        <v>241</v>
      </c>
      <c r="S45" s="50" t="s">
        <v>231</v>
      </c>
      <c r="T45" s="43" t="s">
        <v>287</v>
      </c>
      <c r="U45" s="33" t="s">
        <v>291</v>
      </c>
      <c r="V45" s="33" t="s">
        <v>234</v>
      </c>
      <c r="W45" s="50" t="s">
        <v>290</v>
      </c>
      <c r="X45" s="35" t="s">
        <v>165</v>
      </c>
      <c r="Y45" s="43" t="s">
        <v>293</v>
      </c>
    </row>
  </sheetData>
  <mergeCells count="22">
    <mergeCell ref="K1:K2"/>
    <mergeCell ref="A1:A2"/>
    <mergeCell ref="B1:B2"/>
    <mergeCell ref="C1:C2"/>
    <mergeCell ref="D1:D2"/>
    <mergeCell ref="E1:J1"/>
    <mergeCell ref="C3:C45"/>
    <mergeCell ref="B3:B45"/>
    <mergeCell ref="X1:X2"/>
    <mergeCell ref="Y1:Y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6"/>
  <sheetViews>
    <sheetView topLeftCell="Q1" zoomScale="71" zoomScaleNormal="71" workbookViewId="0">
      <selection activeCell="X1" sqref="X1:Y1"/>
    </sheetView>
  </sheetViews>
  <sheetFormatPr defaultRowHeight="14.25"/>
  <cols>
    <col min="1" max="1" width="11.375" customWidth="1"/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7" max="13" width="11.375" customWidth="1"/>
    <col min="14" max="14" width="0" hidden="1" customWidth="1"/>
    <col min="15" max="18" width="11.3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4" max="24" width="11.375" customWidth="1"/>
    <col min="25" max="25" width="15.5" customWidth="1"/>
  </cols>
  <sheetData>
    <row r="1" spans="1:25" ht="29.25" customHeight="1">
      <c r="X1" s="121" t="s">
        <v>307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23" t="s">
        <v>115</v>
      </c>
      <c r="T2" s="112" t="s">
        <v>158</v>
      </c>
      <c r="U2" s="112" t="s">
        <v>159</v>
      </c>
      <c r="V2" s="112" t="s">
        <v>163</v>
      </c>
      <c r="W2" s="112" t="s">
        <v>161</v>
      </c>
      <c r="X2" s="112" t="s">
        <v>162</v>
      </c>
      <c r="Y2" s="125" t="s">
        <v>160</v>
      </c>
    </row>
    <row r="3" spans="1:25" ht="51" customHeight="1">
      <c r="A3" s="114"/>
      <c r="B3" s="114"/>
      <c r="C3" s="114"/>
      <c r="D3" s="114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14"/>
      <c r="L3" s="114"/>
      <c r="M3" s="114"/>
      <c r="N3" s="114"/>
      <c r="O3" s="102"/>
      <c r="P3" s="114"/>
      <c r="Q3" s="114"/>
      <c r="R3" s="102"/>
      <c r="S3" s="124"/>
      <c r="T3" s="113"/>
      <c r="U3" s="113"/>
      <c r="V3" s="113"/>
      <c r="W3" s="127"/>
      <c r="X3" s="113"/>
      <c r="Y3" s="126"/>
    </row>
    <row r="4" spans="1:25" ht="51">
      <c r="A4" s="31">
        <f t="shared" ref="A4:A25" si="0">A3+1</f>
        <v>1</v>
      </c>
      <c r="B4" s="122" t="s">
        <v>32</v>
      </c>
      <c r="C4" s="122" t="s">
        <v>278</v>
      </c>
      <c r="D4" s="33" t="s">
        <v>24</v>
      </c>
      <c r="E4" s="33" t="s">
        <v>43</v>
      </c>
      <c r="F4" s="38" t="s">
        <v>18</v>
      </c>
      <c r="G4" s="43">
        <v>26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19</v>
      </c>
      <c r="N4" s="43">
        <v>3705</v>
      </c>
      <c r="O4" s="32">
        <f t="shared" ref="O4:O25" si="1">N4*2</f>
        <v>7410</v>
      </c>
      <c r="P4" s="45" t="s">
        <v>93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177</v>
      </c>
      <c r="V4" s="33" t="s">
        <v>164</v>
      </c>
      <c r="W4" s="34" t="s">
        <v>168</v>
      </c>
      <c r="X4" s="35" t="s">
        <v>165</v>
      </c>
      <c r="Y4" s="52" t="s">
        <v>190</v>
      </c>
    </row>
    <row r="5" spans="1:25" ht="51">
      <c r="A5" s="31">
        <f t="shared" si="0"/>
        <v>2</v>
      </c>
      <c r="B5" s="122"/>
      <c r="C5" s="122"/>
      <c r="D5" s="33" t="s">
        <v>24</v>
      </c>
      <c r="E5" s="33" t="s">
        <v>25</v>
      </c>
      <c r="F5" s="38" t="s">
        <v>18</v>
      </c>
      <c r="G5" s="38" t="s">
        <v>18</v>
      </c>
      <c r="H5" s="38" t="s">
        <v>18</v>
      </c>
      <c r="I5" s="43" t="s">
        <v>19</v>
      </c>
      <c r="J5" s="43" t="s">
        <v>20</v>
      </c>
      <c r="K5" s="43" t="s">
        <v>21</v>
      </c>
      <c r="L5" s="43" t="s">
        <v>21</v>
      </c>
      <c r="M5" s="43">
        <v>19</v>
      </c>
      <c r="N5" s="43">
        <v>177</v>
      </c>
      <c r="O5" s="32">
        <f t="shared" si="1"/>
        <v>354</v>
      </c>
      <c r="P5" s="45" t="s">
        <v>94</v>
      </c>
      <c r="Q5" s="33" t="s">
        <v>92</v>
      </c>
      <c r="R5" s="32" t="s">
        <v>169</v>
      </c>
      <c r="S5" s="34" t="s">
        <v>168</v>
      </c>
      <c r="T5" s="35" t="s">
        <v>185</v>
      </c>
      <c r="U5" s="36" t="s">
        <v>177</v>
      </c>
      <c r="V5" s="33" t="s">
        <v>164</v>
      </c>
      <c r="W5" s="34" t="s">
        <v>168</v>
      </c>
      <c r="X5" s="35" t="s">
        <v>165</v>
      </c>
      <c r="Y5" s="52" t="s">
        <v>191</v>
      </c>
    </row>
    <row r="6" spans="1:25" ht="51">
      <c r="A6" s="31">
        <f t="shared" si="0"/>
        <v>3</v>
      </c>
      <c r="B6" s="122"/>
      <c r="C6" s="122"/>
      <c r="D6" s="33" t="s">
        <v>24</v>
      </c>
      <c r="E6" s="33" t="s">
        <v>44</v>
      </c>
      <c r="F6" s="38" t="s">
        <v>18</v>
      </c>
      <c r="G6" s="43" t="s">
        <v>35</v>
      </c>
      <c r="H6" s="38" t="s">
        <v>18</v>
      </c>
      <c r="I6" s="43" t="s">
        <v>19</v>
      </c>
      <c r="J6" s="43" t="s">
        <v>20</v>
      </c>
      <c r="K6" s="43" t="s">
        <v>21</v>
      </c>
      <c r="L6" s="43" t="s">
        <v>21</v>
      </c>
      <c r="M6" s="43">
        <v>15</v>
      </c>
      <c r="N6" s="43">
        <v>510</v>
      </c>
      <c r="O6" s="32">
        <f t="shared" si="1"/>
        <v>1020</v>
      </c>
      <c r="P6" s="45" t="s">
        <v>95</v>
      </c>
      <c r="Q6" s="33" t="s">
        <v>92</v>
      </c>
      <c r="R6" s="32" t="s">
        <v>169</v>
      </c>
      <c r="S6" s="34" t="s">
        <v>168</v>
      </c>
      <c r="T6" s="35" t="s">
        <v>185</v>
      </c>
      <c r="U6" s="36" t="s">
        <v>177</v>
      </c>
      <c r="V6" s="33" t="s">
        <v>164</v>
      </c>
      <c r="W6" s="34" t="s">
        <v>168</v>
      </c>
      <c r="X6" s="35" t="s">
        <v>165</v>
      </c>
      <c r="Y6" s="52" t="s">
        <v>192</v>
      </c>
    </row>
    <row r="7" spans="1:25" ht="51">
      <c r="A7" s="31">
        <f t="shared" si="0"/>
        <v>4</v>
      </c>
      <c r="B7" s="122"/>
      <c r="C7" s="122"/>
      <c r="D7" s="36" t="s">
        <v>24</v>
      </c>
      <c r="E7" s="36" t="s">
        <v>45</v>
      </c>
      <c r="F7" s="46" t="s">
        <v>18</v>
      </c>
      <c r="G7" s="35">
        <v>73</v>
      </c>
      <c r="H7" s="46" t="s">
        <v>18</v>
      </c>
      <c r="I7" s="35" t="s">
        <v>19</v>
      </c>
      <c r="J7" s="35" t="s">
        <v>20</v>
      </c>
      <c r="K7" s="35" t="s">
        <v>21</v>
      </c>
      <c r="L7" s="35" t="s">
        <v>21</v>
      </c>
      <c r="M7" s="35">
        <v>5</v>
      </c>
      <c r="N7" s="35">
        <v>312</v>
      </c>
      <c r="O7" s="32">
        <v>50</v>
      </c>
      <c r="P7" s="47" t="s">
        <v>96</v>
      </c>
      <c r="Q7" s="36" t="s">
        <v>92</v>
      </c>
      <c r="R7" s="32" t="s">
        <v>169</v>
      </c>
      <c r="S7" s="48" t="s">
        <v>168</v>
      </c>
      <c r="T7" s="35" t="s">
        <v>185</v>
      </c>
      <c r="U7" s="36" t="s">
        <v>177</v>
      </c>
      <c r="V7" s="36" t="s">
        <v>164</v>
      </c>
      <c r="W7" s="48" t="s">
        <v>168</v>
      </c>
      <c r="X7" s="35" t="s">
        <v>165</v>
      </c>
      <c r="Y7" s="53" t="s">
        <v>193</v>
      </c>
    </row>
    <row r="8" spans="1:25" ht="51">
      <c r="A8" s="31">
        <f t="shared" si="0"/>
        <v>5</v>
      </c>
      <c r="B8" s="122"/>
      <c r="C8" s="122"/>
      <c r="D8" s="33" t="s">
        <v>24</v>
      </c>
      <c r="E8" s="33" t="s">
        <v>46</v>
      </c>
      <c r="F8" s="38" t="s">
        <v>18</v>
      </c>
      <c r="G8" s="43" t="s">
        <v>36</v>
      </c>
      <c r="H8" s="38" t="s">
        <v>18</v>
      </c>
      <c r="I8" s="43" t="s">
        <v>19</v>
      </c>
      <c r="J8" s="43" t="s">
        <v>20</v>
      </c>
      <c r="K8" s="43" t="s">
        <v>21</v>
      </c>
      <c r="L8" s="43" t="s">
        <v>21</v>
      </c>
      <c r="M8" s="43">
        <v>5</v>
      </c>
      <c r="N8" s="43">
        <v>35</v>
      </c>
      <c r="O8" s="32">
        <f t="shared" si="1"/>
        <v>70</v>
      </c>
      <c r="P8" s="45" t="s">
        <v>97</v>
      </c>
      <c r="Q8" s="33" t="s">
        <v>92</v>
      </c>
      <c r="R8" s="32" t="s">
        <v>169</v>
      </c>
      <c r="S8" s="34" t="s">
        <v>168</v>
      </c>
      <c r="T8" s="35" t="s">
        <v>185</v>
      </c>
      <c r="U8" s="36" t="s">
        <v>177</v>
      </c>
      <c r="V8" s="33" t="s">
        <v>164</v>
      </c>
      <c r="W8" s="34" t="s">
        <v>168</v>
      </c>
      <c r="X8" s="35" t="s">
        <v>165</v>
      </c>
      <c r="Y8" s="52" t="s">
        <v>194</v>
      </c>
    </row>
    <row r="9" spans="1:25" ht="51">
      <c r="A9" s="31">
        <f t="shared" si="0"/>
        <v>6</v>
      </c>
      <c r="B9" s="122"/>
      <c r="C9" s="122"/>
      <c r="D9" s="33" t="s">
        <v>24</v>
      </c>
      <c r="E9" s="33" t="s">
        <v>47</v>
      </c>
      <c r="F9" s="38" t="s">
        <v>18</v>
      </c>
      <c r="G9" s="43">
        <v>30</v>
      </c>
      <c r="H9" s="38" t="s">
        <v>18</v>
      </c>
      <c r="I9" s="43" t="s">
        <v>19</v>
      </c>
      <c r="J9" s="43" t="s">
        <v>20</v>
      </c>
      <c r="K9" s="43" t="s">
        <v>21</v>
      </c>
      <c r="L9" s="43" t="s">
        <v>21</v>
      </c>
      <c r="M9" s="43">
        <v>14</v>
      </c>
      <c r="N9" s="43">
        <v>729</v>
      </c>
      <c r="O9" s="32">
        <f t="shared" si="1"/>
        <v>1458</v>
      </c>
      <c r="P9" s="45" t="s">
        <v>98</v>
      </c>
      <c r="Q9" s="33" t="s">
        <v>92</v>
      </c>
      <c r="R9" s="32" t="s">
        <v>169</v>
      </c>
      <c r="S9" s="34" t="s">
        <v>168</v>
      </c>
      <c r="T9" s="35" t="s">
        <v>185</v>
      </c>
      <c r="U9" s="36" t="s">
        <v>177</v>
      </c>
      <c r="V9" s="33" t="s">
        <v>164</v>
      </c>
      <c r="W9" s="34" t="s">
        <v>168</v>
      </c>
      <c r="X9" s="35" t="s">
        <v>165</v>
      </c>
      <c r="Y9" s="52" t="s">
        <v>195</v>
      </c>
    </row>
    <row r="10" spans="1:25" ht="51">
      <c r="A10" s="31">
        <f t="shared" si="0"/>
        <v>7</v>
      </c>
      <c r="B10" s="122"/>
      <c r="C10" s="122"/>
      <c r="D10" s="33" t="s">
        <v>24</v>
      </c>
      <c r="E10" s="33" t="s">
        <v>26</v>
      </c>
      <c r="F10" s="38" t="s">
        <v>18</v>
      </c>
      <c r="G10" s="43"/>
      <c r="H10" s="38" t="s">
        <v>18</v>
      </c>
      <c r="I10" s="43" t="s">
        <v>19</v>
      </c>
      <c r="J10" s="43" t="s">
        <v>20</v>
      </c>
      <c r="K10" s="43" t="s">
        <v>21</v>
      </c>
      <c r="L10" s="43" t="s">
        <v>21</v>
      </c>
      <c r="M10" s="43">
        <v>19</v>
      </c>
      <c r="N10" s="43">
        <v>2640</v>
      </c>
      <c r="O10" s="32">
        <f t="shared" si="1"/>
        <v>5280</v>
      </c>
      <c r="P10" s="45" t="s">
        <v>99</v>
      </c>
      <c r="Q10" s="33" t="s">
        <v>92</v>
      </c>
      <c r="R10" s="32" t="s">
        <v>169</v>
      </c>
      <c r="S10" s="34" t="s">
        <v>168</v>
      </c>
      <c r="T10" s="35" t="s">
        <v>185</v>
      </c>
      <c r="U10" s="36" t="s">
        <v>177</v>
      </c>
      <c r="V10" s="33" t="s">
        <v>164</v>
      </c>
      <c r="W10" s="34" t="s">
        <v>168</v>
      </c>
      <c r="X10" s="35" t="s">
        <v>165</v>
      </c>
      <c r="Y10" s="52" t="s">
        <v>196</v>
      </c>
    </row>
    <row r="11" spans="1:25" ht="51">
      <c r="A11" s="31">
        <f t="shared" si="0"/>
        <v>8</v>
      </c>
      <c r="B11" s="122"/>
      <c r="C11" s="122"/>
      <c r="D11" s="33" t="s">
        <v>24</v>
      </c>
      <c r="E11" s="33" t="s">
        <v>48</v>
      </c>
      <c r="F11" s="38" t="s">
        <v>18</v>
      </c>
      <c r="G11" s="43">
        <v>37</v>
      </c>
      <c r="H11" s="38" t="s">
        <v>18</v>
      </c>
      <c r="I11" s="43" t="s">
        <v>19</v>
      </c>
      <c r="J11" s="43" t="s">
        <v>20</v>
      </c>
      <c r="K11" s="43" t="s">
        <v>21</v>
      </c>
      <c r="L11" s="43" t="s">
        <v>21</v>
      </c>
      <c r="M11" s="43">
        <v>16.2</v>
      </c>
      <c r="N11" s="43">
        <v>801</v>
      </c>
      <c r="O11" s="32">
        <f t="shared" si="1"/>
        <v>1602</v>
      </c>
      <c r="P11" s="45" t="s">
        <v>100</v>
      </c>
      <c r="Q11" s="33" t="s">
        <v>92</v>
      </c>
      <c r="R11" s="32" t="s">
        <v>169</v>
      </c>
      <c r="S11" s="34" t="s">
        <v>168</v>
      </c>
      <c r="T11" s="35" t="s">
        <v>185</v>
      </c>
      <c r="U11" s="36" t="s">
        <v>177</v>
      </c>
      <c r="V11" s="33" t="s">
        <v>164</v>
      </c>
      <c r="W11" s="34" t="s">
        <v>168</v>
      </c>
      <c r="X11" s="35" t="s">
        <v>165</v>
      </c>
      <c r="Y11" s="52" t="s">
        <v>197</v>
      </c>
    </row>
    <row r="12" spans="1:25" ht="51">
      <c r="A12" s="31">
        <f t="shared" si="0"/>
        <v>9</v>
      </c>
      <c r="B12" s="122"/>
      <c r="C12" s="122"/>
      <c r="D12" s="33" t="s">
        <v>24</v>
      </c>
      <c r="E12" s="33" t="s">
        <v>49</v>
      </c>
      <c r="F12" s="38" t="s">
        <v>18</v>
      </c>
      <c r="G12" s="43">
        <v>19</v>
      </c>
      <c r="H12" s="38" t="s">
        <v>18</v>
      </c>
      <c r="I12" s="43" t="s">
        <v>19</v>
      </c>
      <c r="J12" s="43" t="s">
        <v>20</v>
      </c>
      <c r="K12" s="43" t="s">
        <v>21</v>
      </c>
      <c r="L12" s="43" t="s">
        <v>21</v>
      </c>
      <c r="M12" s="43">
        <v>24</v>
      </c>
      <c r="N12" s="43">
        <v>874</v>
      </c>
      <c r="O12" s="32">
        <f t="shared" si="1"/>
        <v>1748</v>
      </c>
      <c r="P12" s="45" t="s">
        <v>101</v>
      </c>
      <c r="Q12" s="33" t="s">
        <v>92</v>
      </c>
      <c r="R12" s="32" t="s">
        <v>169</v>
      </c>
      <c r="S12" s="34" t="s">
        <v>168</v>
      </c>
      <c r="T12" s="35" t="s">
        <v>185</v>
      </c>
      <c r="U12" s="36" t="s">
        <v>177</v>
      </c>
      <c r="V12" s="33" t="s">
        <v>164</v>
      </c>
      <c r="W12" s="34" t="s">
        <v>168</v>
      </c>
      <c r="X12" s="35" t="s">
        <v>165</v>
      </c>
      <c r="Y12" s="52" t="s">
        <v>198</v>
      </c>
    </row>
    <row r="13" spans="1:25" ht="51">
      <c r="A13" s="31">
        <f t="shared" si="0"/>
        <v>10</v>
      </c>
      <c r="B13" s="122"/>
      <c r="C13" s="122"/>
      <c r="D13" s="33" t="s">
        <v>24</v>
      </c>
      <c r="E13" s="33" t="s">
        <v>50</v>
      </c>
      <c r="F13" s="38" t="s">
        <v>18</v>
      </c>
      <c r="G13" s="43">
        <v>7</v>
      </c>
      <c r="H13" s="38" t="s">
        <v>18</v>
      </c>
      <c r="I13" s="43" t="s">
        <v>19</v>
      </c>
      <c r="J13" s="43" t="s">
        <v>20</v>
      </c>
      <c r="K13" s="43" t="s">
        <v>21</v>
      </c>
      <c r="L13" s="43" t="s">
        <v>21</v>
      </c>
      <c r="M13" s="43">
        <v>3</v>
      </c>
      <c r="N13" s="43">
        <v>342</v>
      </c>
      <c r="O13" s="32">
        <f t="shared" si="1"/>
        <v>684</v>
      </c>
      <c r="P13" s="45" t="s">
        <v>102</v>
      </c>
      <c r="Q13" s="33" t="s">
        <v>92</v>
      </c>
      <c r="R13" s="32" t="s">
        <v>169</v>
      </c>
      <c r="S13" s="34" t="s">
        <v>168</v>
      </c>
      <c r="T13" s="35" t="s">
        <v>185</v>
      </c>
      <c r="U13" s="36" t="s">
        <v>177</v>
      </c>
      <c r="V13" s="33" t="s">
        <v>164</v>
      </c>
      <c r="W13" s="34" t="s">
        <v>168</v>
      </c>
      <c r="X13" s="35" t="s">
        <v>165</v>
      </c>
      <c r="Y13" s="52" t="s">
        <v>199</v>
      </c>
    </row>
    <row r="14" spans="1:25" ht="51">
      <c r="A14" s="31">
        <f t="shared" si="0"/>
        <v>11</v>
      </c>
      <c r="B14" s="122"/>
      <c r="C14" s="122"/>
      <c r="D14" s="33" t="s">
        <v>24</v>
      </c>
      <c r="E14" s="33" t="s">
        <v>51</v>
      </c>
      <c r="F14" s="38" t="s">
        <v>18</v>
      </c>
      <c r="G14" s="43" t="s">
        <v>37</v>
      </c>
      <c r="H14" s="38" t="s">
        <v>18</v>
      </c>
      <c r="I14" s="43" t="s">
        <v>19</v>
      </c>
      <c r="J14" s="43" t="s">
        <v>20</v>
      </c>
      <c r="K14" s="43" t="s">
        <v>21</v>
      </c>
      <c r="L14" s="43" t="s">
        <v>21</v>
      </c>
      <c r="M14" s="43">
        <v>5</v>
      </c>
      <c r="N14" s="43">
        <v>1</v>
      </c>
      <c r="O14" s="32">
        <v>100</v>
      </c>
      <c r="P14" s="45" t="s">
        <v>103</v>
      </c>
      <c r="Q14" s="33" t="s">
        <v>92</v>
      </c>
      <c r="R14" s="32" t="s">
        <v>169</v>
      </c>
      <c r="S14" s="34" t="s">
        <v>168</v>
      </c>
      <c r="T14" s="35" t="s">
        <v>185</v>
      </c>
      <c r="U14" s="36" t="s">
        <v>177</v>
      </c>
      <c r="V14" s="33" t="s">
        <v>164</v>
      </c>
      <c r="W14" s="34" t="s">
        <v>168</v>
      </c>
      <c r="X14" s="35" t="s">
        <v>165</v>
      </c>
      <c r="Y14" s="52" t="s">
        <v>200</v>
      </c>
    </row>
    <row r="15" spans="1:25" ht="51">
      <c r="A15" s="31">
        <f t="shared" si="0"/>
        <v>12</v>
      </c>
      <c r="B15" s="122"/>
      <c r="C15" s="122"/>
      <c r="D15" s="33" t="s">
        <v>24</v>
      </c>
      <c r="E15" s="33" t="s">
        <v>52</v>
      </c>
      <c r="F15" s="38" t="s">
        <v>18</v>
      </c>
      <c r="G15" s="43">
        <v>16</v>
      </c>
      <c r="H15" s="38" t="s">
        <v>18</v>
      </c>
      <c r="I15" s="43" t="s">
        <v>19</v>
      </c>
      <c r="J15" s="43" t="s">
        <v>20</v>
      </c>
      <c r="K15" s="43" t="s">
        <v>21</v>
      </c>
      <c r="L15" s="43" t="s">
        <v>21</v>
      </c>
      <c r="M15" s="43">
        <v>5</v>
      </c>
      <c r="N15" s="43">
        <v>159</v>
      </c>
      <c r="O15" s="32">
        <f t="shared" si="1"/>
        <v>318</v>
      </c>
      <c r="P15" s="45" t="s">
        <v>104</v>
      </c>
      <c r="Q15" s="33" t="s">
        <v>92</v>
      </c>
      <c r="R15" s="32" t="s">
        <v>169</v>
      </c>
      <c r="S15" s="34" t="s">
        <v>168</v>
      </c>
      <c r="T15" s="35" t="s">
        <v>185</v>
      </c>
      <c r="U15" s="36" t="s">
        <v>177</v>
      </c>
      <c r="V15" s="33" t="s">
        <v>164</v>
      </c>
      <c r="W15" s="34" t="s">
        <v>168</v>
      </c>
      <c r="X15" s="35" t="s">
        <v>165</v>
      </c>
      <c r="Y15" s="52" t="s">
        <v>201</v>
      </c>
    </row>
    <row r="16" spans="1:25" ht="51">
      <c r="A16" s="31">
        <f t="shared" si="0"/>
        <v>13</v>
      </c>
      <c r="B16" s="122"/>
      <c r="C16" s="122"/>
      <c r="D16" s="33" t="s">
        <v>24</v>
      </c>
      <c r="E16" s="33" t="s">
        <v>53</v>
      </c>
      <c r="F16" s="38" t="s">
        <v>18</v>
      </c>
      <c r="G16" s="43">
        <v>16</v>
      </c>
      <c r="H16" s="38" t="s">
        <v>18</v>
      </c>
      <c r="I16" s="43" t="s">
        <v>19</v>
      </c>
      <c r="J16" s="43" t="s">
        <v>20</v>
      </c>
      <c r="K16" s="43" t="s">
        <v>21</v>
      </c>
      <c r="L16" s="43" t="s">
        <v>21</v>
      </c>
      <c r="M16" s="43">
        <v>19</v>
      </c>
      <c r="N16" s="43">
        <v>266</v>
      </c>
      <c r="O16" s="32">
        <f t="shared" si="1"/>
        <v>532</v>
      </c>
      <c r="P16" s="45" t="s">
        <v>105</v>
      </c>
      <c r="Q16" s="33" t="s">
        <v>92</v>
      </c>
      <c r="R16" s="32" t="s">
        <v>169</v>
      </c>
      <c r="S16" s="34" t="s">
        <v>168</v>
      </c>
      <c r="T16" s="35" t="s">
        <v>185</v>
      </c>
      <c r="U16" s="36" t="s">
        <v>177</v>
      </c>
      <c r="V16" s="33" t="s">
        <v>164</v>
      </c>
      <c r="W16" s="34" t="s">
        <v>168</v>
      </c>
      <c r="X16" s="35" t="s">
        <v>165</v>
      </c>
      <c r="Y16" s="52" t="s">
        <v>202</v>
      </c>
    </row>
    <row r="17" spans="1:25" ht="51">
      <c r="A17" s="31">
        <f t="shared" si="0"/>
        <v>14</v>
      </c>
      <c r="B17" s="122"/>
      <c r="C17" s="122"/>
      <c r="D17" s="33" t="s">
        <v>24</v>
      </c>
      <c r="E17" s="33" t="s">
        <v>27</v>
      </c>
      <c r="F17" s="38" t="s">
        <v>18</v>
      </c>
      <c r="G17" s="43"/>
      <c r="H17" s="38" t="s">
        <v>18</v>
      </c>
      <c r="I17" s="43" t="s">
        <v>19</v>
      </c>
      <c r="J17" s="43" t="s">
        <v>20</v>
      </c>
      <c r="K17" s="43" t="s">
        <v>21</v>
      </c>
      <c r="L17" s="43" t="s">
        <v>21</v>
      </c>
      <c r="M17" s="43">
        <v>38</v>
      </c>
      <c r="N17" s="43">
        <v>6671</v>
      </c>
      <c r="O17" s="32">
        <f t="shared" si="1"/>
        <v>13342</v>
      </c>
      <c r="P17" s="45" t="s">
        <v>106</v>
      </c>
      <c r="Q17" s="33" t="s">
        <v>92</v>
      </c>
      <c r="R17" s="32" t="s">
        <v>169</v>
      </c>
      <c r="S17" s="34" t="s">
        <v>168</v>
      </c>
      <c r="T17" s="35" t="s">
        <v>185</v>
      </c>
      <c r="U17" s="36" t="s">
        <v>177</v>
      </c>
      <c r="V17" s="33" t="s">
        <v>164</v>
      </c>
      <c r="W17" s="34" t="s">
        <v>168</v>
      </c>
      <c r="X17" s="35" t="s">
        <v>165</v>
      </c>
      <c r="Y17" s="52" t="s">
        <v>203</v>
      </c>
    </row>
    <row r="18" spans="1:25" ht="51">
      <c r="A18" s="31">
        <f t="shared" si="0"/>
        <v>15</v>
      </c>
      <c r="B18" s="122"/>
      <c r="C18" s="122"/>
      <c r="D18" s="33" t="s">
        <v>24</v>
      </c>
      <c r="E18" s="33" t="s">
        <v>54</v>
      </c>
      <c r="F18" s="38" t="s">
        <v>18</v>
      </c>
      <c r="G18" s="43">
        <v>8</v>
      </c>
      <c r="H18" s="38" t="s">
        <v>18</v>
      </c>
      <c r="I18" s="43" t="s">
        <v>19</v>
      </c>
      <c r="J18" s="43" t="s">
        <v>20</v>
      </c>
      <c r="K18" s="43" t="s">
        <v>21</v>
      </c>
      <c r="L18" s="43" t="s">
        <v>21</v>
      </c>
      <c r="M18" s="43">
        <v>5</v>
      </c>
      <c r="N18" s="43">
        <v>1374</v>
      </c>
      <c r="O18" s="32">
        <f t="shared" si="1"/>
        <v>2748</v>
      </c>
      <c r="P18" s="45" t="s">
        <v>107</v>
      </c>
      <c r="Q18" s="33" t="s">
        <v>92</v>
      </c>
      <c r="R18" s="32" t="s">
        <v>169</v>
      </c>
      <c r="S18" s="34" t="s">
        <v>168</v>
      </c>
      <c r="T18" s="35" t="s">
        <v>185</v>
      </c>
      <c r="U18" s="36" t="s">
        <v>177</v>
      </c>
      <c r="V18" s="33" t="s">
        <v>164</v>
      </c>
      <c r="W18" s="34" t="s">
        <v>168</v>
      </c>
      <c r="X18" s="35" t="s">
        <v>165</v>
      </c>
      <c r="Y18" s="52" t="s">
        <v>204</v>
      </c>
    </row>
    <row r="19" spans="1:25" ht="51">
      <c r="A19" s="31">
        <f t="shared" si="0"/>
        <v>16</v>
      </c>
      <c r="B19" s="122"/>
      <c r="C19" s="122"/>
      <c r="D19" s="33" t="s">
        <v>24</v>
      </c>
      <c r="E19" s="33" t="s">
        <v>55</v>
      </c>
      <c r="F19" s="38" t="s">
        <v>18</v>
      </c>
      <c r="G19" s="43">
        <v>11</v>
      </c>
      <c r="H19" s="38" t="s">
        <v>18</v>
      </c>
      <c r="I19" s="43" t="s">
        <v>19</v>
      </c>
      <c r="J19" s="43" t="s">
        <v>20</v>
      </c>
      <c r="K19" s="43" t="s">
        <v>21</v>
      </c>
      <c r="L19" s="43" t="s">
        <v>21</v>
      </c>
      <c r="M19" s="43">
        <v>5</v>
      </c>
      <c r="N19" s="43">
        <v>215</v>
      </c>
      <c r="O19" s="32">
        <f t="shared" si="1"/>
        <v>430</v>
      </c>
      <c r="P19" s="45" t="s">
        <v>108</v>
      </c>
      <c r="Q19" s="33" t="s">
        <v>92</v>
      </c>
      <c r="R19" s="32" t="s">
        <v>169</v>
      </c>
      <c r="S19" s="34" t="s">
        <v>168</v>
      </c>
      <c r="T19" s="35" t="s">
        <v>185</v>
      </c>
      <c r="U19" s="36" t="s">
        <v>177</v>
      </c>
      <c r="V19" s="33" t="s">
        <v>164</v>
      </c>
      <c r="W19" s="34" t="s">
        <v>168</v>
      </c>
      <c r="X19" s="35" t="s">
        <v>165</v>
      </c>
      <c r="Y19" s="52" t="s">
        <v>205</v>
      </c>
    </row>
    <row r="20" spans="1:25" ht="51">
      <c r="A20" s="31">
        <f t="shared" si="0"/>
        <v>17</v>
      </c>
      <c r="B20" s="122"/>
      <c r="C20" s="122"/>
      <c r="D20" s="33" t="s">
        <v>24</v>
      </c>
      <c r="E20" s="33" t="s">
        <v>56</v>
      </c>
      <c r="F20" s="38" t="s">
        <v>18</v>
      </c>
      <c r="G20" s="43" t="s">
        <v>38</v>
      </c>
      <c r="H20" s="38" t="s">
        <v>18</v>
      </c>
      <c r="I20" s="43" t="s">
        <v>19</v>
      </c>
      <c r="J20" s="43" t="s">
        <v>20</v>
      </c>
      <c r="K20" s="43" t="s">
        <v>21</v>
      </c>
      <c r="L20" s="43" t="s">
        <v>21</v>
      </c>
      <c r="M20" s="43">
        <v>14</v>
      </c>
      <c r="N20" s="43">
        <v>51</v>
      </c>
      <c r="O20" s="32">
        <f t="shared" si="1"/>
        <v>102</v>
      </c>
      <c r="P20" s="45" t="s">
        <v>109</v>
      </c>
      <c r="Q20" s="33" t="s">
        <v>92</v>
      </c>
      <c r="R20" s="32" t="s">
        <v>169</v>
      </c>
      <c r="S20" s="34" t="s">
        <v>168</v>
      </c>
      <c r="T20" s="35" t="s">
        <v>185</v>
      </c>
      <c r="U20" s="36" t="s">
        <v>177</v>
      </c>
      <c r="V20" s="33" t="s">
        <v>164</v>
      </c>
      <c r="W20" s="34" t="s">
        <v>168</v>
      </c>
      <c r="X20" s="35" t="s">
        <v>165</v>
      </c>
      <c r="Y20" s="52" t="s">
        <v>206</v>
      </c>
    </row>
    <row r="21" spans="1:25" ht="51">
      <c r="A21" s="31">
        <f t="shared" si="0"/>
        <v>18</v>
      </c>
      <c r="B21" s="122"/>
      <c r="C21" s="122"/>
      <c r="D21" s="33" t="s">
        <v>24</v>
      </c>
      <c r="E21" s="33" t="s">
        <v>28</v>
      </c>
      <c r="F21" s="38" t="s">
        <v>18</v>
      </c>
      <c r="G21" s="43"/>
      <c r="H21" s="38" t="s">
        <v>18</v>
      </c>
      <c r="I21" s="43" t="s">
        <v>19</v>
      </c>
      <c r="J21" s="43" t="s">
        <v>20</v>
      </c>
      <c r="K21" s="43" t="s">
        <v>21</v>
      </c>
      <c r="L21" s="43" t="s">
        <v>21</v>
      </c>
      <c r="M21" s="43">
        <v>5</v>
      </c>
      <c r="N21" s="43">
        <v>60</v>
      </c>
      <c r="O21" s="32">
        <f t="shared" si="1"/>
        <v>120</v>
      </c>
      <c r="P21" s="45" t="s">
        <v>110</v>
      </c>
      <c r="Q21" s="33" t="s">
        <v>92</v>
      </c>
      <c r="R21" s="32" t="s">
        <v>169</v>
      </c>
      <c r="S21" s="34" t="s">
        <v>168</v>
      </c>
      <c r="T21" s="35" t="s">
        <v>185</v>
      </c>
      <c r="U21" s="36" t="s">
        <v>177</v>
      </c>
      <c r="V21" s="33" t="s">
        <v>164</v>
      </c>
      <c r="W21" s="34" t="s">
        <v>168</v>
      </c>
      <c r="X21" s="35" t="s">
        <v>165</v>
      </c>
      <c r="Y21" s="52" t="s">
        <v>207</v>
      </c>
    </row>
    <row r="22" spans="1:25" ht="51">
      <c r="A22" s="31">
        <f t="shared" si="0"/>
        <v>19</v>
      </c>
      <c r="B22" s="122"/>
      <c r="C22" s="122"/>
      <c r="D22" s="33" t="s">
        <v>24</v>
      </c>
      <c r="E22" s="33" t="s">
        <v>29</v>
      </c>
      <c r="F22" s="38" t="s">
        <v>18</v>
      </c>
      <c r="G22" s="43"/>
      <c r="H22" s="38" t="s">
        <v>18</v>
      </c>
      <c r="I22" s="43" t="s">
        <v>19</v>
      </c>
      <c r="J22" s="43" t="s">
        <v>20</v>
      </c>
      <c r="K22" s="43" t="s">
        <v>21</v>
      </c>
      <c r="L22" s="43" t="s">
        <v>21</v>
      </c>
      <c r="M22" s="43">
        <v>14</v>
      </c>
      <c r="N22" s="43">
        <v>4340</v>
      </c>
      <c r="O22" s="32">
        <f t="shared" si="1"/>
        <v>8680</v>
      </c>
      <c r="P22" s="45" t="s">
        <v>111</v>
      </c>
      <c r="Q22" s="33" t="s">
        <v>92</v>
      </c>
      <c r="R22" s="32" t="s">
        <v>169</v>
      </c>
      <c r="S22" s="34" t="s">
        <v>168</v>
      </c>
      <c r="T22" s="35" t="s">
        <v>185</v>
      </c>
      <c r="U22" s="36" t="s">
        <v>177</v>
      </c>
      <c r="V22" s="33" t="s">
        <v>164</v>
      </c>
      <c r="W22" s="34" t="s">
        <v>168</v>
      </c>
      <c r="X22" s="35" t="s">
        <v>165</v>
      </c>
      <c r="Y22" s="52" t="s">
        <v>208</v>
      </c>
    </row>
    <row r="23" spans="1:25" ht="51">
      <c r="A23" s="31">
        <f t="shared" si="0"/>
        <v>20</v>
      </c>
      <c r="B23" s="122"/>
      <c r="C23" s="122"/>
      <c r="D23" s="33" t="s">
        <v>34</v>
      </c>
      <c r="E23" s="33" t="s">
        <v>20</v>
      </c>
      <c r="F23" s="43" t="s">
        <v>39</v>
      </c>
      <c r="G23" s="43" t="s">
        <v>40</v>
      </c>
      <c r="H23" s="38" t="s">
        <v>18</v>
      </c>
      <c r="I23" s="43" t="s">
        <v>19</v>
      </c>
      <c r="J23" s="43" t="s">
        <v>20</v>
      </c>
      <c r="K23" s="43" t="s">
        <v>21</v>
      </c>
      <c r="L23" s="43" t="s">
        <v>21</v>
      </c>
      <c r="M23" s="43">
        <v>19</v>
      </c>
      <c r="N23" s="43">
        <v>3490</v>
      </c>
      <c r="O23" s="32">
        <f t="shared" si="1"/>
        <v>6980</v>
      </c>
      <c r="P23" s="45" t="s">
        <v>112</v>
      </c>
      <c r="Q23" s="33" t="s">
        <v>92</v>
      </c>
      <c r="R23" s="32" t="s">
        <v>169</v>
      </c>
      <c r="S23" s="34" t="s">
        <v>168</v>
      </c>
      <c r="T23" s="35" t="s">
        <v>185</v>
      </c>
      <c r="U23" s="36" t="s">
        <v>177</v>
      </c>
      <c r="V23" s="33" t="s">
        <v>164</v>
      </c>
      <c r="W23" s="34" t="s">
        <v>168</v>
      </c>
      <c r="X23" s="35" t="s">
        <v>165</v>
      </c>
      <c r="Y23" s="52" t="s">
        <v>209</v>
      </c>
    </row>
    <row r="24" spans="1:25" ht="51">
      <c r="A24" s="31">
        <f t="shared" si="0"/>
        <v>21</v>
      </c>
      <c r="B24" s="122"/>
      <c r="C24" s="122"/>
      <c r="D24" s="33" t="s">
        <v>30</v>
      </c>
      <c r="E24" s="33" t="s">
        <v>20</v>
      </c>
      <c r="F24" s="43" t="s">
        <v>41</v>
      </c>
      <c r="G24" s="43">
        <v>3</v>
      </c>
      <c r="H24" s="38" t="s">
        <v>18</v>
      </c>
      <c r="I24" s="43" t="s">
        <v>19</v>
      </c>
      <c r="J24" s="43" t="s">
        <v>20</v>
      </c>
      <c r="K24" s="43" t="s">
        <v>21</v>
      </c>
      <c r="L24" s="43" t="s">
        <v>21</v>
      </c>
      <c r="M24" s="43">
        <v>5</v>
      </c>
      <c r="N24" s="43">
        <v>3</v>
      </c>
      <c r="O24" s="32">
        <f t="shared" si="1"/>
        <v>6</v>
      </c>
      <c r="P24" s="45" t="s">
        <v>113</v>
      </c>
      <c r="Q24" s="33" t="s">
        <v>92</v>
      </c>
      <c r="R24" s="32" t="s">
        <v>169</v>
      </c>
      <c r="S24" s="34" t="s">
        <v>168</v>
      </c>
      <c r="T24" s="35" t="s">
        <v>185</v>
      </c>
      <c r="U24" s="36" t="s">
        <v>177</v>
      </c>
      <c r="V24" s="33" t="s">
        <v>164</v>
      </c>
      <c r="W24" s="34" t="s">
        <v>168</v>
      </c>
      <c r="X24" s="35" t="s">
        <v>165</v>
      </c>
      <c r="Y24" s="52" t="s">
        <v>210</v>
      </c>
    </row>
    <row r="25" spans="1:25" ht="51">
      <c r="A25" s="31">
        <f t="shared" si="0"/>
        <v>22</v>
      </c>
      <c r="B25" s="122"/>
      <c r="C25" s="122"/>
      <c r="D25" s="33" t="s">
        <v>31</v>
      </c>
      <c r="E25" s="33" t="s">
        <v>33</v>
      </c>
      <c r="F25" s="43" t="s">
        <v>42</v>
      </c>
      <c r="G25" s="43"/>
      <c r="H25" s="38" t="s">
        <v>18</v>
      </c>
      <c r="I25" s="43" t="s">
        <v>19</v>
      </c>
      <c r="J25" s="43" t="s">
        <v>20</v>
      </c>
      <c r="K25" s="43" t="s">
        <v>21</v>
      </c>
      <c r="L25" s="43" t="s">
        <v>21</v>
      </c>
      <c r="M25" s="43">
        <v>15</v>
      </c>
      <c r="N25" s="43">
        <v>0</v>
      </c>
      <c r="O25" s="32">
        <f t="shared" si="1"/>
        <v>0</v>
      </c>
      <c r="P25" s="45" t="s">
        <v>114</v>
      </c>
      <c r="Q25" s="33" t="s">
        <v>92</v>
      </c>
      <c r="R25" s="32" t="s">
        <v>169</v>
      </c>
      <c r="S25" s="34" t="s">
        <v>168</v>
      </c>
      <c r="T25" s="35" t="s">
        <v>185</v>
      </c>
      <c r="U25" s="36" t="s">
        <v>177</v>
      </c>
      <c r="V25" s="33" t="s">
        <v>164</v>
      </c>
      <c r="W25" s="34" t="s">
        <v>168</v>
      </c>
      <c r="X25" s="35" t="s">
        <v>165</v>
      </c>
      <c r="Y25" s="52" t="s">
        <v>211</v>
      </c>
    </row>
    <row r="26" spans="1:25" ht="15">
      <c r="A26" s="120" t="s">
        <v>306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66"/>
      <c r="O26" s="65">
        <f>SUM(O4:O25)</f>
        <v>53034</v>
      </c>
    </row>
  </sheetData>
  <mergeCells count="24">
    <mergeCell ref="P2:P3"/>
    <mergeCell ref="Q2:Q3"/>
    <mergeCell ref="X2:X3"/>
    <mergeCell ref="Y2:Y3"/>
    <mergeCell ref="V2:V3"/>
    <mergeCell ref="W2:W3"/>
    <mergeCell ref="T2:T3"/>
    <mergeCell ref="U2:U3"/>
    <mergeCell ref="A26:M26"/>
    <mergeCell ref="X1:Y1"/>
    <mergeCell ref="B4:B25"/>
    <mergeCell ref="C4:C25"/>
    <mergeCell ref="C2:C3"/>
    <mergeCell ref="D2:D3"/>
    <mergeCell ref="A2:A3"/>
    <mergeCell ref="B2:B3"/>
    <mergeCell ref="R2:R3"/>
    <mergeCell ref="S2:S3"/>
    <mergeCell ref="E2:J2"/>
    <mergeCell ref="K2:K3"/>
    <mergeCell ref="L2:L3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zoomScale="60" zoomScaleNormal="60" workbookViewId="0">
      <selection activeCell="T18" sqref="T18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3" max="13" width="13.125" customWidth="1"/>
    <col min="14" max="14" width="0" hidden="1" customWidth="1"/>
    <col min="15" max="15" width="16.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5" max="25" width="15.375" customWidth="1"/>
  </cols>
  <sheetData>
    <row r="1" spans="1:25" ht="35.25" customHeight="1">
      <c r="X1" s="121" t="s">
        <v>308</v>
      </c>
      <c r="Y1" s="121"/>
    </row>
    <row r="2" spans="1:25" ht="15" customHeight="1">
      <c r="A2" s="129" t="s">
        <v>0</v>
      </c>
      <c r="B2" s="129" t="s">
        <v>1</v>
      </c>
      <c r="C2" s="129" t="s">
        <v>2</v>
      </c>
      <c r="D2" s="129" t="s">
        <v>3</v>
      </c>
      <c r="E2" s="136" t="s">
        <v>4</v>
      </c>
      <c r="F2" s="137"/>
      <c r="G2" s="137"/>
      <c r="H2" s="137"/>
      <c r="I2" s="137"/>
      <c r="J2" s="138"/>
      <c r="K2" s="129" t="s">
        <v>5</v>
      </c>
      <c r="L2" s="129" t="s">
        <v>6</v>
      </c>
      <c r="M2" s="129" t="s">
        <v>7</v>
      </c>
      <c r="N2" s="129" t="s">
        <v>156</v>
      </c>
      <c r="O2" s="129" t="s">
        <v>184</v>
      </c>
      <c r="P2" s="129" t="s">
        <v>8</v>
      </c>
      <c r="Q2" s="129" t="s">
        <v>9</v>
      </c>
      <c r="R2" s="129" t="s">
        <v>10</v>
      </c>
      <c r="S2" s="134" t="s">
        <v>115</v>
      </c>
      <c r="T2" s="139" t="s">
        <v>158</v>
      </c>
      <c r="U2" s="139" t="s">
        <v>159</v>
      </c>
      <c r="V2" s="141" t="s">
        <v>163</v>
      </c>
      <c r="W2" s="139" t="s">
        <v>161</v>
      </c>
      <c r="X2" s="139" t="s">
        <v>162</v>
      </c>
      <c r="Y2" s="140" t="s">
        <v>160</v>
      </c>
    </row>
    <row r="3" spans="1:25" ht="60" customHeight="1">
      <c r="A3" s="130"/>
      <c r="B3" s="130"/>
      <c r="C3" s="131"/>
      <c r="D3" s="132"/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132"/>
      <c r="L3" s="132"/>
      <c r="M3" s="132"/>
      <c r="N3" s="132"/>
      <c r="O3" s="132"/>
      <c r="P3" s="132"/>
      <c r="Q3" s="130"/>
      <c r="R3" s="132"/>
      <c r="S3" s="135"/>
      <c r="T3" s="139"/>
      <c r="U3" s="139"/>
      <c r="V3" s="142"/>
      <c r="W3" s="139"/>
      <c r="X3" s="139"/>
      <c r="Y3" s="140"/>
    </row>
    <row r="4" spans="1:25" ht="63.75">
      <c r="A4" s="31">
        <f>A3+1</f>
        <v>1</v>
      </c>
      <c r="B4" s="122" t="s">
        <v>57</v>
      </c>
      <c r="C4" s="122" t="s">
        <v>279</v>
      </c>
      <c r="D4" s="33" t="s">
        <v>58</v>
      </c>
      <c r="E4" s="33" t="s">
        <v>59</v>
      </c>
      <c r="F4" s="43" t="s">
        <v>78</v>
      </c>
      <c r="G4" s="43">
        <v>20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19</v>
      </c>
      <c r="N4" s="43">
        <v>9124</v>
      </c>
      <c r="O4" s="32">
        <f>N4*2</f>
        <v>18248</v>
      </c>
      <c r="P4" s="45" t="s">
        <v>119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176</v>
      </c>
      <c r="V4" s="33" t="s">
        <v>164</v>
      </c>
      <c r="W4" s="34" t="s">
        <v>168</v>
      </c>
      <c r="X4" s="35" t="s">
        <v>165</v>
      </c>
      <c r="Y4" s="37" t="s">
        <v>302</v>
      </c>
    </row>
    <row r="5" spans="1:25" ht="63.75">
      <c r="A5" s="31">
        <f>A4+1</f>
        <v>2</v>
      </c>
      <c r="B5" s="122"/>
      <c r="C5" s="122"/>
      <c r="D5" s="33" t="s">
        <v>60</v>
      </c>
      <c r="E5" s="33" t="s">
        <v>59</v>
      </c>
      <c r="F5" s="43" t="s">
        <v>78</v>
      </c>
      <c r="G5" s="43">
        <v>20</v>
      </c>
      <c r="H5" s="38" t="s">
        <v>18</v>
      </c>
      <c r="I5" s="43" t="s">
        <v>19</v>
      </c>
      <c r="J5" s="43" t="s">
        <v>20</v>
      </c>
      <c r="K5" s="43" t="s">
        <v>23</v>
      </c>
      <c r="L5" s="43" t="s">
        <v>23</v>
      </c>
      <c r="M5" s="36" t="s">
        <v>116</v>
      </c>
      <c r="N5" s="43">
        <v>76845</v>
      </c>
      <c r="O5" s="32">
        <f>N5*2</f>
        <v>153690</v>
      </c>
      <c r="P5" s="45" t="s">
        <v>118</v>
      </c>
      <c r="Q5" s="33" t="s">
        <v>92</v>
      </c>
      <c r="R5" s="32" t="s">
        <v>169</v>
      </c>
      <c r="S5" s="34" t="s">
        <v>168</v>
      </c>
      <c r="T5" s="35" t="s">
        <v>185</v>
      </c>
      <c r="U5" s="36" t="s">
        <v>176</v>
      </c>
      <c r="V5" s="33" t="s">
        <v>164</v>
      </c>
      <c r="W5" s="34" t="s">
        <v>168</v>
      </c>
      <c r="X5" s="35" t="s">
        <v>165</v>
      </c>
      <c r="Y5" s="37" t="s">
        <v>303</v>
      </c>
    </row>
    <row r="6" spans="1:25" ht="63.75">
      <c r="A6" s="67">
        <f>A5+1</f>
        <v>3</v>
      </c>
      <c r="B6" s="133"/>
      <c r="C6" s="133"/>
      <c r="D6" s="42" t="s">
        <v>61</v>
      </c>
      <c r="E6" s="42" t="s">
        <v>43</v>
      </c>
      <c r="F6" s="39" t="s">
        <v>240</v>
      </c>
      <c r="G6" s="39">
        <v>32</v>
      </c>
      <c r="H6" s="40" t="s">
        <v>18</v>
      </c>
      <c r="I6" s="39" t="s">
        <v>19</v>
      </c>
      <c r="J6" s="39" t="s">
        <v>20</v>
      </c>
      <c r="K6" s="39" t="s">
        <v>21</v>
      </c>
      <c r="L6" s="39" t="s">
        <v>21</v>
      </c>
      <c r="M6" s="39">
        <v>15</v>
      </c>
      <c r="N6" s="39">
        <v>18276</v>
      </c>
      <c r="O6" s="41">
        <f>N6*2</f>
        <v>36552</v>
      </c>
      <c r="P6" s="45" t="s">
        <v>117</v>
      </c>
      <c r="Q6" s="33" t="s">
        <v>92</v>
      </c>
      <c r="R6" s="32" t="s">
        <v>169</v>
      </c>
      <c r="S6" s="34" t="s">
        <v>168</v>
      </c>
      <c r="T6" s="35" t="s">
        <v>185</v>
      </c>
      <c r="U6" s="36" t="s">
        <v>176</v>
      </c>
      <c r="V6" s="33" t="s">
        <v>164</v>
      </c>
      <c r="W6" s="34" t="s">
        <v>168</v>
      </c>
      <c r="X6" s="35" t="s">
        <v>165</v>
      </c>
      <c r="Y6" s="37" t="s">
        <v>304</v>
      </c>
    </row>
    <row r="7" spans="1:25">
      <c r="A7" s="128" t="s">
        <v>306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62"/>
      <c r="O7" s="68">
        <f>SUM(O4:O6)</f>
        <v>208490</v>
      </c>
    </row>
  </sheetData>
  <mergeCells count="24">
    <mergeCell ref="P2:P3"/>
    <mergeCell ref="Q2:Q3"/>
    <mergeCell ref="X2:X3"/>
    <mergeCell ref="Y2:Y3"/>
    <mergeCell ref="V2:V3"/>
    <mergeCell ref="W2:W3"/>
    <mergeCell ref="T2:T3"/>
    <mergeCell ref="U2:U3"/>
    <mergeCell ref="X1:Y1"/>
    <mergeCell ref="A7:M7"/>
    <mergeCell ref="A2:A3"/>
    <mergeCell ref="B2:B3"/>
    <mergeCell ref="C2:C3"/>
    <mergeCell ref="D2:D3"/>
    <mergeCell ref="B4:B6"/>
    <mergeCell ref="C4:C6"/>
    <mergeCell ref="R2:R3"/>
    <mergeCell ref="S2:S3"/>
    <mergeCell ref="E2:J2"/>
    <mergeCell ref="K2:K3"/>
    <mergeCell ref="L2:L3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"/>
  <sheetViews>
    <sheetView zoomScale="70" zoomScaleNormal="70" workbookViewId="0">
      <selection activeCell="U15" sqref="U15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8" max="18" width="10.2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5" max="25" width="16.875" customWidth="1"/>
  </cols>
  <sheetData>
    <row r="1" spans="1:25" ht="39.75" customHeight="1">
      <c r="X1" s="121" t="s">
        <v>308</v>
      </c>
      <c r="Y1" s="121"/>
    </row>
    <row r="2" spans="1:25" ht="15" customHeight="1">
      <c r="A2" s="129" t="s">
        <v>0</v>
      </c>
      <c r="B2" s="129" t="s">
        <v>1</v>
      </c>
      <c r="C2" s="129" t="s">
        <v>2</v>
      </c>
      <c r="D2" s="129" t="s">
        <v>3</v>
      </c>
      <c r="E2" s="136" t="s">
        <v>4</v>
      </c>
      <c r="F2" s="137"/>
      <c r="G2" s="137"/>
      <c r="H2" s="137"/>
      <c r="I2" s="137"/>
      <c r="J2" s="138"/>
      <c r="K2" s="129" t="s">
        <v>5</v>
      </c>
      <c r="L2" s="129" t="s">
        <v>6</v>
      </c>
      <c r="M2" s="129" t="s">
        <v>7</v>
      </c>
      <c r="N2" s="129" t="s">
        <v>156</v>
      </c>
      <c r="O2" s="129" t="s">
        <v>184</v>
      </c>
      <c r="P2" s="129" t="s">
        <v>8</v>
      </c>
      <c r="Q2" s="129" t="s">
        <v>9</v>
      </c>
      <c r="R2" s="129" t="s">
        <v>10</v>
      </c>
      <c r="S2" s="134" t="s">
        <v>115</v>
      </c>
      <c r="T2" s="139" t="s">
        <v>158</v>
      </c>
      <c r="U2" s="139" t="s">
        <v>159</v>
      </c>
      <c r="V2" s="141" t="s">
        <v>163</v>
      </c>
      <c r="W2" s="139" t="s">
        <v>161</v>
      </c>
      <c r="X2" s="139" t="s">
        <v>162</v>
      </c>
      <c r="Y2" s="140" t="s">
        <v>160</v>
      </c>
    </row>
    <row r="3" spans="1:25" ht="60.75" customHeight="1">
      <c r="A3" s="130"/>
      <c r="B3" s="130"/>
      <c r="C3" s="131"/>
      <c r="D3" s="132"/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132"/>
      <c r="L3" s="132"/>
      <c r="M3" s="132"/>
      <c r="N3" s="132"/>
      <c r="O3" s="132"/>
      <c r="P3" s="132"/>
      <c r="Q3" s="130"/>
      <c r="R3" s="132"/>
      <c r="S3" s="135"/>
      <c r="T3" s="139"/>
      <c r="U3" s="139"/>
      <c r="V3" s="142"/>
      <c r="W3" s="139"/>
      <c r="X3" s="139"/>
      <c r="Y3" s="140"/>
    </row>
    <row r="4" spans="1:25" ht="75">
      <c r="A4" s="1">
        <f>A3+1</f>
        <v>1</v>
      </c>
      <c r="B4" s="3" t="s">
        <v>183</v>
      </c>
      <c r="C4" s="3" t="s">
        <v>62</v>
      </c>
      <c r="D4" s="3" t="s">
        <v>64</v>
      </c>
      <c r="E4" s="3" t="s">
        <v>20</v>
      </c>
      <c r="F4" s="3" t="s">
        <v>79</v>
      </c>
      <c r="G4" s="1">
        <v>25</v>
      </c>
      <c r="H4" s="9" t="s">
        <v>18</v>
      </c>
      <c r="I4" s="1" t="s">
        <v>19</v>
      </c>
      <c r="J4" s="1" t="s">
        <v>20</v>
      </c>
      <c r="K4" s="1" t="s">
        <v>21</v>
      </c>
      <c r="L4" s="1" t="s">
        <v>21</v>
      </c>
      <c r="M4" s="1">
        <v>19</v>
      </c>
      <c r="N4" s="1">
        <v>11944</v>
      </c>
      <c r="O4" s="4">
        <v>24000</v>
      </c>
      <c r="P4" s="2">
        <v>40909120</v>
      </c>
      <c r="Q4" s="3" t="s">
        <v>92</v>
      </c>
      <c r="R4" s="4" t="s">
        <v>169</v>
      </c>
      <c r="S4" s="13" t="s">
        <v>168</v>
      </c>
      <c r="T4" s="5" t="s">
        <v>185</v>
      </c>
      <c r="U4" s="6" t="s">
        <v>170</v>
      </c>
      <c r="V4" s="3" t="s">
        <v>164</v>
      </c>
      <c r="W4" s="13" t="s">
        <v>168</v>
      </c>
      <c r="X4" s="5" t="s">
        <v>165</v>
      </c>
      <c r="Y4" s="36" t="s">
        <v>300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"/>
  <sheetViews>
    <sheetView zoomScale="60" zoomScaleNormal="60" workbookViewId="0">
      <selection activeCell="O6" sqref="O6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5" max="15" width="11.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5" max="25" width="16.5" customWidth="1"/>
  </cols>
  <sheetData>
    <row r="1" spans="1:25" ht="36.75" customHeight="1">
      <c r="X1" s="121" t="s">
        <v>308</v>
      </c>
      <c r="Y1" s="121"/>
    </row>
    <row r="2" spans="1:25" ht="15" customHeight="1">
      <c r="A2" s="129" t="s">
        <v>0</v>
      </c>
      <c r="B2" s="129" t="s">
        <v>1</v>
      </c>
      <c r="C2" s="129" t="s">
        <v>2</v>
      </c>
      <c r="D2" s="129" t="s">
        <v>3</v>
      </c>
      <c r="E2" s="136" t="s">
        <v>4</v>
      </c>
      <c r="F2" s="137"/>
      <c r="G2" s="137"/>
      <c r="H2" s="137"/>
      <c r="I2" s="137"/>
      <c r="J2" s="138"/>
      <c r="K2" s="129" t="s">
        <v>5</v>
      </c>
      <c r="L2" s="129" t="s">
        <v>6</v>
      </c>
      <c r="M2" s="129" t="s">
        <v>7</v>
      </c>
      <c r="N2" s="129" t="s">
        <v>156</v>
      </c>
      <c r="O2" s="129" t="s">
        <v>184</v>
      </c>
      <c r="P2" s="129" t="s">
        <v>8</v>
      </c>
      <c r="Q2" s="129" t="s">
        <v>9</v>
      </c>
      <c r="R2" s="129" t="s">
        <v>10</v>
      </c>
      <c r="S2" s="134" t="s">
        <v>115</v>
      </c>
      <c r="T2" s="139" t="s">
        <v>158</v>
      </c>
      <c r="U2" s="139" t="s">
        <v>159</v>
      </c>
      <c r="V2" s="141" t="s">
        <v>163</v>
      </c>
      <c r="W2" s="139" t="s">
        <v>161</v>
      </c>
      <c r="X2" s="139" t="s">
        <v>162</v>
      </c>
      <c r="Y2" s="140" t="s">
        <v>160</v>
      </c>
    </row>
    <row r="3" spans="1:25" ht="62.25" customHeight="1">
      <c r="A3" s="130"/>
      <c r="B3" s="130"/>
      <c r="C3" s="131"/>
      <c r="D3" s="132"/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132"/>
      <c r="L3" s="132"/>
      <c r="M3" s="132"/>
      <c r="N3" s="132"/>
      <c r="O3" s="132"/>
      <c r="P3" s="132"/>
      <c r="Q3" s="130"/>
      <c r="R3" s="132"/>
      <c r="S3" s="135"/>
      <c r="T3" s="139"/>
      <c r="U3" s="139"/>
      <c r="V3" s="142"/>
      <c r="W3" s="139"/>
      <c r="X3" s="139"/>
      <c r="Y3" s="140"/>
    </row>
    <row r="4" spans="1:25" ht="63.75">
      <c r="A4" s="31">
        <f>A3+1</f>
        <v>1</v>
      </c>
      <c r="B4" s="122" t="s">
        <v>63</v>
      </c>
      <c r="C4" s="122" t="s">
        <v>283</v>
      </c>
      <c r="D4" s="33" t="s">
        <v>64</v>
      </c>
      <c r="E4" s="33" t="s">
        <v>20</v>
      </c>
      <c r="F4" s="33" t="s">
        <v>65</v>
      </c>
      <c r="G4" s="43">
        <v>10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30</v>
      </c>
      <c r="N4" s="43">
        <v>35210</v>
      </c>
      <c r="O4" s="32">
        <f>N4*2</f>
        <v>70420</v>
      </c>
      <c r="P4" s="45">
        <v>13137503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171</v>
      </c>
      <c r="V4" s="33" t="s">
        <v>164</v>
      </c>
      <c r="W4" s="34" t="s">
        <v>168</v>
      </c>
      <c r="X4" s="35" t="s">
        <v>165</v>
      </c>
      <c r="Y4" s="49" t="s">
        <v>167</v>
      </c>
    </row>
    <row r="5" spans="1:25" ht="63.75">
      <c r="A5" s="67">
        <f>A4+1</f>
        <v>2</v>
      </c>
      <c r="B5" s="133"/>
      <c r="C5" s="133"/>
      <c r="D5" s="42" t="s">
        <v>66</v>
      </c>
      <c r="E5" s="42" t="s">
        <v>20</v>
      </c>
      <c r="F5" s="42" t="s">
        <v>65</v>
      </c>
      <c r="G5" s="39">
        <v>10</v>
      </c>
      <c r="H5" s="40" t="s">
        <v>18</v>
      </c>
      <c r="I5" s="39" t="s">
        <v>19</v>
      </c>
      <c r="J5" s="39" t="s">
        <v>20</v>
      </c>
      <c r="K5" s="39" t="s">
        <v>21</v>
      </c>
      <c r="L5" s="39" t="s">
        <v>21</v>
      </c>
      <c r="M5" s="39">
        <v>38</v>
      </c>
      <c r="N5" s="39">
        <v>52575</v>
      </c>
      <c r="O5" s="41">
        <f>N5*2</f>
        <v>105150</v>
      </c>
      <c r="P5" s="45">
        <v>1196194</v>
      </c>
      <c r="Q5" s="33" t="s">
        <v>92</v>
      </c>
      <c r="R5" s="32" t="s">
        <v>169</v>
      </c>
      <c r="S5" s="34" t="s">
        <v>168</v>
      </c>
      <c r="T5" s="35" t="s">
        <v>185</v>
      </c>
      <c r="U5" s="36" t="s">
        <v>171</v>
      </c>
      <c r="V5" s="33" t="s">
        <v>164</v>
      </c>
      <c r="W5" s="34" t="s">
        <v>168</v>
      </c>
      <c r="X5" s="35" t="s">
        <v>165</v>
      </c>
      <c r="Y5" s="49" t="s">
        <v>166</v>
      </c>
    </row>
    <row r="6" spans="1:25">
      <c r="A6" s="128" t="s">
        <v>306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62"/>
      <c r="O6" s="69">
        <f>SUM(O4:O5)</f>
        <v>175570</v>
      </c>
    </row>
  </sheetData>
  <mergeCells count="24">
    <mergeCell ref="P2:P3"/>
    <mergeCell ref="Q2:Q3"/>
    <mergeCell ref="X2:X3"/>
    <mergeCell ref="Y2:Y3"/>
    <mergeCell ref="V2:V3"/>
    <mergeCell ref="W2:W3"/>
    <mergeCell ref="T2:T3"/>
    <mergeCell ref="U2:U3"/>
    <mergeCell ref="X1:Y1"/>
    <mergeCell ref="A6:M6"/>
    <mergeCell ref="A2:A3"/>
    <mergeCell ref="B2:B3"/>
    <mergeCell ref="C2:C3"/>
    <mergeCell ref="D2:D3"/>
    <mergeCell ref="B4:B5"/>
    <mergeCell ref="C4:C5"/>
    <mergeCell ref="R2:R3"/>
    <mergeCell ref="S2:S3"/>
    <mergeCell ref="E2:J2"/>
    <mergeCell ref="K2:K3"/>
    <mergeCell ref="L2:L3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"/>
  <sheetViews>
    <sheetView topLeftCell="G1" zoomScale="80" zoomScaleNormal="80" workbookViewId="0">
      <selection activeCell="U17" sqref="U17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5" max="15" width="10.8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2.75" customWidth="1"/>
    <col min="25" max="25" width="17.75" customWidth="1"/>
  </cols>
  <sheetData>
    <row r="1" spans="1:25" ht="31.5" customHeight="1">
      <c r="X1" s="121" t="s">
        <v>308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18" t="s">
        <v>115</v>
      </c>
      <c r="T2" s="116" t="s">
        <v>158</v>
      </c>
      <c r="U2" s="116" t="s">
        <v>159</v>
      </c>
      <c r="V2" s="112" t="s">
        <v>163</v>
      </c>
      <c r="W2" s="116" t="s">
        <v>161</v>
      </c>
      <c r="X2" s="116" t="s">
        <v>162</v>
      </c>
      <c r="Y2" s="143" t="s">
        <v>160</v>
      </c>
    </row>
    <row r="3" spans="1:25" ht="46.5" customHeight="1">
      <c r="A3" s="114"/>
      <c r="B3" s="114"/>
      <c r="C3" s="103"/>
      <c r="D3" s="102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02"/>
      <c r="L3" s="102"/>
      <c r="M3" s="102"/>
      <c r="N3" s="102"/>
      <c r="O3" s="102"/>
      <c r="P3" s="102"/>
      <c r="Q3" s="114"/>
      <c r="R3" s="102"/>
      <c r="S3" s="119"/>
      <c r="T3" s="116"/>
      <c r="U3" s="116"/>
      <c r="V3" s="113"/>
      <c r="W3" s="116"/>
      <c r="X3" s="116"/>
      <c r="Y3" s="143"/>
    </row>
    <row r="4" spans="1:25" ht="92.25" customHeight="1">
      <c r="A4" s="31">
        <f>A3+1</f>
        <v>1</v>
      </c>
      <c r="B4" s="33" t="s">
        <v>67</v>
      </c>
      <c r="C4" s="33" t="s">
        <v>282</v>
      </c>
      <c r="D4" s="33" t="s">
        <v>64</v>
      </c>
      <c r="E4" s="33" t="s">
        <v>20</v>
      </c>
      <c r="F4" s="33" t="s">
        <v>80</v>
      </c>
      <c r="G4" s="43">
        <v>41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61</v>
      </c>
      <c r="N4" s="43">
        <v>39432</v>
      </c>
      <c r="O4" s="32">
        <f>N4*2</f>
        <v>78864</v>
      </c>
      <c r="P4" s="45">
        <v>96286014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178</v>
      </c>
      <c r="V4" s="33" t="s">
        <v>164</v>
      </c>
      <c r="W4" s="34" t="s">
        <v>168</v>
      </c>
      <c r="X4" s="35" t="s">
        <v>165</v>
      </c>
      <c r="Y4" s="47" t="s">
        <v>298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"/>
  <sheetViews>
    <sheetView topLeftCell="C1" zoomScale="60" zoomScaleNormal="60" workbookViewId="0">
      <selection activeCell="Q18" sqref="Q18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4.25" customWidth="1"/>
    <col min="25" max="25" width="15.625" customWidth="1"/>
  </cols>
  <sheetData>
    <row r="1" spans="1:25" ht="35.25" customHeight="1">
      <c r="X1" s="121" t="s">
        <v>309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18" t="s">
        <v>115</v>
      </c>
      <c r="T2" s="116" t="s">
        <v>158</v>
      </c>
      <c r="U2" s="116" t="s">
        <v>159</v>
      </c>
      <c r="V2" s="112" t="s">
        <v>163</v>
      </c>
      <c r="W2" s="116" t="s">
        <v>161</v>
      </c>
      <c r="X2" s="116" t="s">
        <v>162</v>
      </c>
      <c r="Y2" s="143" t="s">
        <v>160</v>
      </c>
    </row>
    <row r="3" spans="1:25" ht="60.75" customHeight="1">
      <c r="A3" s="114"/>
      <c r="B3" s="114"/>
      <c r="C3" s="103"/>
      <c r="D3" s="102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02"/>
      <c r="L3" s="102"/>
      <c r="M3" s="102"/>
      <c r="N3" s="102"/>
      <c r="O3" s="102"/>
      <c r="P3" s="102"/>
      <c r="Q3" s="114"/>
      <c r="R3" s="102"/>
      <c r="S3" s="119"/>
      <c r="T3" s="116"/>
      <c r="U3" s="116"/>
      <c r="V3" s="113"/>
      <c r="W3" s="116"/>
      <c r="X3" s="116"/>
      <c r="Y3" s="143"/>
    </row>
    <row r="4" spans="1:25" ht="63.75">
      <c r="A4" s="31">
        <f>A3+1</f>
        <v>1</v>
      </c>
      <c r="B4" s="33" t="s">
        <v>68</v>
      </c>
      <c r="C4" s="33" t="s">
        <v>280</v>
      </c>
      <c r="D4" s="33" t="s">
        <v>64</v>
      </c>
      <c r="E4" s="43" t="s">
        <v>20</v>
      </c>
      <c r="F4" s="43" t="s">
        <v>39</v>
      </c>
      <c r="G4" s="43">
        <v>67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38</v>
      </c>
      <c r="N4" s="43">
        <v>47900</v>
      </c>
      <c r="O4" s="32">
        <f>N4*2</f>
        <v>95800</v>
      </c>
      <c r="P4" s="45">
        <v>7233441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179</v>
      </c>
      <c r="V4" s="33" t="s">
        <v>164</v>
      </c>
      <c r="W4" s="34" t="s">
        <v>168</v>
      </c>
      <c r="X4" s="35" t="s">
        <v>165</v>
      </c>
      <c r="Y4" s="47" t="s">
        <v>299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"/>
  <sheetViews>
    <sheetView topLeftCell="C1" zoomScale="60" zoomScaleNormal="60" workbookViewId="0">
      <selection activeCell="E2" sqref="E2:J2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5" max="15" width="11.125" customWidth="1"/>
    <col min="18" max="18" width="11.87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4.375" customWidth="1"/>
    <col min="25" max="25" width="16.75" customWidth="1"/>
  </cols>
  <sheetData>
    <row r="1" spans="1:25" ht="38.25" customHeight="1">
      <c r="X1" s="121" t="s">
        <v>308</v>
      </c>
      <c r="Y1" s="121"/>
    </row>
    <row r="2" spans="1:25" ht="15" customHeight="1">
      <c r="A2" s="101" t="s">
        <v>0</v>
      </c>
      <c r="B2" s="101" t="s">
        <v>1</v>
      </c>
      <c r="C2" s="101" t="s">
        <v>2</v>
      </c>
      <c r="D2" s="101" t="s">
        <v>3</v>
      </c>
      <c r="E2" s="104" t="s">
        <v>4</v>
      </c>
      <c r="F2" s="105"/>
      <c r="G2" s="105"/>
      <c r="H2" s="105"/>
      <c r="I2" s="105"/>
      <c r="J2" s="106"/>
      <c r="K2" s="101" t="s">
        <v>5</v>
      </c>
      <c r="L2" s="101" t="s">
        <v>6</v>
      </c>
      <c r="M2" s="101" t="s">
        <v>7</v>
      </c>
      <c r="N2" s="101" t="s">
        <v>156</v>
      </c>
      <c r="O2" s="101" t="s">
        <v>184</v>
      </c>
      <c r="P2" s="101" t="s">
        <v>8</v>
      </c>
      <c r="Q2" s="101" t="s">
        <v>9</v>
      </c>
      <c r="R2" s="101" t="s">
        <v>10</v>
      </c>
      <c r="S2" s="118" t="s">
        <v>115</v>
      </c>
      <c r="T2" s="116" t="s">
        <v>158</v>
      </c>
      <c r="U2" s="116" t="s">
        <v>159</v>
      </c>
      <c r="V2" s="112" t="s">
        <v>163</v>
      </c>
      <c r="W2" s="116" t="s">
        <v>161</v>
      </c>
      <c r="X2" s="116" t="s">
        <v>162</v>
      </c>
      <c r="Y2" s="143" t="s">
        <v>160</v>
      </c>
    </row>
    <row r="3" spans="1:25" ht="59.25" customHeight="1">
      <c r="A3" s="114"/>
      <c r="B3" s="114"/>
      <c r="C3" s="103"/>
      <c r="D3" s="102"/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02"/>
      <c r="L3" s="102"/>
      <c r="M3" s="102"/>
      <c r="N3" s="102"/>
      <c r="O3" s="102"/>
      <c r="P3" s="102"/>
      <c r="Q3" s="114"/>
      <c r="R3" s="102"/>
      <c r="S3" s="119"/>
      <c r="T3" s="116"/>
      <c r="U3" s="116"/>
      <c r="V3" s="113"/>
      <c r="W3" s="116"/>
      <c r="X3" s="116"/>
      <c r="Y3" s="143"/>
    </row>
    <row r="4" spans="1:25" ht="51">
      <c r="A4" s="31">
        <f>A3+1</f>
        <v>1</v>
      </c>
      <c r="B4" s="33" t="s">
        <v>69</v>
      </c>
      <c r="C4" s="33" t="s">
        <v>281</v>
      </c>
      <c r="D4" s="33" t="s">
        <v>64</v>
      </c>
      <c r="E4" s="43" t="s">
        <v>43</v>
      </c>
      <c r="F4" s="43" t="s">
        <v>81</v>
      </c>
      <c r="G4" s="43">
        <v>18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38</v>
      </c>
      <c r="N4" s="43">
        <v>32712</v>
      </c>
      <c r="O4" s="32">
        <f>N4*2</f>
        <v>65424</v>
      </c>
      <c r="P4" s="45">
        <v>8312801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179</v>
      </c>
      <c r="V4" s="33" t="s">
        <v>164</v>
      </c>
      <c r="W4" s="34" t="s">
        <v>168</v>
      </c>
      <c r="X4" s="35" t="s">
        <v>165</v>
      </c>
      <c r="Y4" s="37" t="s">
        <v>297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"/>
  <sheetViews>
    <sheetView zoomScale="60" zoomScaleNormal="60" workbookViewId="0">
      <selection activeCell="Y2" sqref="Y2:Y3"/>
    </sheetView>
  </sheetViews>
  <sheetFormatPr defaultRowHeight="14.25"/>
  <cols>
    <col min="2" max="2" width="15.75" bestFit="1" customWidth="1"/>
    <col min="3" max="3" width="18.625" bestFit="1" customWidth="1"/>
    <col min="4" max="4" width="11.375" customWidth="1"/>
    <col min="5" max="5" width="13.25" bestFit="1" customWidth="1"/>
    <col min="6" max="6" width="28.875" bestFit="1" customWidth="1"/>
    <col min="14" max="14" width="0" hidden="1" customWidth="1"/>
    <col min="15" max="15" width="11.75" customWidth="1"/>
    <col min="18" max="18" width="10.625" customWidth="1"/>
    <col min="19" max="19" width="12.125" customWidth="1"/>
    <col min="20" max="20" width="12.5" customWidth="1"/>
    <col min="21" max="21" width="20.5" bestFit="1" customWidth="1"/>
    <col min="22" max="22" width="13.875" customWidth="1"/>
    <col min="23" max="23" width="14.25" customWidth="1"/>
    <col min="25" max="25" width="15.375" customWidth="1"/>
  </cols>
  <sheetData>
    <row r="1" spans="1:25" ht="33" customHeight="1">
      <c r="X1" s="121" t="s">
        <v>308</v>
      </c>
      <c r="Y1" s="121"/>
    </row>
    <row r="2" spans="1:25" ht="15" customHeight="1">
      <c r="A2" s="129" t="s">
        <v>0</v>
      </c>
      <c r="B2" s="129" t="s">
        <v>1</v>
      </c>
      <c r="C2" s="129" t="s">
        <v>2</v>
      </c>
      <c r="D2" s="129" t="s">
        <v>3</v>
      </c>
      <c r="E2" s="136" t="s">
        <v>4</v>
      </c>
      <c r="F2" s="137"/>
      <c r="G2" s="137"/>
      <c r="H2" s="137"/>
      <c r="I2" s="137"/>
      <c r="J2" s="138"/>
      <c r="K2" s="129" t="s">
        <v>5</v>
      </c>
      <c r="L2" s="129" t="s">
        <v>6</v>
      </c>
      <c r="M2" s="129" t="s">
        <v>7</v>
      </c>
      <c r="N2" s="129" t="s">
        <v>156</v>
      </c>
      <c r="O2" s="129" t="s">
        <v>184</v>
      </c>
      <c r="P2" s="129" t="s">
        <v>8</v>
      </c>
      <c r="Q2" s="129" t="s">
        <v>9</v>
      </c>
      <c r="R2" s="129" t="s">
        <v>10</v>
      </c>
      <c r="S2" s="134" t="s">
        <v>115</v>
      </c>
      <c r="T2" s="139" t="s">
        <v>158</v>
      </c>
      <c r="U2" s="139" t="s">
        <v>159</v>
      </c>
      <c r="V2" s="141" t="s">
        <v>163</v>
      </c>
      <c r="W2" s="139" t="s">
        <v>161</v>
      </c>
      <c r="X2" s="139" t="s">
        <v>162</v>
      </c>
      <c r="Y2" s="140" t="s">
        <v>160</v>
      </c>
    </row>
    <row r="3" spans="1:25" ht="61.5" customHeight="1">
      <c r="A3" s="130"/>
      <c r="B3" s="130"/>
      <c r="C3" s="131"/>
      <c r="D3" s="132"/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132"/>
      <c r="L3" s="132"/>
      <c r="M3" s="132"/>
      <c r="N3" s="132"/>
      <c r="O3" s="132"/>
      <c r="P3" s="132"/>
      <c r="Q3" s="130"/>
      <c r="R3" s="132"/>
      <c r="S3" s="135"/>
      <c r="T3" s="139"/>
      <c r="U3" s="139"/>
      <c r="V3" s="142"/>
      <c r="W3" s="139"/>
      <c r="X3" s="139"/>
      <c r="Y3" s="140"/>
    </row>
    <row r="4" spans="1:25" ht="63.75">
      <c r="A4" s="31">
        <f>A3+1</f>
        <v>1</v>
      </c>
      <c r="B4" s="33" t="s">
        <v>70</v>
      </c>
      <c r="C4" s="33" t="s">
        <v>71</v>
      </c>
      <c r="D4" s="33" t="s">
        <v>64</v>
      </c>
      <c r="E4" s="43" t="s">
        <v>22</v>
      </c>
      <c r="F4" s="43" t="s">
        <v>82</v>
      </c>
      <c r="G4" s="43">
        <v>1</v>
      </c>
      <c r="H4" s="38" t="s">
        <v>18</v>
      </c>
      <c r="I4" s="43" t="s">
        <v>19</v>
      </c>
      <c r="J4" s="43" t="s">
        <v>20</v>
      </c>
      <c r="K4" s="43" t="s">
        <v>21</v>
      </c>
      <c r="L4" s="43" t="s">
        <v>21</v>
      </c>
      <c r="M4" s="43">
        <v>38</v>
      </c>
      <c r="N4" s="43">
        <v>37180</v>
      </c>
      <c r="O4" s="32">
        <f>N4*2</f>
        <v>74360</v>
      </c>
      <c r="P4" s="45">
        <v>1196516</v>
      </c>
      <c r="Q4" s="33" t="s">
        <v>92</v>
      </c>
      <c r="R4" s="32" t="s">
        <v>169</v>
      </c>
      <c r="S4" s="34" t="s">
        <v>168</v>
      </c>
      <c r="T4" s="35" t="s">
        <v>185</v>
      </c>
      <c r="U4" s="36" t="s">
        <v>180</v>
      </c>
      <c r="V4" s="33" t="s">
        <v>164</v>
      </c>
      <c r="W4" s="34" t="s">
        <v>168</v>
      </c>
      <c r="X4" s="35" t="s">
        <v>165</v>
      </c>
      <c r="Y4" s="47" t="s">
        <v>305</v>
      </c>
    </row>
  </sheetData>
  <mergeCells count="21">
    <mergeCell ref="A2:A3"/>
    <mergeCell ref="B2:B3"/>
    <mergeCell ref="C2:C3"/>
    <mergeCell ref="D2:D3"/>
    <mergeCell ref="E2:J2"/>
    <mergeCell ref="X1:Y1"/>
    <mergeCell ref="Q2:Q3"/>
    <mergeCell ref="K2:K3"/>
    <mergeCell ref="Y2:Y3"/>
    <mergeCell ref="R2:R3"/>
    <mergeCell ref="S2:S3"/>
    <mergeCell ref="T2:T3"/>
    <mergeCell ref="U2:U3"/>
    <mergeCell ref="M2:M3"/>
    <mergeCell ref="W2:W3"/>
    <mergeCell ref="P2:P3"/>
    <mergeCell ref="L2:L3"/>
    <mergeCell ref="O2:O3"/>
    <mergeCell ref="X2:X3"/>
    <mergeCell ref="N2:N3"/>
    <mergeCell ref="V2:V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SCS-E</vt:lpstr>
      <vt:lpstr>SOK</vt:lpstr>
      <vt:lpstr>PZLA</vt:lpstr>
      <vt:lpstr>Zespół Szkół nr 1</vt:lpstr>
      <vt:lpstr>Gimnazjum nr 2</vt:lpstr>
      <vt:lpstr>PSP nr 4</vt:lpstr>
      <vt:lpstr>PSP nr 5</vt:lpstr>
      <vt:lpstr>SP w Białym Kościele</vt:lpstr>
      <vt:lpstr>ZS w Kuropatniku</vt:lpstr>
      <vt:lpstr>Przedszkole Miejski</vt:lpstr>
      <vt:lpstr>Biblioteka Miejska</vt:lpstr>
      <vt:lpstr>GOPS</vt:lpstr>
      <vt:lpstr>ZOG</vt:lpstr>
      <vt:lpstr>CUKiT</vt:lpstr>
      <vt:lpstr>Arkusz16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mstepien</dc:creator>
  <cp:lastModifiedBy>Maciej Motyl</cp:lastModifiedBy>
  <cp:lastPrinted>2021-04-21T07:41:06Z</cp:lastPrinted>
  <dcterms:created xsi:type="dcterms:W3CDTF">2013-09-24T10:25:37Z</dcterms:created>
  <dcterms:modified xsi:type="dcterms:W3CDTF">2021-04-22T08:55:27Z</dcterms:modified>
</cp:coreProperties>
</file>