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autoCompressPictures="0"/>
  <bookViews>
    <workbookView xWindow="-120" yWindow="-120" windowWidth="20640" windowHeight="11160" tabRatio="500"/>
  </bookViews>
  <sheets>
    <sheet name="zał. nr 1" sheetId="9" r:id="rId1"/>
  </sheets>
  <definedNames>
    <definedName name="_Hlk63856472" localSheetId="0">'zał. nr 1'!#REF!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6" i="9" l="1"/>
  <c r="G66" i="9"/>
  <c r="I66" i="9" s="1"/>
  <c r="H65" i="9"/>
  <c r="G65" i="9"/>
  <c r="I65" i="9" s="1"/>
  <c r="H64" i="9"/>
  <c r="G64" i="9"/>
  <c r="I64" i="9" s="1"/>
  <c r="H63" i="9"/>
  <c r="G63" i="9"/>
  <c r="I63" i="9" s="1"/>
  <c r="H62" i="9"/>
  <c r="G62" i="9"/>
  <c r="I62" i="9" s="1"/>
  <c r="H61" i="9"/>
  <c r="G61" i="9"/>
  <c r="I61" i="9" s="1"/>
  <c r="H60" i="9"/>
  <c r="G60" i="9"/>
  <c r="I60" i="9" s="1"/>
  <c r="H59" i="9"/>
  <c r="G59" i="9"/>
  <c r="I59" i="9" s="1"/>
  <c r="H58" i="9"/>
  <c r="G58" i="9"/>
  <c r="I58" i="9" s="1"/>
  <c r="H57" i="9"/>
  <c r="G57" i="9"/>
  <c r="I57" i="9" s="1"/>
  <c r="H56" i="9"/>
  <c r="G56" i="9"/>
  <c r="I56" i="9" s="1"/>
  <c r="H55" i="9"/>
  <c r="G55" i="9"/>
  <c r="I55" i="9" s="1"/>
  <c r="H54" i="9"/>
  <c r="G54" i="9"/>
  <c r="I54" i="9" s="1"/>
  <c r="H53" i="9"/>
  <c r="G53" i="9"/>
  <c r="I53" i="9" s="1"/>
  <c r="H52" i="9"/>
  <c r="G52" i="9"/>
  <c r="I52" i="9" s="1"/>
  <c r="H51" i="9"/>
  <c r="G51" i="9"/>
  <c r="I51" i="9" s="1"/>
  <c r="H50" i="9"/>
  <c r="G50" i="9"/>
  <c r="I50" i="9" s="1"/>
  <c r="H49" i="9"/>
  <c r="G49" i="9"/>
  <c r="I49" i="9" s="1"/>
  <c r="H48" i="9"/>
  <c r="G48" i="9"/>
  <c r="I48" i="9" s="1"/>
  <c r="H47" i="9"/>
  <c r="G47" i="9"/>
  <c r="I47" i="9" s="1"/>
  <c r="H46" i="9"/>
  <c r="G46" i="9"/>
  <c r="I46" i="9" s="1"/>
  <c r="H45" i="9"/>
  <c r="G45" i="9"/>
  <c r="I45" i="9" s="1"/>
  <c r="H44" i="9"/>
  <c r="G44" i="9"/>
  <c r="I44" i="9" s="1"/>
  <c r="H43" i="9"/>
  <c r="G43" i="9"/>
  <c r="I43" i="9" s="1"/>
  <c r="H42" i="9"/>
  <c r="G42" i="9"/>
  <c r="I42" i="9" s="1"/>
  <c r="H41" i="9"/>
  <c r="G41" i="9"/>
  <c r="I41" i="9" s="1"/>
  <c r="H40" i="9"/>
  <c r="G40" i="9"/>
  <c r="I40" i="9" s="1"/>
  <c r="H39" i="9"/>
  <c r="G39" i="9"/>
  <c r="I39" i="9" s="1"/>
  <c r="H38" i="9"/>
  <c r="G38" i="9"/>
  <c r="I38" i="9" s="1"/>
  <c r="H37" i="9"/>
  <c r="G37" i="9"/>
  <c r="I37" i="9" s="1"/>
  <c r="H36" i="9"/>
  <c r="G36" i="9"/>
  <c r="I36" i="9" s="1"/>
  <c r="H35" i="9"/>
  <c r="G35" i="9"/>
  <c r="I35" i="9" s="1"/>
  <c r="H32" i="9"/>
  <c r="G32" i="9"/>
  <c r="I32" i="9" s="1"/>
  <c r="H31" i="9"/>
  <c r="G31" i="9"/>
  <c r="I31" i="9" s="1"/>
  <c r="H30" i="9"/>
  <c r="G30" i="9"/>
  <c r="I30" i="9" s="1"/>
  <c r="H29" i="9"/>
  <c r="G29" i="9"/>
  <c r="I29" i="9" s="1"/>
  <c r="H28" i="9"/>
  <c r="G28" i="9"/>
  <c r="I28" i="9" s="1"/>
  <c r="H27" i="9"/>
  <c r="G27" i="9"/>
  <c r="I27" i="9" s="1"/>
  <c r="H26" i="9"/>
  <c r="G26" i="9"/>
  <c r="I26" i="9" s="1"/>
  <c r="H25" i="9"/>
  <c r="G25" i="9"/>
  <c r="I25" i="9" s="1"/>
  <c r="H24" i="9"/>
  <c r="G24" i="9"/>
  <c r="I24" i="9" s="1"/>
  <c r="H23" i="9"/>
  <c r="G23" i="9"/>
  <c r="I23" i="9" s="1"/>
  <c r="H22" i="9"/>
  <c r="G22" i="9"/>
  <c r="I22" i="9" s="1"/>
  <c r="H21" i="9"/>
  <c r="G21" i="9"/>
  <c r="I21" i="9" s="1"/>
  <c r="H20" i="9"/>
  <c r="G20" i="9"/>
  <c r="I20" i="9" s="1"/>
  <c r="H19" i="9"/>
  <c r="G19" i="9"/>
  <c r="I19" i="9" s="1"/>
  <c r="H18" i="9"/>
  <c r="G18" i="9"/>
  <c r="I18" i="9" s="1"/>
  <c r="H17" i="9"/>
  <c r="G17" i="9"/>
  <c r="I17" i="9" s="1"/>
  <c r="H15" i="9"/>
  <c r="G15" i="9"/>
  <c r="I15" i="9" s="1"/>
  <c r="H14" i="9"/>
  <c r="G14" i="9"/>
  <c r="I14" i="9" s="1"/>
  <c r="H13" i="9"/>
  <c r="G13" i="9"/>
  <c r="I13" i="9" s="1"/>
  <c r="H12" i="9"/>
  <c r="G12" i="9"/>
  <c r="I12" i="9" s="1"/>
  <c r="H11" i="9"/>
  <c r="G11" i="9"/>
  <c r="I11" i="9" s="1"/>
  <c r="H10" i="9"/>
  <c r="G10" i="9"/>
  <c r="I10" i="9" s="1"/>
  <c r="H9" i="9"/>
  <c r="G9" i="9"/>
  <c r="I9" i="9" s="1"/>
  <c r="H7" i="9"/>
  <c r="G7" i="9"/>
  <c r="I7" i="9" s="1"/>
  <c r="I67" i="9" l="1"/>
  <c r="H67" i="9"/>
</calcChain>
</file>

<file path=xl/sharedStrings.xml><?xml version="1.0" encoding="utf-8"?>
<sst xmlns="http://schemas.openxmlformats.org/spreadsheetml/2006/main" count="143" uniqueCount="88">
  <si>
    <t>Lp.</t>
  </si>
  <si>
    <t>Asortyment</t>
  </si>
  <si>
    <t>Jednostka miary (j.m.)</t>
  </si>
  <si>
    <t>szt.</t>
  </si>
  <si>
    <t>a</t>
  </si>
  <si>
    <t>b</t>
  </si>
  <si>
    <t>c</t>
  </si>
  <si>
    <t>d</t>
  </si>
  <si>
    <t>e</t>
  </si>
  <si>
    <t>f</t>
  </si>
  <si>
    <t>g</t>
  </si>
  <si>
    <t xml:space="preserve">Szaunkowa ilość </t>
  </si>
  <si>
    <t>Cena netto za         jednoskę   miary      (PLN)</t>
  </si>
  <si>
    <t>VAT             %</t>
  </si>
  <si>
    <t>Cena brutto za         jednoskę    w           (PLN)</t>
  </si>
  <si>
    <t>Wartość    brutto       (PLN)</t>
  </si>
  <si>
    <t>Nazwa    producenta</t>
  </si>
  <si>
    <t>Nr                   katalogowy</t>
  </si>
  <si>
    <t>Wartość    netto       (PLN)</t>
  </si>
  <si>
    <t>h</t>
  </si>
  <si>
    <t>i</t>
  </si>
  <si>
    <t>j</t>
  </si>
  <si>
    <t>( e x f ) + e</t>
  </si>
  <si>
    <t>( d x e )</t>
  </si>
  <si>
    <t>d x g</t>
  </si>
  <si>
    <t>RAZEM</t>
  </si>
  <si>
    <t>KOLANO</t>
  </si>
  <si>
    <t>Implant Biokompozytowy lub PEEK do stabilizacji stożka rotatorów METODA BEZWĘZŁOWA, implant wkręcany o średnicy 4,75 lub 5,5mm z tytanowym lub PEEKowskim początkiem do mocowania przeszczepu. Założony na jednorazowy wkrętak ze znacznikiem pozwalającymi na pełną kontrolę i ocenę prawidłowego założenia implantu. Implant umożliwia śródoperacyjną możliwość kontroli napięcia przeszczepu</t>
  </si>
  <si>
    <t>Igły do szycia  zerwanego więzadła wewnątrz stawu z ostrym czubkiem oraz z wcięciem pod czubkiem igły pozwalającym na bezpieczne przeszycie nici przez nawet grube tkanki bez uszkodzenia nici.</t>
  </si>
  <si>
    <t xml:space="preserve">Taśma wykonane z ultra mocnego materiału szewnego niewchłaniane o min. szerokości 2 mm. przeznaczone do augmentacji i szycia stożka rotatorów, niestabilności stawów barkowo-obojczykowych i stawów skokowych oraz wzmocnienia ACL Taśmy zakończone typową nicią chirurgiczna grubości min.#2  umożliwiającą wykorzystanie jej kotwicami bezwęzłowymi. Długość części wzmocnionej 7’’ dł całkowita 30’’. Dostępna w minimum 2 kolorach  sterylna </t>
  </si>
  <si>
    <t xml:space="preserve">Taśma wykonane z ultra mocnego materiału szewnego niewchłaniane o min. szerokości 2 mm. przeznaczone do augmentacji i szycia stożka rotatorów, niestabilności stawów barkowo-obojczykowych i stawów skokowych oraz wzmocnienia ACL Taśmy zakończone typową nicią chirurgiczna grubości min.#2  umożliwiającą wykorzystanie jej kotwicami bezwęzłowymi. Długość części wzmocnionej 36’’ dł całkowita54’’. sterylna </t>
  </si>
  <si>
    <t>Drut wiercący do przygotowania kanału piszczelowego o średnicy 3,5mm</t>
  </si>
  <si>
    <t>Implant niewchłanialny, nić o dwurodzajowej strukturze, polietylenowych włókien wewnętrznych i pleciony poliestrowych włókien zewnętrznych jednokolorowy zakończony pętla . Implant o długości min 70cm i grubości według USP 2 sterylne Nic dostępna w minimum 2 kolorach</t>
  </si>
  <si>
    <t>ACL</t>
  </si>
  <si>
    <t>Implant niewchłanialny wykonany z PEEK do mocowania piszczelowego składający się z kołka rozporowego z licznymi wypustkami mocujacymi  oraz śruby pakowanych razem- zestaw sterylny  Dostępny w rozmiarach śrwednica 7-10mm co 1mm</t>
  </si>
  <si>
    <t>Guzik do mocowania piszczelowego wypukły tytanowy w trzech rozmiarach średnicy zewnętrznej 11mm,14mm i 20mm oraz odpowiednio w średnicach wewnętrznych 4,7,9. gózik z nacięciem podłużnym umożliwiającym założenie pętli oraz dwoma otworami na przeprowadzenie nici . Zapakowany sterylnie pojedynczo.</t>
  </si>
  <si>
    <t>Drut prowadzący 2,4mm do piszczeli</t>
  </si>
  <si>
    <t>Igła do przeszycia łakotki i ACL w technice Internal Brace lub innych tkanek miekkich z ostrym czubkiem oraz z wcięciem pod czubkiem igły pozwalającym na bezpieczne przeszycie nici przez nawet grube tkanki bez uszkodzenia nici.</t>
  </si>
  <si>
    <t>BARK</t>
  </si>
  <si>
    <t>AC Joint (w skład zestawu wchodzi 2x płytka 2xtaśma i petla)</t>
  </si>
  <si>
    <t>Płytka tytanowa w krztałcie prostokąta z dwoma otworami otwartymi w celu łatwiejszego wprowadzenia nici</t>
  </si>
  <si>
    <t xml:space="preserve">Taśma do szycia stożka rotatorów szerokość 2mm dostępna w dwóch kolorach niebieskim i biało czarnym </t>
  </si>
  <si>
    <t>Taśma do szycia stożka rotatorów szerokość 2mm dostępna w dwóch kolorach niebieskim i biało czarnym</t>
  </si>
  <si>
    <t xml:space="preserve">Drut nitynolowy do przeciągnięcia taśm jednorazowy sterylny </t>
  </si>
  <si>
    <t>Implanty do artroskopii Barku</t>
  </si>
  <si>
    <t>Implant w wersji  Biokompozytowej  oraz  PEEK do stabilizacji niestabilności stawu barkowego, implant wbijany o średnicy 2,9mmx15,5mm ,  3,5mm x19,5mm oraz 4,5mm x 24mm  . Założony na jednorazowy podajnik ze znacznikiem pozwalającymi na pełną kontrolę i ocenę prawidłowego założenia implantu. Implant umożliwia śródoperacyjną kontrolę napięcia przeszczepu.</t>
  </si>
  <si>
    <t>Implant Biokompozytowy lub PEEK do stabilizacji stożka rotatorów METODA BEZWĘZŁOWA, implant wkręcany o  średnicy , 3,5mm 4,75 lub 5,5mm z tytanowym lub PEEKowskim początkiem do mocowania przeszczepu. Założony na jednorazowy wkrętak ze znacznikiem pozwalającymi na pełną kontrolę i ocenę prawidłowego założenia implantu. Implant umożliwia śródoperacyjną kontrolę napięcia przeszczepu</t>
  </si>
  <si>
    <t>Narzędzie do przeszycia tkanek miękkich o kacie wygięcia  45° prawy /lewy z pętla nitynolową wewnątrz umożliwiającą przeciągnięcie nici. Narzędzie jednorazowe sterylne.</t>
  </si>
  <si>
    <t xml:space="preserve">Implant niewchłaniany tytanowy, wkręt gwintowany na całej długości, o średnicy 5,5mm, 5mm i 4,5mmx. Wkręt z dwoma nićmi niewchłanianymi o grubości USP 2, w różnych kolorach, o dwurodzajowej strukturze, polietylenowych włókien wewnętrznych i plecionych poliestrowych włókien zewnętrznych. Zestaw wkręt z nićmi na podajniku. Podajnik z znacznikami oznaczającymi optymalną głębokość zakotwiczenia implantu. Separacja podajnika od wkrętu samoistna po zwolnieniu nici. Sterylny dostępne w wersji z igłami i bez </t>
  </si>
  <si>
    <t xml:space="preserve"> Kotwica miękka nitkowa o średnicy  1.6 mm z nicią niewchłanianą o grubości USP 2, o dwurodzajowej strukturze, polietylenowych włókien wewnętrznych i plecionych poliestrowych włókien zewnętrznych. Zestaw   z nićmi na podajniku. Podajnik z znacznikami oznaczającymi optymalną głębokość zakotwiczenia implantu. Separacja podajnika od implantu samoistna po zwolnieniu nici.</t>
  </si>
  <si>
    <t>Kotwica miękka nitkowa o średnicy  1.6 mm z 2 nićmi niewchłanianymi o grubości USP 2, o dwurodzajowej strukturze, polietylenowych włókien wewnętrznych i plecionych poliestrowych włókien zewnętrznych. Zestaw   z nićmi na podajniku. Podajnik z znacznikami oznaczającymi optymalną głębokość zakotwiczenia implantu. Separacja podajnika od implantu samoistna po zwolnieniu nici.</t>
  </si>
  <si>
    <t>Kotwica miękka nitkowa o średnicy  1.6 mm z niewchłanianą taśma o szerokości 1,3mm. Zestaw   z taśmą i na podajniku. Podajnik z znacznikami oznaczającymi optymalną głębokość zakotwiczenia implantu. Separacja podajnika od implantu samoistna po zwolnieniu nici.</t>
  </si>
  <si>
    <t xml:space="preserve">Wiertło do kotwicy miękkiej – sterylne </t>
  </si>
  <si>
    <t>Mikro SutureLasso z pętlą nitynolową, proste, małe zakrzywienie, duże zakrzywienie - typ do wyboru z katalogu</t>
  </si>
  <si>
    <t>Jenorazowy zestaw do operacji zespołu cieśni nadgarstka z użyciem wielorazowej optyki endoskopowej  2,9mm i dylatatorów 4,8mm, 6,8mm</t>
  </si>
  <si>
    <r>
      <t xml:space="preserve">Pętla do podciągania przeszczepu (bez guzika) </t>
    </r>
    <r>
      <rPr>
        <sz val="12"/>
        <color rgb="FF000000"/>
        <rFont val="Calibri"/>
        <family val="2"/>
        <charset val="238"/>
        <scheme val="minor"/>
      </rPr>
      <t>Pętlą z możliwością zmniejszania  długości za pomocą lejców – fiksacja przeszczepu w kanale. Możliwość podciągnięcia  przeszczepu w lini ciągniętego przeszczepu Implant w wersji sterylnej pakowany pojedyńczo.</t>
    </r>
  </si>
  <si>
    <t xml:space="preserve">Drut celowniczy do śrub interferencyjnych biowchłanialnych. Sterylny. </t>
  </si>
  <si>
    <t>Specjalistyczny szew wzmacniany włóknami poliamidowymi. Grubość USP2. Nić-pętla z prostą igłą</t>
  </si>
  <si>
    <t>Zestaw do augmentacji taśmy zabezpieczającej przy rekonstrukcji więzadła strzałkowo-skokowego przedniego zawierający: kotwica biokompozytowa 3.5mm z taśmą #2 FiberTape, kotwica biokompozytowa 4.75mm, prowadnik 1.35mm, wiertło kaniulowane 2.7 mm, gwintownik do kotwicy 3.5 mm,  wiertło 3.4mm, gwintownik do kotwicy 4.75mm</t>
  </si>
  <si>
    <t>Tytanowe śruby typu "snap-off", średnica 2 mm (długości od 10 do 14 mm), średnica 3,0 mm (długości od 13 do 19 mm), ze specjalnym adaptarem typu AO do trzymania i wkręcania śruby</t>
  </si>
  <si>
    <t>Klamra stalowa do osteotomii, szerokość 8 i 10 mm (głębokość wprowadzenia 10,5mm)</t>
  </si>
  <si>
    <t>Implant do rekonstrukcji więzozrostu piszczelowo-strzałkowego - dwie płytki tytanowe (strona przyśrodkowa 3,5mmx10mm, strona boczna 6,5mm) połączone samozaciskową pętlą polietylenową, nić typu FiberWire #5, zestaw sterylny zawiera wiertło kaniulowane 3,5mm, celownik, drut prowadzący</t>
  </si>
  <si>
    <t>Kotwica tytanowa 2,4mm x 7,5mm, nić typu #2-0 FiberWire, implanty na jednorazowym aplikatorze</t>
  </si>
  <si>
    <t>Kotwica tytanowa 3,5mm x 10mm, 3,5mm x 12,1mm, nić typu FiberWire, implanty na jednorazowym aplikatorze</t>
  </si>
  <si>
    <t>Kotwica tytanowa 2,2 mm x 4 mm, nić typu #4-0 lub #2-0 FiberWire, implant na jednorazowym aplikatorze</t>
  </si>
  <si>
    <t>Kotwica tytanowa 2,7 mm x 7 mm, nić typu #2-0 FiberWire, implant na jednorazowym aplikatorze</t>
  </si>
  <si>
    <t>Kotwica bezwęzłowa 2,5mm X 8mm, dostępna z materiału PEEK i PLLA</t>
  </si>
  <si>
    <t>INTERNAL BRACE ACL- PODSZYCIE ZERWANEGO ACL</t>
  </si>
  <si>
    <t>Zestaw do MPFL składjacy się z : Przymiaru udowego przeziernego ze znacznikami rentgenowskimi - w celu znalezienia osi obrotu ; 2 x Implanty Biokompozytowe. Implant zbudowany w 30 % z dwufosforanu wapnia i w 70% z PLDLA, implant wkręcany srednicy 4,75 PEEKowskim poczatkiem  w kszt.ałcie oczka do przeprowadzenia  przeszczepu. Załozony na jednorazowy wkrętak ze znacznikiem pozwalającymi na pełną kontrolę i ocenę prawidłowego założenia implantu. Implant umożliwia śródoperacyjną możliwość kontroli napięcia przeszczepu. Śryba interferencyjna Biokompozytowa o średnicy 6mm</t>
  </si>
  <si>
    <t xml:space="preserve">System do rekonstrukcji więzadła przedniego oparty na fiksacji korówkowej za pomocą  podłużnej płytki.  Płytka z  2 otworami wykonana ze stopu tytanu o kszt.ałcie prostokąta z zaokrąglonymi bokami o dł. 12mm szerokość 3,5mm stale połączona z pętlą z nici niewchłanialnej dł. min 50mm pozwalającą na zawieszenie przeszczepu w kanale udowym bądź piszczelowym oraz z nici do przeciągnięcia implantu na zewnętrzną korówkę. Pętlą do podciągnięcia przeszczepu z możliwością zmniejszania  długości pętli za pomocą lejców – fiksacja przeszczepu w kanale. Możliwość podciągnięcia  przeszczepu w lini ciągniętego przeszczepu Implant w wersji sterylnej pakowany pojedyńczo. Implant dostarczany w jednym opakowaniu z drutem wiercącym –z miarką </t>
  </si>
  <si>
    <t>System do rekonstrukcji więzadła przedniego oparty na fiksacji korówkowej za pomocą  podłużnej płytki.  Płytka z  2 otworami wykonana ze stopu tytanu o kszt.ałcie prostokata z zaokrąglonymi bokami o dł 12mm szerokość 3,5mm stale połączona z pętlą z nici niewchłanialnej  dł min 50mm pozwalającą na zawieszenie przeszczepu w kanale udowym badż piszczelowym oraz z nici do przeciągnięcia implantu na zewnętrzną korówkę. Pętlą do podciagnięcia przeszczepu z możliwością zmniejszania  długości pętli za pomocą lejców – fiksacja przeszczepu w kanale. Możliwość podciągnięcia  przeszczepu w lini ciągniętego przeszczepu Implant w wersji sterylnej pakowany pojedyńczo.</t>
  </si>
  <si>
    <t xml:space="preserve">Zestaw jednorazowy do kotwic miękkich sterylny zawierający prowadnicę prostą/zakrzywiona  wraz z obturatorem  oraz wiertło szt.ywne/giętkie </t>
  </si>
  <si>
    <t>Implant tytanowy w kszt.ałcie stożka do stabilizacji stawu podskokowego, średnica 7-12mm, długość 12-16 mm</t>
  </si>
  <si>
    <t>System do rekonstrukcji więzadła przedniego ACL i tylnego PCL  oparty na  śrubach Biokompozytowych.  Implant zbudowany w 30 % z dwufosforanu wapnia i w 70% z PLDLA. Śruba o konikalnym kszt.ałcie ułatwiającym wprowadenie z miekkim gwintem na całej długości. Implanty w rozmiarach od 6-10mm dł 23mm, 8-12mm dł 28mm oraz 9-12mm dł 35mm. W celu łatwiejszego i precyzyjniejszego wprowadzania gniazdo śruby stożkowe sześcioramienne. Implant w wersji sterylnej, pakowany pojedyńczo.</t>
  </si>
  <si>
    <t>Guzik rewizyjny do części udowej - udowy tytanowy w rozmiarze 5x20 . ACL technika typu  ALL INSIDE</t>
  </si>
  <si>
    <t>Drut wiercący o średnicy 3,5mm z łamanym końcem, pozwalającym na wiercenie kanałów w systemie retro. Druty do wiercenia kanałów retro o śr. Od 6mm, do 13 mm co, 0,5mm. Drut sterylny.</t>
  </si>
  <si>
    <t>SZYCIE ŁĄKOTKI</t>
  </si>
  <si>
    <t>Implant niewchłaniany tytanowy, wkręt gwintowany na całej długości, o średnicy 2,8mm i długości 11,7mm. Rdzeń implantu zwiększający swoją średnicę wraz z odległością od czubka penetrującego. Mocowanie implantu bez potrzeby dodatkowego nawiercania. Implant z jedną nitką #2, sterylny.</t>
  </si>
  <si>
    <t>Tytanowe śruby Herberta, kaniulowane z podwójnym gwintem, cześć gwintowana stanowi 30% długości śruby, śruby dostępne w opakowaniach sterylnych i niesterylnych: - średnica 2,5mm (długość 8-34mm), - średnica 3,0mm (długość 10-36mm)</t>
  </si>
  <si>
    <t>Tytanowe śruby Herberta, kaniulowane, z podwójnym gwintem, śruby dostępne w opakowaniach sterylnych i niesterylnych - średnica 4,3mm (długość 14-50mm, skok co 2mm), - średnica 4,3mm (długość 55-80mm, skok co 5mm), - średnica 6,5mm (długość 30-120mm, skok co 5mm), dostępne śruby z gwintem o długości 18 i 28mm,</t>
  </si>
  <si>
    <t>Tytanowe śruby kompresyjne, kaniulowane, bez głowy, gwint na całej długości śruby: - średnica 2,5mm (długość 8-30mm),  - średnica 3,5mm (długość12-34mm),  - średnica 4,0mm (długość16-50mm)</t>
  </si>
  <si>
    <t>System do małoinwazyjnego szycia ścięgna piętowego. Zestaw sterylny zawierający: - nić chirurgiczna typu #2 FiberWire, długość 97cm - 6 szt.; - nić chirurgiczna typu #2 FiberWire z pętlą, długość 102cm - 2 szt.; - igła z pętlą, średnica 1,6 mm - 2 szt.; - zestaw do zastosowania z wielorazowym Instrumentarium użyczonym przez Wykonawcę</t>
  </si>
  <si>
    <t>indeks Simple</t>
  </si>
  <si>
    <r>
      <rPr>
        <b/>
        <sz val="12"/>
        <color theme="1"/>
        <rFont val="Calibri"/>
        <family val="2"/>
        <charset val="238"/>
        <scheme val="minor"/>
      </rPr>
      <t>System szycia łąkotek  all – inside.</t>
    </r>
    <r>
      <rPr>
        <sz val="12"/>
        <color theme="1"/>
        <rFont val="Calibri"/>
        <family val="2"/>
        <charset val="238"/>
        <scheme val="minor"/>
      </rPr>
      <t xml:space="preserve"> System zbudowany z dwóch implantów wykonanych z PEEK połączonych ze sobą nierozpuszczalna nicią 2-0. Implanty założone na dwie igły do przebicia łąkotki. Igły z implantami znajdują się  w jednym ergonomiczne narzędziu umożliwiające założenie implantów bez wyciągania  z kolana.</t>
    </r>
  </si>
  <si>
    <r>
      <rPr>
        <b/>
        <sz val="12"/>
        <color theme="1"/>
        <rFont val="Calibri"/>
        <family val="2"/>
        <charset val="238"/>
        <scheme val="minor"/>
      </rPr>
      <t>System szycia łąkotek   inside –outside.</t>
    </r>
    <r>
      <rPr>
        <sz val="12"/>
        <color theme="1"/>
        <rFont val="Calibri"/>
        <family val="2"/>
        <charset val="238"/>
        <scheme val="minor"/>
      </rPr>
      <t xml:space="preserve"> System zaopatrzony w  prowadnice oraz igłę nitynolową z oczkiem – jednorazowy STERYLNY zestaw umożliwia założenie kilku szwów łąkotki u jednego pacjenta</t>
    </r>
  </si>
  <si>
    <t xml:space="preserve">Substytut kości - opakowanie 12ml, zamknięty system mieszania składników w jednej strzykawce </t>
  </si>
  <si>
    <t>WSZCZEPY ORTOPEDYCZNE - KOLANO, BARK</t>
  </si>
  <si>
    <t>EK-ZZ/ZP.261.32.D.2022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</si>
</sst>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10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0" xfId="0" applyFont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8" fillId="0" borderId="1" xfId="0" applyFont="1" applyBorder="1" applyAlignment="1">
      <alignment vertical="center" wrapText="1"/>
    </xf>
    <xf numFmtId="164" fontId="0" fillId="0" borderId="1" xfId="33" applyFont="1" applyBorder="1" applyAlignment="1">
      <alignment horizontal="right" vertical="center"/>
    </xf>
    <xf numFmtId="0" fontId="0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0" fillId="0" borderId="2" xfId="0" applyFont="1" applyBorder="1"/>
    <xf numFmtId="0" fontId="0" fillId="0" borderId="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164" fontId="8" fillId="0" borderId="1" xfId="33" applyFont="1" applyBorder="1" applyAlignment="1">
      <alignment horizontal="right" vertical="center"/>
    </xf>
    <xf numFmtId="164" fontId="8" fillId="0" borderId="1" xfId="33" applyFont="1" applyBorder="1" applyAlignment="1">
      <alignment horizontal="right" vertical="center" wrapText="1"/>
    </xf>
    <xf numFmtId="165" fontId="8" fillId="0" borderId="1" xfId="33" applyNumberFormat="1" applyFont="1" applyBorder="1" applyAlignment="1">
      <alignment horizontal="right" vertical="center"/>
    </xf>
    <xf numFmtId="165" fontId="0" fillId="0" borderId="1" xfId="33" applyNumberFormat="1" applyFont="1" applyBorder="1" applyAlignment="1">
      <alignment horizontal="right" vertical="center"/>
    </xf>
    <xf numFmtId="165" fontId="8" fillId="0" borderId="1" xfId="33" applyNumberFormat="1" applyFont="1" applyBorder="1" applyAlignment="1">
      <alignment horizontal="right" vertical="center" wrapText="1"/>
    </xf>
    <xf numFmtId="0" fontId="0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/>
    <xf numFmtId="0" fontId="8" fillId="0" borderId="1" xfId="0" applyFont="1" applyBorder="1" applyAlignment="1">
      <alignment wrapText="1"/>
    </xf>
    <xf numFmtId="0" fontId="0" fillId="0" borderId="0" xfId="0" applyFont="1" applyAlignment="1"/>
    <xf numFmtId="0" fontId="7" fillId="0" borderId="1" xfId="0" applyFont="1" applyBorder="1" applyAlignment="1">
      <alignment horizontal="left"/>
    </xf>
    <xf numFmtId="0" fontId="0" fillId="0" borderId="1" xfId="0" applyFont="1" applyBorder="1" applyAlignment="1">
      <alignment horizontal="justify" wrapText="1"/>
    </xf>
    <xf numFmtId="0" fontId="0" fillId="0" borderId="1" xfId="0" applyFont="1" applyBorder="1" applyAlignment="1">
      <alignment horizontal="justify"/>
    </xf>
    <xf numFmtId="0" fontId="0" fillId="0" borderId="1" xfId="0" applyFont="1" applyBorder="1" applyAlignment="1"/>
    <xf numFmtId="0" fontId="9" fillId="0" borderId="1" xfId="0" applyFont="1" applyBorder="1" applyAlignment="1"/>
    <xf numFmtId="0" fontId="8" fillId="0" borderId="1" xfId="0" applyFont="1" applyBorder="1" applyAlignment="1">
      <alignment horizontal="justify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8" fillId="0" borderId="1" xfId="0" applyFont="1" applyBorder="1" applyAlignment="1"/>
    <xf numFmtId="0" fontId="8" fillId="0" borderId="1" xfId="0" applyFont="1" applyBorder="1" applyAlignment="1">
      <alignment horizontal="center" wrapText="1"/>
    </xf>
  </cellXfs>
  <cellStyles count="35">
    <cellStyle name="Dziesiętny" xfId="33" builtinId="3"/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Hiperłącze" xfId="21" builtinId="8" hidden="1"/>
    <cellStyle name="Hiperłącze" xfId="23" builtinId="8" hidden="1"/>
    <cellStyle name="Hiperłącze" xfId="25" builtinId="8" hidden="1"/>
    <cellStyle name="Hiperłącze" xfId="27" builtinId="8" hidden="1"/>
    <cellStyle name="Hiperłącze" xfId="29" builtinId="8" hidden="1"/>
    <cellStyle name="Hiperłącze" xfId="31" builtinId="8" hidden="1"/>
    <cellStyle name="Normalny" xfId="0" builtinId="0"/>
    <cellStyle name="Normalny 4" xfId="34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  <cellStyle name="Odwiedzone hiperłącze" xfId="22" builtinId="9" hidden="1"/>
    <cellStyle name="Odwiedzone hiperłącze" xfId="24" builtinId="9" hidden="1"/>
    <cellStyle name="Odwiedzone hiperłącze" xfId="26" builtinId="9" hidden="1"/>
    <cellStyle name="Odwiedzone hiperłącze" xfId="28" builtinId="9" hidden="1"/>
    <cellStyle name="Odwiedzone hiperłącze" xfId="30" builtinId="9" hidden="1"/>
    <cellStyle name="Odwiedzone hiperłącze" xfId="32" builtinId="9" hidden="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68"/>
  <sheetViews>
    <sheetView tabSelected="1" zoomScale="50" zoomScaleNormal="50" workbookViewId="0">
      <selection activeCell="B1" sqref="B1"/>
    </sheetView>
  </sheetViews>
  <sheetFormatPr defaultRowHeight="15.75" x14ac:dyDescent="0.25"/>
  <cols>
    <col min="1" max="1" width="9" style="13"/>
    <col min="2" max="2" width="43.625" style="29" customWidth="1"/>
    <col min="3" max="3" width="9" style="6"/>
    <col min="4" max="4" width="9" style="13"/>
    <col min="5" max="5" width="10.5" style="6" bestFit="1" customWidth="1"/>
    <col min="6" max="6" width="9" style="6"/>
    <col min="7" max="7" width="10.375" style="6" bestFit="1" customWidth="1"/>
    <col min="8" max="9" width="12.5" style="6" bestFit="1" customWidth="1"/>
    <col min="10" max="16384" width="9" style="6"/>
  </cols>
  <sheetData>
    <row r="1" spans="1:12" x14ac:dyDescent="0.25">
      <c r="A1" s="6"/>
      <c r="B1" s="31" t="s">
        <v>86</v>
      </c>
      <c r="D1" s="6"/>
      <c r="H1" s="30" t="s">
        <v>87</v>
      </c>
    </row>
    <row r="2" spans="1:12" x14ac:dyDescent="0.25">
      <c r="B2" s="33"/>
      <c r="C2" s="13"/>
    </row>
    <row r="3" spans="1:12" ht="78.75" x14ac:dyDescent="0.25">
      <c r="A3" s="7" t="s">
        <v>0</v>
      </c>
      <c r="B3" s="19" t="s">
        <v>1</v>
      </c>
      <c r="C3" s="8" t="s">
        <v>2</v>
      </c>
      <c r="D3" s="8" t="s">
        <v>11</v>
      </c>
      <c r="E3" s="8" t="s">
        <v>12</v>
      </c>
      <c r="F3" s="8" t="s">
        <v>13</v>
      </c>
      <c r="G3" s="8" t="s">
        <v>14</v>
      </c>
      <c r="H3" s="18" t="s">
        <v>18</v>
      </c>
      <c r="I3" s="8" t="s">
        <v>15</v>
      </c>
      <c r="J3" s="8" t="s">
        <v>16</v>
      </c>
      <c r="K3" s="8" t="s">
        <v>17</v>
      </c>
      <c r="L3" s="8" t="s">
        <v>82</v>
      </c>
    </row>
    <row r="4" spans="1:12" x14ac:dyDescent="0.25">
      <c r="A4" s="7" t="s">
        <v>4</v>
      </c>
      <c r="B4" s="19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20" t="s">
        <v>19</v>
      </c>
      <c r="I4" s="7" t="s">
        <v>20</v>
      </c>
      <c r="J4" s="7" t="s">
        <v>21</v>
      </c>
      <c r="K4" s="7">
        <v>10</v>
      </c>
      <c r="L4" s="7">
        <v>11</v>
      </c>
    </row>
    <row r="5" spans="1:12" x14ac:dyDescent="0.25">
      <c r="A5" s="7"/>
      <c r="B5" s="21"/>
      <c r="C5" s="22"/>
      <c r="D5" s="21"/>
      <c r="E5" s="22"/>
      <c r="F5" s="21"/>
      <c r="G5" s="1" t="s">
        <v>22</v>
      </c>
      <c r="H5" s="2" t="s">
        <v>23</v>
      </c>
      <c r="I5" s="3" t="s">
        <v>24</v>
      </c>
      <c r="J5" s="23"/>
      <c r="K5" s="7"/>
      <c r="L5" s="7"/>
    </row>
    <row r="6" spans="1:12" x14ac:dyDescent="0.25">
      <c r="A6" s="4"/>
      <c r="B6" s="34" t="s">
        <v>26</v>
      </c>
      <c r="C6" s="8"/>
      <c r="D6" s="8"/>
      <c r="E6" s="15"/>
      <c r="F6" s="15"/>
      <c r="G6" s="15"/>
      <c r="H6" s="14"/>
      <c r="I6" s="14"/>
      <c r="J6" s="16"/>
      <c r="K6" s="9"/>
      <c r="L6" s="9"/>
    </row>
    <row r="7" spans="1:12" ht="230.25" customHeight="1" x14ac:dyDescent="0.25">
      <c r="A7" s="4">
        <v>1</v>
      </c>
      <c r="B7" s="10" t="s">
        <v>68</v>
      </c>
      <c r="C7" s="8" t="s">
        <v>3</v>
      </c>
      <c r="D7" s="8">
        <v>1</v>
      </c>
      <c r="E7" s="24"/>
      <c r="F7" s="26">
        <v>8</v>
      </c>
      <c r="G7" s="24">
        <f>(E7*0.08)+E7</f>
        <v>0</v>
      </c>
      <c r="H7" s="25">
        <f>D7*E7</f>
        <v>0</v>
      </c>
      <c r="I7" s="25">
        <f>D7*G7</f>
        <v>0</v>
      </c>
      <c r="J7" s="16"/>
      <c r="K7" s="9"/>
      <c r="L7" s="9"/>
    </row>
    <row r="8" spans="1:12" x14ac:dyDescent="0.25">
      <c r="A8" s="4"/>
      <c r="B8" s="34" t="s">
        <v>67</v>
      </c>
      <c r="C8" s="8"/>
      <c r="D8" s="8"/>
      <c r="E8" s="24"/>
      <c r="F8" s="24"/>
      <c r="G8" s="24"/>
      <c r="H8" s="25"/>
      <c r="I8" s="25"/>
      <c r="J8" s="16"/>
      <c r="K8" s="9"/>
      <c r="L8" s="9"/>
    </row>
    <row r="9" spans="1:12" ht="252" x14ac:dyDescent="0.25">
      <c r="A9" s="4">
        <v>2</v>
      </c>
      <c r="B9" s="32" t="s">
        <v>69</v>
      </c>
      <c r="C9" s="8" t="s">
        <v>3</v>
      </c>
      <c r="D9" s="8">
        <v>1</v>
      </c>
      <c r="E9" s="24"/>
      <c r="F9" s="26">
        <v>8</v>
      </c>
      <c r="G9" s="24">
        <f t="shared" ref="G9:G66" si="0">(E9*0.08)+E9</f>
        <v>0</v>
      </c>
      <c r="H9" s="25">
        <f t="shared" ref="H9:H66" si="1">D9*E9</f>
        <v>0</v>
      </c>
      <c r="I9" s="25">
        <f t="shared" ref="I9:I66" si="2">D9*G9</f>
        <v>0</v>
      </c>
      <c r="J9" s="16"/>
      <c r="K9" s="9"/>
      <c r="L9" s="9"/>
    </row>
    <row r="10" spans="1:12" ht="159.75" customHeight="1" x14ac:dyDescent="0.25">
      <c r="A10" s="4">
        <v>3</v>
      </c>
      <c r="B10" s="10" t="s">
        <v>27</v>
      </c>
      <c r="C10" s="8" t="s">
        <v>3</v>
      </c>
      <c r="D10" s="8">
        <v>1</v>
      </c>
      <c r="E10" s="24"/>
      <c r="F10" s="26">
        <v>8</v>
      </c>
      <c r="G10" s="24">
        <f t="shared" si="0"/>
        <v>0</v>
      </c>
      <c r="H10" s="25">
        <f t="shared" si="1"/>
        <v>0</v>
      </c>
      <c r="I10" s="25">
        <f t="shared" si="2"/>
        <v>0</v>
      </c>
      <c r="J10" s="16"/>
      <c r="K10" s="9"/>
      <c r="L10" s="9"/>
    </row>
    <row r="11" spans="1:12" ht="63" x14ac:dyDescent="0.25">
      <c r="A11" s="4">
        <v>4</v>
      </c>
      <c r="B11" s="32" t="s">
        <v>28</v>
      </c>
      <c r="C11" s="8" t="s">
        <v>3</v>
      </c>
      <c r="D11" s="8">
        <v>1</v>
      </c>
      <c r="E11" s="24"/>
      <c r="F11" s="26">
        <v>8</v>
      </c>
      <c r="G11" s="24">
        <f t="shared" si="0"/>
        <v>0</v>
      </c>
      <c r="H11" s="25">
        <f t="shared" si="1"/>
        <v>0</v>
      </c>
      <c r="I11" s="25">
        <f t="shared" si="2"/>
        <v>0</v>
      </c>
      <c r="J11" s="16"/>
      <c r="K11" s="9"/>
      <c r="L11" s="9"/>
    </row>
    <row r="12" spans="1:12" ht="157.5" x14ac:dyDescent="0.25">
      <c r="A12" s="4">
        <v>5</v>
      </c>
      <c r="B12" s="10" t="s">
        <v>29</v>
      </c>
      <c r="C12" s="8" t="s">
        <v>3</v>
      </c>
      <c r="D12" s="8">
        <v>1</v>
      </c>
      <c r="E12" s="24"/>
      <c r="F12" s="26">
        <v>8</v>
      </c>
      <c r="G12" s="24">
        <f t="shared" si="0"/>
        <v>0</v>
      </c>
      <c r="H12" s="25">
        <f t="shared" si="1"/>
        <v>0</v>
      </c>
      <c r="I12" s="25">
        <f t="shared" si="2"/>
        <v>0</v>
      </c>
      <c r="J12" s="16"/>
      <c r="K12" s="9"/>
      <c r="L12" s="9"/>
    </row>
    <row r="13" spans="1:12" ht="169.5" customHeight="1" x14ac:dyDescent="0.25">
      <c r="A13" s="4">
        <v>6</v>
      </c>
      <c r="B13" s="35" t="s">
        <v>30</v>
      </c>
      <c r="C13" s="8" t="s">
        <v>3</v>
      </c>
      <c r="D13" s="8">
        <v>1</v>
      </c>
      <c r="E13" s="24"/>
      <c r="F13" s="26">
        <v>8</v>
      </c>
      <c r="G13" s="24">
        <f t="shared" si="0"/>
        <v>0</v>
      </c>
      <c r="H13" s="25">
        <f t="shared" si="1"/>
        <v>0</v>
      </c>
      <c r="I13" s="25">
        <f t="shared" si="2"/>
        <v>0</v>
      </c>
      <c r="J13" s="16"/>
      <c r="K13" s="9"/>
      <c r="L13" s="9"/>
    </row>
    <row r="14" spans="1:12" ht="31.5" x14ac:dyDescent="0.25">
      <c r="A14" s="4">
        <v>7</v>
      </c>
      <c r="B14" s="36" t="s">
        <v>31</v>
      </c>
      <c r="C14" s="8" t="s">
        <v>3</v>
      </c>
      <c r="D14" s="8">
        <v>1</v>
      </c>
      <c r="E14" s="12"/>
      <c r="F14" s="27">
        <v>8</v>
      </c>
      <c r="G14" s="24">
        <f t="shared" si="0"/>
        <v>0</v>
      </c>
      <c r="H14" s="25">
        <f t="shared" si="1"/>
        <v>0</v>
      </c>
      <c r="I14" s="25">
        <f t="shared" si="2"/>
        <v>0</v>
      </c>
      <c r="J14" s="8"/>
      <c r="K14" s="17"/>
      <c r="L14" s="17"/>
    </row>
    <row r="15" spans="1:12" x14ac:dyDescent="0.25">
      <c r="A15" s="4">
        <v>8</v>
      </c>
      <c r="B15" s="37" t="s">
        <v>32</v>
      </c>
      <c r="C15" s="8" t="s">
        <v>3</v>
      </c>
      <c r="D15" s="8">
        <v>1</v>
      </c>
      <c r="E15" s="24"/>
      <c r="F15" s="26">
        <v>8</v>
      </c>
      <c r="G15" s="24">
        <f t="shared" si="0"/>
        <v>0</v>
      </c>
      <c r="H15" s="25">
        <f t="shared" si="1"/>
        <v>0</v>
      </c>
      <c r="I15" s="25">
        <f t="shared" si="2"/>
        <v>0</v>
      </c>
      <c r="J15" s="14"/>
      <c r="K15" s="17"/>
      <c r="L15" s="17"/>
    </row>
    <row r="16" spans="1:12" x14ac:dyDescent="0.25">
      <c r="A16" s="4"/>
      <c r="B16" s="38" t="s">
        <v>33</v>
      </c>
      <c r="C16" s="8"/>
      <c r="D16" s="8"/>
      <c r="E16" s="24"/>
      <c r="F16" s="26"/>
      <c r="G16" s="24"/>
      <c r="H16" s="25"/>
      <c r="I16" s="25"/>
      <c r="J16" s="14"/>
      <c r="K16" s="17"/>
      <c r="L16" s="17"/>
    </row>
    <row r="17" spans="1:12" ht="241.5" customHeight="1" x14ac:dyDescent="0.25">
      <c r="A17" s="4">
        <v>9</v>
      </c>
      <c r="B17" s="32" t="s">
        <v>70</v>
      </c>
      <c r="C17" s="8" t="s">
        <v>3</v>
      </c>
      <c r="D17" s="8">
        <v>1</v>
      </c>
      <c r="E17" s="24"/>
      <c r="F17" s="26">
        <v>8</v>
      </c>
      <c r="G17" s="24">
        <f t="shared" si="0"/>
        <v>0</v>
      </c>
      <c r="H17" s="25">
        <f t="shared" si="1"/>
        <v>0</v>
      </c>
      <c r="I17" s="25">
        <f t="shared" si="2"/>
        <v>0</v>
      </c>
      <c r="J17" s="14"/>
      <c r="K17" s="17"/>
      <c r="L17" s="17"/>
    </row>
    <row r="18" spans="1:12" ht="173.25" x14ac:dyDescent="0.25">
      <c r="A18" s="4">
        <v>10</v>
      </c>
      <c r="B18" s="32" t="s">
        <v>73</v>
      </c>
      <c r="C18" s="8" t="s">
        <v>3</v>
      </c>
      <c r="D18" s="8">
        <v>1</v>
      </c>
      <c r="E18" s="24"/>
      <c r="F18" s="26">
        <v>8</v>
      </c>
      <c r="G18" s="24">
        <f t="shared" si="0"/>
        <v>0</v>
      </c>
      <c r="H18" s="25">
        <f t="shared" si="1"/>
        <v>0</v>
      </c>
      <c r="I18" s="25">
        <f t="shared" si="2"/>
        <v>0</v>
      </c>
      <c r="J18" s="14"/>
      <c r="K18" s="17"/>
      <c r="L18" s="17"/>
    </row>
    <row r="19" spans="1:12" ht="78.75" x14ac:dyDescent="0.25">
      <c r="A19" s="4">
        <v>11</v>
      </c>
      <c r="B19" s="10" t="s">
        <v>34</v>
      </c>
      <c r="C19" s="8" t="s">
        <v>3</v>
      </c>
      <c r="D19" s="8">
        <v>1</v>
      </c>
      <c r="E19" s="24"/>
      <c r="F19" s="26">
        <v>8</v>
      </c>
      <c r="G19" s="24">
        <f t="shared" si="0"/>
        <v>0</v>
      </c>
      <c r="H19" s="25">
        <f t="shared" si="1"/>
        <v>0</v>
      </c>
      <c r="I19" s="25">
        <f t="shared" si="2"/>
        <v>0</v>
      </c>
      <c r="J19" s="14"/>
      <c r="K19" s="17"/>
      <c r="L19" s="17"/>
    </row>
    <row r="20" spans="1:12" ht="94.5" x14ac:dyDescent="0.25">
      <c r="A20" s="4">
        <v>12</v>
      </c>
      <c r="B20" s="35" t="s">
        <v>55</v>
      </c>
      <c r="C20" s="8" t="s">
        <v>3</v>
      </c>
      <c r="D20" s="8">
        <v>1</v>
      </c>
      <c r="E20" s="24"/>
      <c r="F20" s="26">
        <v>8</v>
      </c>
      <c r="G20" s="24">
        <f t="shared" si="0"/>
        <v>0</v>
      </c>
      <c r="H20" s="25">
        <f t="shared" si="1"/>
        <v>0</v>
      </c>
      <c r="I20" s="25">
        <f t="shared" si="2"/>
        <v>0</v>
      </c>
      <c r="J20" s="14"/>
      <c r="K20" s="17"/>
      <c r="L20" s="17"/>
    </row>
    <row r="21" spans="1:12" ht="110.25" x14ac:dyDescent="0.25">
      <c r="A21" s="4">
        <v>13</v>
      </c>
      <c r="B21" s="32" t="s">
        <v>35</v>
      </c>
      <c r="C21" s="8" t="s">
        <v>3</v>
      </c>
      <c r="D21" s="8">
        <v>1</v>
      </c>
      <c r="E21" s="24"/>
      <c r="F21" s="26">
        <v>8</v>
      </c>
      <c r="G21" s="24">
        <f t="shared" si="0"/>
        <v>0</v>
      </c>
      <c r="H21" s="25">
        <f t="shared" si="1"/>
        <v>0</v>
      </c>
      <c r="I21" s="25">
        <f t="shared" si="2"/>
        <v>0</v>
      </c>
      <c r="J21" s="14"/>
      <c r="K21" s="17"/>
      <c r="L21" s="17"/>
    </row>
    <row r="22" spans="1:12" ht="31.5" x14ac:dyDescent="0.25">
      <c r="A22" s="4">
        <v>14</v>
      </c>
      <c r="B22" s="39" t="s">
        <v>56</v>
      </c>
      <c r="C22" s="8" t="s">
        <v>3</v>
      </c>
      <c r="D22" s="8">
        <v>1</v>
      </c>
      <c r="E22" s="24"/>
      <c r="F22" s="26">
        <v>8</v>
      </c>
      <c r="G22" s="24">
        <f t="shared" si="0"/>
        <v>0</v>
      </c>
      <c r="H22" s="25">
        <f t="shared" si="1"/>
        <v>0</v>
      </c>
      <c r="I22" s="25">
        <f t="shared" si="2"/>
        <v>0</v>
      </c>
      <c r="J22" s="14"/>
      <c r="K22" s="17"/>
      <c r="L22" s="17"/>
    </row>
    <row r="23" spans="1:12" x14ac:dyDescent="0.25">
      <c r="A23" s="4">
        <v>15</v>
      </c>
      <c r="B23" s="39" t="s">
        <v>36</v>
      </c>
      <c r="C23" s="8" t="s">
        <v>3</v>
      </c>
      <c r="D23" s="8">
        <v>1</v>
      </c>
      <c r="E23" s="24"/>
      <c r="F23" s="26">
        <v>8</v>
      </c>
      <c r="G23" s="24">
        <f t="shared" si="0"/>
        <v>0</v>
      </c>
      <c r="H23" s="25">
        <f t="shared" si="1"/>
        <v>0</v>
      </c>
      <c r="I23" s="25">
        <f t="shared" si="2"/>
        <v>0</v>
      </c>
      <c r="J23" s="14"/>
      <c r="K23" s="17"/>
      <c r="L23" s="17"/>
    </row>
    <row r="24" spans="1:12" ht="47.25" x14ac:dyDescent="0.25">
      <c r="A24" s="4">
        <v>16</v>
      </c>
      <c r="B24" s="36" t="s">
        <v>57</v>
      </c>
      <c r="C24" s="8" t="s">
        <v>3</v>
      </c>
      <c r="D24" s="8">
        <v>1</v>
      </c>
      <c r="E24" s="24"/>
      <c r="F24" s="26">
        <v>8</v>
      </c>
      <c r="G24" s="24">
        <f t="shared" si="0"/>
        <v>0</v>
      </c>
      <c r="H24" s="25">
        <f t="shared" si="1"/>
        <v>0</v>
      </c>
      <c r="I24" s="25">
        <f t="shared" si="2"/>
        <v>0</v>
      </c>
      <c r="J24" s="14"/>
      <c r="K24" s="17"/>
      <c r="L24" s="17"/>
    </row>
    <row r="25" spans="1:12" ht="31.5" x14ac:dyDescent="0.25">
      <c r="A25" s="4">
        <v>17</v>
      </c>
      <c r="B25" s="36" t="s">
        <v>74</v>
      </c>
      <c r="C25" s="8" t="s">
        <v>3</v>
      </c>
      <c r="D25" s="8">
        <v>1</v>
      </c>
      <c r="E25" s="12"/>
      <c r="F25" s="27">
        <v>8</v>
      </c>
      <c r="G25" s="24">
        <f t="shared" si="0"/>
        <v>0</v>
      </c>
      <c r="H25" s="25">
        <f t="shared" si="1"/>
        <v>0</v>
      </c>
      <c r="I25" s="25">
        <f t="shared" si="2"/>
        <v>0</v>
      </c>
      <c r="J25" s="5"/>
      <c r="K25" s="17"/>
      <c r="L25" s="17"/>
    </row>
    <row r="26" spans="1:12" ht="237" customHeight="1" x14ac:dyDescent="0.25">
      <c r="A26" s="4">
        <v>18</v>
      </c>
      <c r="B26" s="32" t="s">
        <v>70</v>
      </c>
      <c r="C26" s="8" t="s">
        <v>3</v>
      </c>
      <c r="D26" s="8">
        <v>1</v>
      </c>
      <c r="E26" s="24"/>
      <c r="F26" s="26">
        <v>8</v>
      </c>
      <c r="G26" s="24">
        <f t="shared" si="0"/>
        <v>0</v>
      </c>
      <c r="H26" s="25">
        <f t="shared" si="1"/>
        <v>0</v>
      </c>
      <c r="I26" s="25">
        <f t="shared" si="2"/>
        <v>0</v>
      </c>
      <c r="J26" s="14"/>
      <c r="K26" s="17"/>
      <c r="L26" s="17"/>
    </row>
    <row r="27" spans="1:12" ht="63" x14ac:dyDescent="0.25">
      <c r="A27" s="4">
        <v>19</v>
      </c>
      <c r="B27" s="32" t="s">
        <v>75</v>
      </c>
      <c r="C27" s="8" t="s">
        <v>3</v>
      </c>
      <c r="D27" s="8">
        <v>1</v>
      </c>
      <c r="E27" s="24"/>
      <c r="F27" s="26">
        <v>8</v>
      </c>
      <c r="G27" s="24">
        <f t="shared" si="0"/>
        <v>0</v>
      </c>
      <c r="H27" s="25">
        <f t="shared" si="1"/>
        <v>0</v>
      </c>
      <c r="I27" s="25">
        <f t="shared" si="2"/>
        <v>0</v>
      </c>
      <c r="J27" s="14"/>
      <c r="K27" s="17"/>
      <c r="L27" s="17"/>
    </row>
    <row r="28" spans="1:12" ht="47.25" x14ac:dyDescent="0.25">
      <c r="A28" s="4">
        <v>20</v>
      </c>
      <c r="B28" s="36" t="s">
        <v>57</v>
      </c>
      <c r="C28" s="8" t="s">
        <v>3</v>
      </c>
      <c r="D28" s="8">
        <v>1</v>
      </c>
      <c r="E28" s="24"/>
      <c r="F28" s="26">
        <v>8</v>
      </c>
      <c r="G28" s="24">
        <f t="shared" si="0"/>
        <v>0</v>
      </c>
      <c r="H28" s="25">
        <f t="shared" si="1"/>
        <v>0</v>
      </c>
      <c r="I28" s="25">
        <f t="shared" si="2"/>
        <v>0</v>
      </c>
      <c r="J28" s="11"/>
      <c r="K28" s="17"/>
      <c r="L28" s="17"/>
    </row>
    <row r="29" spans="1:12" x14ac:dyDescent="0.25">
      <c r="A29" s="4"/>
      <c r="B29" s="38" t="s">
        <v>76</v>
      </c>
      <c r="C29" s="8"/>
      <c r="D29" s="8"/>
      <c r="E29" s="24"/>
      <c r="F29" s="26"/>
      <c r="G29" s="24">
        <f t="shared" si="0"/>
        <v>0</v>
      </c>
      <c r="H29" s="25">
        <f t="shared" si="1"/>
        <v>0</v>
      </c>
      <c r="I29" s="25">
        <f t="shared" si="2"/>
        <v>0</v>
      </c>
      <c r="J29" s="14"/>
      <c r="K29" s="17"/>
      <c r="L29" s="17"/>
    </row>
    <row r="30" spans="1:12" ht="110.25" x14ac:dyDescent="0.25">
      <c r="A30" s="4">
        <v>21</v>
      </c>
      <c r="B30" s="36" t="s">
        <v>83</v>
      </c>
      <c r="C30" s="8" t="s">
        <v>3</v>
      </c>
      <c r="D30" s="8">
        <v>1</v>
      </c>
      <c r="E30" s="24"/>
      <c r="F30" s="26">
        <v>8</v>
      </c>
      <c r="G30" s="24">
        <f t="shared" si="0"/>
        <v>0</v>
      </c>
      <c r="H30" s="25">
        <f t="shared" si="1"/>
        <v>0</v>
      </c>
      <c r="I30" s="25">
        <f t="shared" si="2"/>
        <v>0</v>
      </c>
      <c r="J30" s="11"/>
      <c r="K30" s="17"/>
      <c r="L30" s="17"/>
    </row>
    <row r="31" spans="1:12" ht="78.75" x14ac:dyDescent="0.25">
      <c r="A31" s="4">
        <v>22</v>
      </c>
      <c r="B31" s="36" t="s">
        <v>84</v>
      </c>
      <c r="C31" s="8" t="s">
        <v>3</v>
      </c>
      <c r="D31" s="8">
        <v>1</v>
      </c>
      <c r="E31" s="12"/>
      <c r="F31" s="27">
        <v>8</v>
      </c>
      <c r="G31" s="24">
        <f t="shared" si="0"/>
        <v>0</v>
      </c>
      <c r="H31" s="25">
        <f t="shared" si="1"/>
        <v>0</v>
      </c>
      <c r="I31" s="25">
        <f t="shared" si="2"/>
        <v>0</v>
      </c>
      <c r="J31" s="5"/>
      <c r="K31" s="17"/>
      <c r="L31" s="17"/>
    </row>
    <row r="32" spans="1:12" ht="78.75" x14ac:dyDescent="0.25">
      <c r="A32" s="4">
        <v>23</v>
      </c>
      <c r="B32" s="36" t="s">
        <v>37</v>
      </c>
      <c r="C32" s="8" t="s">
        <v>3</v>
      </c>
      <c r="D32" s="8">
        <v>1</v>
      </c>
      <c r="E32" s="12"/>
      <c r="F32" s="27">
        <v>8</v>
      </c>
      <c r="G32" s="24">
        <f t="shared" si="0"/>
        <v>0</v>
      </c>
      <c r="H32" s="25">
        <f t="shared" si="1"/>
        <v>0</v>
      </c>
      <c r="I32" s="25">
        <f t="shared" si="2"/>
        <v>0</v>
      </c>
      <c r="J32" s="8"/>
      <c r="K32" s="17"/>
      <c r="L32" s="17"/>
    </row>
    <row r="33" spans="1:12" x14ac:dyDescent="0.25">
      <c r="A33" s="4"/>
      <c r="B33" s="38" t="s">
        <v>38</v>
      </c>
      <c r="C33" s="8"/>
      <c r="D33" s="14"/>
      <c r="E33" s="24"/>
      <c r="F33" s="26"/>
      <c r="G33" s="24"/>
      <c r="H33" s="25"/>
      <c r="I33" s="25"/>
      <c r="J33" s="11"/>
      <c r="K33" s="17"/>
      <c r="L33" s="17"/>
    </row>
    <row r="34" spans="1:12" ht="31.5" x14ac:dyDescent="0.25">
      <c r="A34" s="4"/>
      <c r="B34" s="40" t="s">
        <v>39</v>
      </c>
      <c r="C34" s="8"/>
      <c r="D34" s="14"/>
      <c r="E34" s="24">
        <v>0</v>
      </c>
      <c r="F34" s="26"/>
      <c r="G34" s="24"/>
      <c r="H34" s="25"/>
      <c r="I34" s="25"/>
      <c r="J34" s="11"/>
      <c r="K34" s="17"/>
      <c r="L34" s="17"/>
    </row>
    <row r="35" spans="1:12" ht="47.25" x14ac:dyDescent="0.25">
      <c r="A35" s="4">
        <v>24</v>
      </c>
      <c r="B35" s="32" t="s">
        <v>40</v>
      </c>
      <c r="C35" s="8" t="s">
        <v>3</v>
      </c>
      <c r="D35" s="14">
        <v>1</v>
      </c>
      <c r="E35" s="24"/>
      <c r="F35" s="26">
        <v>8</v>
      </c>
      <c r="G35" s="24">
        <f t="shared" si="0"/>
        <v>0</v>
      </c>
      <c r="H35" s="25">
        <f t="shared" si="1"/>
        <v>0</v>
      </c>
      <c r="I35" s="25">
        <f t="shared" si="2"/>
        <v>0</v>
      </c>
      <c r="J35" s="11"/>
      <c r="K35" s="17"/>
      <c r="L35" s="17"/>
    </row>
    <row r="36" spans="1:12" ht="47.25" x14ac:dyDescent="0.25">
      <c r="A36" s="4">
        <v>25</v>
      </c>
      <c r="B36" s="32" t="s">
        <v>41</v>
      </c>
      <c r="C36" s="8" t="s">
        <v>3</v>
      </c>
      <c r="D36" s="14">
        <v>1</v>
      </c>
      <c r="E36" s="24"/>
      <c r="F36" s="26">
        <v>8</v>
      </c>
      <c r="G36" s="24">
        <f t="shared" si="0"/>
        <v>0</v>
      </c>
      <c r="H36" s="25">
        <f t="shared" si="1"/>
        <v>0</v>
      </c>
      <c r="I36" s="25">
        <f t="shared" si="2"/>
        <v>0</v>
      </c>
      <c r="J36" s="11"/>
      <c r="K36" s="17"/>
      <c r="L36" s="17"/>
    </row>
    <row r="37" spans="1:12" ht="47.25" x14ac:dyDescent="0.25">
      <c r="A37" s="4">
        <v>26</v>
      </c>
      <c r="B37" s="32" t="s">
        <v>42</v>
      </c>
      <c r="C37" s="8" t="s">
        <v>3</v>
      </c>
      <c r="D37" s="14">
        <v>1</v>
      </c>
      <c r="E37" s="24"/>
      <c r="F37" s="26">
        <v>8</v>
      </c>
      <c r="G37" s="24">
        <f t="shared" si="0"/>
        <v>0</v>
      </c>
      <c r="H37" s="25">
        <f t="shared" si="1"/>
        <v>0</v>
      </c>
      <c r="I37" s="25">
        <f t="shared" si="2"/>
        <v>0</v>
      </c>
      <c r="J37" s="14"/>
      <c r="K37" s="17"/>
      <c r="L37" s="17"/>
    </row>
    <row r="38" spans="1:12" ht="31.5" x14ac:dyDescent="0.25">
      <c r="A38" s="4">
        <v>27</v>
      </c>
      <c r="B38" s="32" t="s">
        <v>43</v>
      </c>
      <c r="C38" s="8" t="s">
        <v>3</v>
      </c>
      <c r="D38" s="14">
        <v>1</v>
      </c>
      <c r="E38" s="24"/>
      <c r="F38" s="26">
        <v>8</v>
      </c>
      <c r="G38" s="24">
        <f t="shared" si="0"/>
        <v>0</v>
      </c>
      <c r="H38" s="25">
        <f t="shared" si="1"/>
        <v>0</v>
      </c>
      <c r="I38" s="25">
        <f t="shared" si="2"/>
        <v>0</v>
      </c>
      <c r="J38" s="14"/>
      <c r="K38" s="17"/>
      <c r="L38" s="17"/>
    </row>
    <row r="39" spans="1:12" x14ac:dyDescent="0.25">
      <c r="A39" s="4"/>
      <c r="B39" s="41" t="s">
        <v>44</v>
      </c>
      <c r="C39" s="8"/>
      <c r="D39" s="8"/>
      <c r="E39" s="24"/>
      <c r="F39" s="26"/>
      <c r="G39" s="24">
        <f t="shared" si="0"/>
        <v>0</v>
      </c>
      <c r="H39" s="25">
        <f t="shared" si="1"/>
        <v>0</v>
      </c>
      <c r="I39" s="25">
        <f t="shared" si="2"/>
        <v>0</v>
      </c>
      <c r="J39" s="14"/>
      <c r="K39" s="17"/>
      <c r="L39" s="17"/>
    </row>
    <row r="40" spans="1:12" ht="141.75" x14ac:dyDescent="0.25">
      <c r="A40" s="4">
        <v>28</v>
      </c>
      <c r="B40" s="32" t="s">
        <v>45</v>
      </c>
      <c r="C40" s="8" t="s">
        <v>3</v>
      </c>
      <c r="D40" s="8">
        <v>1</v>
      </c>
      <c r="E40" s="24"/>
      <c r="F40" s="26">
        <v>8</v>
      </c>
      <c r="G40" s="24">
        <f t="shared" si="0"/>
        <v>0</v>
      </c>
      <c r="H40" s="25">
        <f t="shared" si="1"/>
        <v>0</v>
      </c>
      <c r="I40" s="25">
        <f t="shared" si="2"/>
        <v>0</v>
      </c>
      <c r="J40" s="14"/>
      <c r="K40" s="17"/>
      <c r="L40" s="17"/>
    </row>
    <row r="41" spans="1:12" ht="141.75" x14ac:dyDescent="0.25">
      <c r="A41" s="4">
        <v>29</v>
      </c>
      <c r="B41" s="10" t="s">
        <v>46</v>
      </c>
      <c r="C41" s="8" t="s">
        <v>3</v>
      </c>
      <c r="D41" s="8">
        <v>1</v>
      </c>
      <c r="E41" s="24"/>
      <c r="F41" s="26">
        <v>8</v>
      </c>
      <c r="G41" s="24">
        <f t="shared" si="0"/>
        <v>0</v>
      </c>
      <c r="H41" s="25">
        <f t="shared" si="1"/>
        <v>0</v>
      </c>
      <c r="I41" s="25">
        <f t="shared" si="2"/>
        <v>0</v>
      </c>
      <c r="J41" s="14"/>
      <c r="K41" s="17"/>
      <c r="L41" s="17"/>
    </row>
    <row r="42" spans="1:12" ht="63" x14ac:dyDescent="0.25">
      <c r="A42" s="4">
        <v>30</v>
      </c>
      <c r="B42" s="32" t="s">
        <v>47</v>
      </c>
      <c r="C42" s="8" t="s">
        <v>3</v>
      </c>
      <c r="D42" s="8">
        <v>1</v>
      </c>
      <c r="E42" s="24"/>
      <c r="F42" s="26">
        <v>8</v>
      </c>
      <c r="G42" s="24">
        <f t="shared" si="0"/>
        <v>0</v>
      </c>
      <c r="H42" s="25">
        <f t="shared" si="1"/>
        <v>0</v>
      </c>
      <c r="I42" s="25">
        <f t="shared" si="2"/>
        <v>0</v>
      </c>
      <c r="J42" s="14"/>
      <c r="K42" s="17"/>
      <c r="L42" s="17"/>
    </row>
    <row r="43" spans="1:12" ht="110.25" x14ac:dyDescent="0.25">
      <c r="A43" s="4">
        <v>31</v>
      </c>
      <c r="B43" s="32" t="s">
        <v>77</v>
      </c>
      <c r="C43" s="8" t="s">
        <v>3</v>
      </c>
      <c r="D43" s="8">
        <v>1</v>
      </c>
      <c r="E43" s="24"/>
      <c r="F43" s="26">
        <v>8</v>
      </c>
      <c r="G43" s="24">
        <f t="shared" si="0"/>
        <v>0</v>
      </c>
      <c r="H43" s="25">
        <f t="shared" si="1"/>
        <v>0</v>
      </c>
      <c r="I43" s="25">
        <f t="shared" si="2"/>
        <v>0</v>
      </c>
      <c r="J43" s="11"/>
      <c r="K43" s="17"/>
      <c r="L43" s="17"/>
    </row>
    <row r="44" spans="1:12" ht="201" customHeight="1" x14ac:dyDescent="0.25">
      <c r="A44" s="4">
        <v>32</v>
      </c>
      <c r="B44" s="32" t="s">
        <v>48</v>
      </c>
      <c r="C44" s="8" t="s">
        <v>3</v>
      </c>
      <c r="D44" s="8">
        <v>1</v>
      </c>
      <c r="E44" s="24"/>
      <c r="F44" s="26">
        <v>8</v>
      </c>
      <c r="G44" s="24">
        <f t="shared" si="0"/>
        <v>0</v>
      </c>
      <c r="H44" s="25">
        <f t="shared" si="1"/>
        <v>0</v>
      </c>
      <c r="I44" s="25">
        <f t="shared" si="2"/>
        <v>0</v>
      </c>
      <c r="J44" s="14"/>
      <c r="K44" s="17"/>
      <c r="L44" s="17"/>
    </row>
    <row r="45" spans="1:12" x14ac:dyDescent="0.25">
      <c r="A45" s="4">
        <v>33</v>
      </c>
      <c r="B45" s="42" t="s">
        <v>49</v>
      </c>
      <c r="C45" s="8" t="s">
        <v>3</v>
      </c>
      <c r="D45" s="8">
        <v>1</v>
      </c>
      <c r="E45" s="24"/>
      <c r="F45" s="26">
        <v>8</v>
      </c>
      <c r="G45" s="24">
        <f t="shared" si="0"/>
        <v>0</v>
      </c>
      <c r="H45" s="25">
        <f t="shared" si="1"/>
        <v>0</v>
      </c>
      <c r="I45" s="25">
        <f t="shared" si="2"/>
        <v>0</v>
      </c>
      <c r="J45" s="14"/>
      <c r="K45" s="17"/>
      <c r="L45" s="17"/>
    </row>
    <row r="46" spans="1:12" x14ac:dyDescent="0.25">
      <c r="A46" s="4">
        <v>34</v>
      </c>
      <c r="B46" s="42" t="s">
        <v>50</v>
      </c>
      <c r="C46" s="8" t="s">
        <v>3</v>
      </c>
      <c r="D46" s="8">
        <v>1</v>
      </c>
      <c r="E46" s="24"/>
      <c r="F46" s="26">
        <v>8</v>
      </c>
      <c r="G46" s="24">
        <f t="shared" si="0"/>
        <v>0</v>
      </c>
      <c r="H46" s="25">
        <f t="shared" si="1"/>
        <v>0</v>
      </c>
      <c r="I46" s="25">
        <f t="shared" si="2"/>
        <v>0</v>
      </c>
      <c r="J46" s="14"/>
      <c r="K46" s="17"/>
      <c r="L46" s="17"/>
    </row>
    <row r="47" spans="1:12" x14ac:dyDescent="0.25">
      <c r="A47" s="4">
        <v>35</v>
      </c>
      <c r="B47" s="42" t="s">
        <v>51</v>
      </c>
      <c r="C47" s="8" t="s">
        <v>3</v>
      </c>
      <c r="D47" s="8">
        <v>1</v>
      </c>
      <c r="E47" s="24"/>
      <c r="F47" s="26">
        <v>8</v>
      </c>
      <c r="G47" s="24">
        <f t="shared" si="0"/>
        <v>0</v>
      </c>
      <c r="H47" s="25">
        <f t="shared" si="1"/>
        <v>0</v>
      </c>
      <c r="I47" s="25">
        <f t="shared" si="2"/>
        <v>0</v>
      </c>
      <c r="J47" s="14"/>
      <c r="K47" s="17"/>
      <c r="L47" s="17"/>
    </row>
    <row r="48" spans="1:12" ht="47.25" x14ac:dyDescent="0.25">
      <c r="A48" s="4">
        <v>36</v>
      </c>
      <c r="B48" s="32" t="s">
        <v>71</v>
      </c>
      <c r="C48" s="8" t="s">
        <v>3</v>
      </c>
      <c r="D48" s="8">
        <v>1</v>
      </c>
      <c r="E48" s="24"/>
      <c r="F48" s="26">
        <v>8</v>
      </c>
      <c r="G48" s="24">
        <f t="shared" si="0"/>
        <v>0</v>
      </c>
      <c r="H48" s="25">
        <f t="shared" si="1"/>
        <v>0</v>
      </c>
      <c r="I48" s="25">
        <f t="shared" si="2"/>
        <v>0</v>
      </c>
      <c r="J48" s="14"/>
      <c r="K48" s="17"/>
      <c r="L48" s="17"/>
    </row>
    <row r="49" spans="1:12" x14ac:dyDescent="0.25">
      <c r="A49" s="4">
        <v>37</v>
      </c>
      <c r="B49" s="32" t="s">
        <v>52</v>
      </c>
      <c r="C49" s="8" t="s">
        <v>3</v>
      </c>
      <c r="D49" s="8">
        <v>1</v>
      </c>
      <c r="E49" s="24"/>
      <c r="F49" s="26">
        <v>8</v>
      </c>
      <c r="G49" s="24">
        <f t="shared" si="0"/>
        <v>0</v>
      </c>
      <c r="H49" s="25">
        <f t="shared" si="1"/>
        <v>0</v>
      </c>
      <c r="I49" s="25">
        <f t="shared" si="2"/>
        <v>0</v>
      </c>
      <c r="J49" s="14"/>
      <c r="K49" s="9"/>
      <c r="L49" s="9"/>
    </row>
    <row r="50" spans="1:12" ht="126" x14ac:dyDescent="0.25">
      <c r="A50" s="14">
        <v>38</v>
      </c>
      <c r="B50" s="32" t="s">
        <v>58</v>
      </c>
      <c r="C50" s="8" t="s">
        <v>3</v>
      </c>
      <c r="D50" s="14">
        <v>5</v>
      </c>
      <c r="E50" s="25"/>
      <c r="F50" s="28">
        <v>8</v>
      </c>
      <c r="G50" s="24">
        <f t="shared" si="0"/>
        <v>0</v>
      </c>
      <c r="H50" s="25">
        <f t="shared" si="1"/>
        <v>0</v>
      </c>
      <c r="I50" s="25">
        <f t="shared" si="2"/>
        <v>0</v>
      </c>
      <c r="J50" s="14"/>
      <c r="K50" s="9"/>
      <c r="L50" s="9"/>
    </row>
    <row r="51" spans="1:12" ht="47.25" x14ac:dyDescent="0.25">
      <c r="A51" s="14">
        <v>39</v>
      </c>
      <c r="B51" s="32" t="s">
        <v>72</v>
      </c>
      <c r="C51" s="8" t="s">
        <v>3</v>
      </c>
      <c r="D51" s="14">
        <v>5</v>
      </c>
      <c r="E51" s="25"/>
      <c r="F51" s="28">
        <v>8</v>
      </c>
      <c r="G51" s="24">
        <f t="shared" si="0"/>
        <v>0</v>
      </c>
      <c r="H51" s="25">
        <f t="shared" si="1"/>
        <v>0</v>
      </c>
      <c r="I51" s="25">
        <f t="shared" si="2"/>
        <v>0</v>
      </c>
      <c r="J51" s="14"/>
      <c r="K51" s="9"/>
      <c r="L51" s="9"/>
    </row>
    <row r="52" spans="1:12" ht="94.5" x14ac:dyDescent="0.25">
      <c r="A52" s="14">
        <v>40</v>
      </c>
      <c r="B52" s="32" t="s">
        <v>78</v>
      </c>
      <c r="C52" s="8" t="s">
        <v>3</v>
      </c>
      <c r="D52" s="14">
        <v>80</v>
      </c>
      <c r="E52" s="25"/>
      <c r="F52" s="28">
        <v>8</v>
      </c>
      <c r="G52" s="24">
        <f t="shared" si="0"/>
        <v>0</v>
      </c>
      <c r="H52" s="25">
        <f t="shared" si="1"/>
        <v>0</v>
      </c>
      <c r="I52" s="25">
        <f t="shared" si="2"/>
        <v>0</v>
      </c>
      <c r="J52" s="14"/>
      <c r="K52" s="9"/>
      <c r="L52" s="9"/>
    </row>
    <row r="53" spans="1:12" ht="126" x14ac:dyDescent="0.25">
      <c r="A53" s="14">
        <v>41</v>
      </c>
      <c r="B53" s="32" t="s">
        <v>79</v>
      </c>
      <c r="C53" s="8" t="s">
        <v>3</v>
      </c>
      <c r="D53" s="14">
        <v>40</v>
      </c>
      <c r="E53" s="25"/>
      <c r="F53" s="28">
        <v>8</v>
      </c>
      <c r="G53" s="24">
        <f t="shared" si="0"/>
        <v>0</v>
      </c>
      <c r="H53" s="25">
        <f t="shared" si="1"/>
        <v>0</v>
      </c>
      <c r="I53" s="25">
        <f t="shared" si="2"/>
        <v>0</v>
      </c>
      <c r="J53" s="14"/>
      <c r="K53" s="9"/>
      <c r="L53" s="9"/>
    </row>
    <row r="54" spans="1:12" ht="78.75" x14ac:dyDescent="0.25">
      <c r="A54" s="14">
        <v>42</v>
      </c>
      <c r="B54" s="32" t="s">
        <v>80</v>
      </c>
      <c r="C54" s="8" t="s">
        <v>3</v>
      </c>
      <c r="D54" s="14">
        <v>10</v>
      </c>
      <c r="E54" s="25"/>
      <c r="F54" s="28">
        <v>8</v>
      </c>
      <c r="G54" s="24">
        <f t="shared" si="0"/>
        <v>0</v>
      </c>
      <c r="H54" s="25">
        <f t="shared" si="1"/>
        <v>0</v>
      </c>
      <c r="I54" s="25">
        <f t="shared" si="2"/>
        <v>0</v>
      </c>
      <c r="J54" s="14"/>
      <c r="K54" s="9"/>
      <c r="L54" s="9"/>
    </row>
    <row r="55" spans="1:12" ht="63" x14ac:dyDescent="0.25">
      <c r="A55" s="14">
        <v>43</v>
      </c>
      <c r="B55" s="32" t="s">
        <v>59</v>
      </c>
      <c r="C55" s="8" t="s">
        <v>3</v>
      </c>
      <c r="D55" s="14">
        <v>5</v>
      </c>
      <c r="E55" s="25"/>
      <c r="F55" s="28">
        <v>8</v>
      </c>
      <c r="G55" s="24">
        <f t="shared" si="0"/>
        <v>0</v>
      </c>
      <c r="H55" s="25">
        <f t="shared" si="1"/>
        <v>0</v>
      </c>
      <c r="I55" s="25">
        <f t="shared" si="2"/>
        <v>0</v>
      </c>
      <c r="J55" s="14"/>
      <c r="K55" s="9"/>
      <c r="L55" s="9"/>
    </row>
    <row r="56" spans="1:12" ht="31.5" x14ac:dyDescent="0.25">
      <c r="A56" s="14">
        <v>44</v>
      </c>
      <c r="B56" s="32" t="s">
        <v>60</v>
      </c>
      <c r="C56" s="8" t="s">
        <v>3</v>
      </c>
      <c r="D56" s="14">
        <v>5</v>
      </c>
      <c r="E56" s="25"/>
      <c r="F56" s="28">
        <v>8</v>
      </c>
      <c r="G56" s="24">
        <f t="shared" si="0"/>
        <v>0</v>
      </c>
      <c r="H56" s="25">
        <f t="shared" si="1"/>
        <v>0</v>
      </c>
      <c r="I56" s="25">
        <f t="shared" si="2"/>
        <v>0</v>
      </c>
      <c r="J56" s="14"/>
      <c r="K56" s="9"/>
      <c r="L56" s="9"/>
    </row>
    <row r="57" spans="1:12" ht="94.5" x14ac:dyDescent="0.25">
      <c r="A57" s="14">
        <v>45</v>
      </c>
      <c r="B57" s="32" t="s">
        <v>61</v>
      </c>
      <c r="C57" s="8" t="s">
        <v>3</v>
      </c>
      <c r="D57" s="14">
        <v>5</v>
      </c>
      <c r="E57" s="25"/>
      <c r="F57" s="28">
        <v>8</v>
      </c>
      <c r="G57" s="24">
        <f t="shared" si="0"/>
        <v>0</v>
      </c>
      <c r="H57" s="25">
        <f t="shared" si="1"/>
        <v>0</v>
      </c>
      <c r="I57" s="25">
        <f t="shared" si="2"/>
        <v>0</v>
      </c>
      <c r="J57" s="14"/>
      <c r="K57" s="9"/>
      <c r="L57" s="9"/>
    </row>
    <row r="58" spans="1:12" ht="126" x14ac:dyDescent="0.25">
      <c r="A58" s="14">
        <v>46</v>
      </c>
      <c r="B58" s="32" t="s">
        <v>81</v>
      </c>
      <c r="C58" s="8" t="s">
        <v>3</v>
      </c>
      <c r="D58" s="14">
        <v>2</v>
      </c>
      <c r="E58" s="25"/>
      <c r="F58" s="28">
        <v>8</v>
      </c>
      <c r="G58" s="24">
        <f t="shared" si="0"/>
        <v>0</v>
      </c>
      <c r="H58" s="25">
        <f t="shared" si="1"/>
        <v>0</v>
      </c>
      <c r="I58" s="25">
        <f t="shared" si="2"/>
        <v>0</v>
      </c>
      <c r="J58" s="11"/>
      <c r="K58" s="9"/>
      <c r="L58" s="9"/>
    </row>
    <row r="59" spans="1:12" ht="31.5" x14ac:dyDescent="0.25">
      <c r="A59" s="14">
        <v>47</v>
      </c>
      <c r="B59" s="32" t="s">
        <v>62</v>
      </c>
      <c r="C59" s="8" t="s">
        <v>3</v>
      </c>
      <c r="D59" s="14">
        <v>2</v>
      </c>
      <c r="E59" s="25"/>
      <c r="F59" s="28">
        <v>8</v>
      </c>
      <c r="G59" s="24">
        <f t="shared" si="0"/>
        <v>0</v>
      </c>
      <c r="H59" s="25">
        <f t="shared" si="1"/>
        <v>0</v>
      </c>
      <c r="I59" s="25">
        <f t="shared" si="2"/>
        <v>0</v>
      </c>
      <c r="J59" s="14"/>
      <c r="K59" s="9"/>
      <c r="L59" s="9"/>
    </row>
    <row r="60" spans="1:12" ht="47.25" x14ac:dyDescent="0.25">
      <c r="A60" s="14">
        <v>48</v>
      </c>
      <c r="B60" s="32" t="s">
        <v>63</v>
      </c>
      <c r="C60" s="8" t="s">
        <v>3</v>
      </c>
      <c r="D60" s="14">
        <v>2</v>
      </c>
      <c r="E60" s="25"/>
      <c r="F60" s="28">
        <v>8</v>
      </c>
      <c r="G60" s="24">
        <f t="shared" si="0"/>
        <v>0</v>
      </c>
      <c r="H60" s="25">
        <f t="shared" si="1"/>
        <v>0</v>
      </c>
      <c r="I60" s="25">
        <f t="shared" si="2"/>
        <v>0</v>
      </c>
      <c r="J60" s="14"/>
      <c r="K60" s="9"/>
      <c r="L60" s="9"/>
    </row>
    <row r="61" spans="1:12" ht="47.25" x14ac:dyDescent="0.25">
      <c r="A61" s="14">
        <v>49</v>
      </c>
      <c r="B61" s="32" t="s">
        <v>64</v>
      </c>
      <c r="C61" s="8" t="s">
        <v>3</v>
      </c>
      <c r="D61" s="14">
        <v>2</v>
      </c>
      <c r="E61" s="25"/>
      <c r="F61" s="28">
        <v>8</v>
      </c>
      <c r="G61" s="24">
        <f t="shared" si="0"/>
        <v>0</v>
      </c>
      <c r="H61" s="25">
        <f t="shared" si="1"/>
        <v>0</v>
      </c>
      <c r="I61" s="25">
        <f t="shared" si="2"/>
        <v>0</v>
      </c>
      <c r="J61" s="14"/>
      <c r="K61" s="9"/>
      <c r="L61" s="9"/>
    </row>
    <row r="62" spans="1:12" ht="31.5" x14ac:dyDescent="0.25">
      <c r="A62" s="14">
        <v>50</v>
      </c>
      <c r="B62" s="32" t="s">
        <v>65</v>
      </c>
      <c r="C62" s="8" t="s">
        <v>3</v>
      </c>
      <c r="D62" s="14">
        <v>2</v>
      </c>
      <c r="E62" s="25"/>
      <c r="F62" s="28">
        <v>8</v>
      </c>
      <c r="G62" s="24">
        <f t="shared" si="0"/>
        <v>0</v>
      </c>
      <c r="H62" s="25">
        <f t="shared" si="1"/>
        <v>0</v>
      </c>
      <c r="I62" s="25">
        <f t="shared" si="2"/>
        <v>0</v>
      </c>
      <c r="J62" s="14"/>
      <c r="K62" s="9"/>
      <c r="L62" s="9"/>
    </row>
    <row r="63" spans="1:12" ht="31.5" x14ac:dyDescent="0.25">
      <c r="A63" s="14">
        <v>51</v>
      </c>
      <c r="B63" s="32" t="s">
        <v>66</v>
      </c>
      <c r="C63" s="8" t="s">
        <v>3</v>
      </c>
      <c r="D63" s="14">
        <v>2</v>
      </c>
      <c r="E63" s="25"/>
      <c r="F63" s="28">
        <v>8</v>
      </c>
      <c r="G63" s="24">
        <f>(E63*0.08)+E63</f>
        <v>0</v>
      </c>
      <c r="H63" s="25">
        <f t="shared" si="1"/>
        <v>0</v>
      </c>
      <c r="I63" s="25">
        <f t="shared" si="2"/>
        <v>0</v>
      </c>
      <c r="J63" s="14"/>
      <c r="K63" s="9"/>
      <c r="L63" s="9"/>
    </row>
    <row r="64" spans="1:12" ht="46.5" customHeight="1" x14ac:dyDescent="0.25">
      <c r="A64" s="14">
        <v>52</v>
      </c>
      <c r="B64" s="32" t="s">
        <v>85</v>
      </c>
      <c r="C64" s="8" t="s">
        <v>3</v>
      </c>
      <c r="D64" s="14">
        <v>3</v>
      </c>
      <c r="E64" s="25"/>
      <c r="F64" s="28">
        <v>8</v>
      </c>
      <c r="G64" s="24">
        <f>(E64*0.08)+E64</f>
        <v>0</v>
      </c>
      <c r="H64" s="25">
        <f t="shared" si="1"/>
        <v>0</v>
      </c>
      <c r="I64" s="25">
        <f t="shared" si="2"/>
        <v>0</v>
      </c>
      <c r="J64" s="14"/>
      <c r="K64" s="9"/>
      <c r="L64" s="9"/>
    </row>
    <row r="65" spans="1:12" ht="47.25" x14ac:dyDescent="0.25">
      <c r="A65" s="14">
        <v>53</v>
      </c>
      <c r="B65" s="32" t="s">
        <v>53</v>
      </c>
      <c r="C65" s="8" t="s">
        <v>3</v>
      </c>
      <c r="D65" s="14">
        <v>2</v>
      </c>
      <c r="E65" s="25"/>
      <c r="F65" s="28">
        <v>8</v>
      </c>
      <c r="G65" s="24">
        <f t="shared" si="0"/>
        <v>0</v>
      </c>
      <c r="H65" s="25">
        <f t="shared" si="1"/>
        <v>0</v>
      </c>
      <c r="I65" s="25">
        <f t="shared" si="2"/>
        <v>0</v>
      </c>
      <c r="J65" s="14"/>
      <c r="K65" s="9"/>
      <c r="L65" s="9"/>
    </row>
    <row r="66" spans="1:12" ht="47.25" x14ac:dyDescent="0.25">
      <c r="A66" s="14">
        <v>54</v>
      </c>
      <c r="B66" s="32" t="s">
        <v>54</v>
      </c>
      <c r="C66" s="8" t="s">
        <v>3</v>
      </c>
      <c r="D66" s="14">
        <v>2</v>
      </c>
      <c r="E66" s="25"/>
      <c r="F66" s="28">
        <v>8</v>
      </c>
      <c r="G66" s="24">
        <f t="shared" si="0"/>
        <v>0</v>
      </c>
      <c r="H66" s="25">
        <f t="shared" si="1"/>
        <v>0</v>
      </c>
      <c r="I66" s="25">
        <f t="shared" si="2"/>
        <v>0</v>
      </c>
      <c r="J66" s="14"/>
      <c r="K66" s="9"/>
      <c r="L66" s="9"/>
    </row>
    <row r="67" spans="1:12" x14ac:dyDescent="0.25">
      <c r="A67" s="14"/>
      <c r="B67" s="43" t="s">
        <v>25</v>
      </c>
      <c r="C67" s="8"/>
      <c r="D67" s="14"/>
      <c r="E67" s="25"/>
      <c r="F67" s="28"/>
      <c r="G67" s="25"/>
      <c r="H67" s="25">
        <f>SUM(H7:H66)</f>
        <v>0</v>
      </c>
      <c r="I67" s="25">
        <f>SUM(I7:I66)</f>
        <v>0</v>
      </c>
      <c r="J67" s="14"/>
      <c r="K67" s="9"/>
      <c r="L67" s="9"/>
    </row>
    <row r="68" spans="1:12" x14ac:dyDescent="0.25">
      <c r="B68" s="33"/>
      <c r="C68" s="13"/>
    </row>
  </sheetData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1</vt:lpstr>
    </vt:vector>
  </TitlesOfParts>
  <Company>Rocky 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Rocky Balboa</dc:creator>
  <cp:lastModifiedBy>Nawłatyna Joanna</cp:lastModifiedBy>
  <cp:lastPrinted>2022-06-23T09:17:54Z</cp:lastPrinted>
  <dcterms:created xsi:type="dcterms:W3CDTF">2012-03-08T09:52:44Z</dcterms:created>
  <dcterms:modified xsi:type="dcterms:W3CDTF">2022-08-26T08:42:38Z</dcterms:modified>
</cp:coreProperties>
</file>