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11880" tabRatio="813" activeTab="3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1">'część 1'!$A$1:$I$128</definedName>
    <definedName name="_xlnm.Print_Area" localSheetId="2">'część 2'!$A$1:$I$56</definedName>
    <definedName name="_xlnm.Print_Area" localSheetId="3">'część 3'!$A$1:$I$42</definedName>
    <definedName name="_xlnm.Print_Area" localSheetId="4">'część 4'!$A$1:$I$114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<sst xmlns="http://schemas.openxmlformats.org/spreadsheetml/2006/main" count="672" uniqueCount="402">
  <si>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</si>
  <si>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</si>
  <si>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</si>
  <si>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</si>
  <si>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</si>
  <si>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</si>
  <si>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</si>
  <si>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</si>
  <si>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</si>
  <si>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</si>
  <si>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</si>
  <si>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</si>
  <si>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</si>
  <si>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</si>
  <si>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</si>
  <si>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</si>
  <si>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</si>
  <si>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</si>
  <si>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</si>
  <si>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</si>
  <si>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</si>
  <si>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</si>
  <si>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</si>
  <si>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</si>
  <si>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</si>
  <si>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</si>
  <si>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</si>
  <si>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</si>
  <si>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</si>
  <si>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</si>
  <si>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</si>
  <si>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</si>
  <si>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</si>
  <si>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</si>
  <si>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</si>
  <si>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</si>
  <si>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</si>
  <si>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</si>
  <si>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</si>
  <si>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</si>
  <si>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</si>
  <si>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</si>
  <si>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</si>
  <si>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</si>
  <si>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</si>
  <si>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</si>
  <si>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14.</t>
  </si>
  <si>
    <t>Opis przedmiotu zamówienia</t>
  </si>
  <si>
    <t>Numer katalogowy (jeżeli istnieje)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</si>
  <si>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</si>
  <si>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</si>
  <si>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</si>
  <si>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</si>
  <si>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</si>
  <si>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</si>
  <si>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</si>
  <si>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</si>
  <si>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</si>
  <si>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</si>
  <si>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</si>
  <si>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</si>
  <si>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</si>
  <si>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</si>
  <si>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</si>
  <si>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</si>
  <si>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</si>
  <si>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</si>
  <si>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</si>
  <si>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</si>
  <si>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</si>
  <si>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</si>
  <si>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</si>
  <si>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</si>
  <si>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Lp.</t>
  </si>
  <si>
    <t>^ jeżeli wybór oferty będzie prowadził do powstania u Zamawiającego obowiązku podatkowego, zgodnie z przepisami o podatku od towarów i usług, należy podać cenę netto.</t>
  </si>
  <si>
    <t>(dostawa produktów i czynsz dzierżawny)</t>
  </si>
  <si>
    <t>Cena brutto ^ :</t>
  </si>
  <si>
    <t>15.</t>
  </si>
  <si>
    <t>16.</t>
  </si>
  <si>
    <t>17.</t>
  </si>
  <si>
    <t>18.</t>
  </si>
  <si>
    <t>19.</t>
  </si>
  <si>
    <t>20.</t>
  </si>
  <si>
    <t>21.</t>
  </si>
  <si>
    <t>22.</t>
  </si>
  <si>
    <t>część 3</t>
  </si>
  <si>
    <t>część 4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</si>
  <si>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</si>
  <si>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</si>
  <si>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 (jeśli dotyczy). Wymóg nie dotyczy materiałów zużywalnych.</t>
  </si>
  <si>
    <t>Rok produkcji 
dzierżawionego aparatu</t>
  </si>
  <si>
    <t>Przyjęty koszt 1 kWh</t>
  </si>
  <si>
    <t>Dzierżawa urządzeń:</t>
  </si>
  <si>
    <t>Czynsz dzierżawny brutto^ pozycji</t>
  </si>
  <si>
    <t>Czynsz dzierżawny brutto^ za 1 miesiąc</t>
  </si>
  <si>
    <t>Oświadczamy, że oferowane produkty oraz urządzenia będące przedmiotem dzierżawy spełniają wszystkie postawione wymagania graniczne okreslone w zalączniku nr 1a do specyfikacji dla poszczególnych części.</t>
  </si>
  <si>
    <t>*Niespełnienie  któregokolwiek  z powyższych wymagań granicznych spowoduje odrzucenie oferty.</t>
  </si>
  <si>
    <t>SUMA:</t>
  </si>
  <si>
    <t>DFP.271.139.2023.AMW</t>
  </si>
  <si>
    <t>Parametr</t>
  </si>
  <si>
    <t>Na każdym pojedynczym krążku stały, wyraźny symbol  nazwy antybiotyku po obu stronach krążka (skrót nazwy międzynarodowej) oraz  stężenie leku w μg</t>
  </si>
  <si>
    <t>Na każdej fiolce data ważności i numer serii</t>
  </si>
  <si>
    <t>Termin ważności krążków minimum 12 miesięcy licząc od daty dostarczenia Zamawiającemu</t>
  </si>
  <si>
    <t>Certyfikat Kontroli Jakości dla każdej serii zamawianych krążków zawierający:</t>
  </si>
  <si>
    <t>1. Nazwę producenta i produktu</t>
  </si>
  <si>
    <t>2. Nr serii</t>
  </si>
  <si>
    <t>3. Datę produkcji krążka</t>
  </si>
  <si>
    <t>4. Datę ważności krążka</t>
  </si>
  <si>
    <t>5. Kontrolę jakości krążka z antybiotykiem przeprowadzona z zastosowaniem szczepów wzorcowych z kolekcji ATCC wyszczególnionych w Certyfikacie</t>
  </si>
  <si>
    <t>6. Szczegółowy opis wyników z podaniem wielkości strefy zahamowania wzrostu uzyskanej wokół krążka oraz obowiązujących wartości granicznych (mm)</t>
  </si>
  <si>
    <t>7. Określenie normy lub międzynarodowych wytycznych zgodnie z którymi zweryfikowano jakość oferowanego produktu</t>
  </si>
  <si>
    <t xml:space="preserve">Wymagania dla dyspenserów </t>
  </si>
  <si>
    <t>Dyspenser 6- pozycyjny do nanoszenia krążków antybiotykowych na płytki Petriego o średnicy 90mm</t>
  </si>
  <si>
    <t>Wymagania dla densytometrów</t>
  </si>
  <si>
    <t>Pomiar gęstości optycznej mikroorganizmów, niezbędny do przygotowywania zawiesiny mikroorganizmów stosowanej następnie w procesie identyfikacji lub lekowrażliwości</t>
  </si>
  <si>
    <t xml:space="preserve"> Zamawiający wymaga 1 zestawu kalibracyjnego do densytometrów</t>
  </si>
  <si>
    <t>Wymagany dokument w postaci pozytywnej opinii Krajowego Ośrodka Referencyjnego ds. Lekowrażliwości Drobnoustrojów</t>
  </si>
  <si>
    <t>Wymagania graniczne dla krążków antybiotykowych do metody dyfuzyjno-krążkowej oraz krążków diagnostycznych z optochiną wraz z dzierżawą 6 dyspenserów 6-pozycyjnych oraz 4 densytometrów do pomiaru gęstości zawiesiny.</t>
  </si>
  <si>
    <t>Wymagania graniczne</t>
  </si>
  <si>
    <t>Certyfikat CE oraz certyfikat IVD.</t>
  </si>
  <si>
    <t>Certyfikat CE dla dostarczonego skanera płaskiego</t>
  </si>
  <si>
    <t>Test wykorzystujący technikę WESTERN BLOT w celu oznaczenia jakościowego i potwierdzenia obecności przeciwciał klasy IgG przeciw Echinococcus (Echinococcus granulosus i Echonococcus multilocularis) w surowicy oraz osoczu cytrynianowym Pacjenta.</t>
  </si>
  <si>
    <t>Możliwość wykonania badania dla surowicy i osocza krwi (cytrynian, Lit-heparyna, K3EDTA)</t>
  </si>
  <si>
    <t>Zestaw zawierający wszystkie niezbędne odczynniki gotowe do użycia. Dopuszczalne jest zaoferowanie płynnych koncentratów do rozcieńczeń.</t>
  </si>
  <si>
    <t>Kontrola intensywności wybarwienia prążków z potwierdzeniem dodania próbki</t>
  </si>
  <si>
    <t>Czułość diagnostyczna ≥ 93%,</t>
  </si>
  <si>
    <t>Brak interferencji z surowicami lipemicznymi, z hemolizą oraz z hiperbilirubinemią, ewentualnie podanie zakresów krytycznych</t>
  </si>
  <si>
    <t>Możliwość elektronicznej oceny zainkubowanych pasków testowych</t>
  </si>
  <si>
    <t>Całość procedury wykonywana w temperaturze pokojowej.</t>
  </si>
  <si>
    <t>Możliwość wykonania oznaczeń procedurą jednodniową, w której maksymalny, całkowity czas wykonania wszystkich czynności związanych z oznaczeniem, nie przekracza 4,5 godz.</t>
  </si>
  <si>
    <t>Wielkość indywidualnego zestawu odczynnikowego wystarczająca na wykonanie min. 15 oznaczeń w tym oznaczeń kontrolnych</t>
  </si>
  <si>
    <t>Data ważności testu minimum 12 miesięcy od daty dostawy.</t>
  </si>
  <si>
    <t>Możliwość automatyzacji odczytu i interpretacji wyników przy pomocy dostarczonych urządzeń (skaner, oprogramowanie itp.)</t>
  </si>
  <si>
    <t>Możliwość archiwizacji i przechowywania bez utraty czytelności pasków testowych po wykonaniu badań</t>
  </si>
  <si>
    <t>Jeżeli do wykonania oznaczenia wymagane są np: folia adhezyjna, kołyska laboratoryjna, rynienki inkubacyjne lub tace inkubacyjne z rynienkami, to muszą być dostarczone wraz z odczynnikami w ilości potrzebnej do wykonania zamawianej liczby oznaczeń, w cenie zestawu.</t>
  </si>
  <si>
    <t>Materiały kontrolne w zestawach odczynnikowych. Jeśli zestawy odczynnikowe nie posiadają własnych materiałów kontrolnych, to muszą one być dostarczone w ilości niezbędnej do wykonania min dwóch oznaczeń kontrolnych na każdym poziomie, dla każdego zestawu odczynnikowego (z utrzymaniem okresu ważności dla materiału kontrolnego).</t>
  </si>
  <si>
    <t>Wymagania graniczne dla kompletnych zestawów odczynników do wykonywania testu potwierdzenia obecności w surowicy i osoczu przeciwciał klasy IgG przeciwko Echinococcus granulosus i Echonococcus multilocularis, wraz z dzierżawą skanera płaskiego z oprogramowaniem do oceny wyników.</t>
  </si>
  <si>
    <t>Koniugat zawierający poliklonalne przeciwciała przeciwko peroksydazie chrzanowej HRP.</t>
  </si>
  <si>
    <t>Prosta i szybka (wynik testu do 30 minut) procedura przeprowadzenia testu, nie wymagająca żadnych dodatkowych materiałów oprócz probówek do rozcieńczania próbek kału.</t>
  </si>
  <si>
    <t>Opakowanie zawierające oddzielnie pakowane kasetki do indywidualnego wykorzystania.</t>
  </si>
  <si>
    <t>Możliwość wykorzystania świeżych, mrożonych oraz konserwowanych w 10% formalinie próbek kału.</t>
  </si>
  <si>
    <t>Dostawa testu transportem monitorowanym pod względem temperatury.</t>
  </si>
  <si>
    <t>Certyfikat jakości dołączany do każdego LOT testu lub możliwość pobrania takiego certyfikatu za strony internetowej.</t>
  </si>
  <si>
    <t>Ulotka zawierająca procedurę testu wraz z interpretacją wyników jako załącznik do każdego opakowania testu.</t>
  </si>
  <si>
    <t>Instrukcja wykonania testu w języku polskim i ewentualnie w języku angielskim dołączana do każdego opakowania testu</t>
  </si>
  <si>
    <t>Data ważności testu minimum 12 miesięcy (od daty dostawy).</t>
  </si>
  <si>
    <t xml:space="preserve">Nazwa parametru </t>
  </si>
  <si>
    <t xml:space="preserve">Oznaczanie swoistych IgE (dla pojedynczych komponent  alergenowych)   od 0kU/l  </t>
  </si>
  <si>
    <t xml:space="preserve">Wszystkie odczynniki posiadają Certyfikat CE do diagnostyki In vitro </t>
  </si>
  <si>
    <t>Warunki graniczne dla odczynników do diagnostyki alergologicznej</t>
  </si>
  <si>
    <t>Moxifloxacin 5</t>
  </si>
  <si>
    <t>Lewofloksacyna 5</t>
  </si>
  <si>
    <t>Amoxicilin/clavulanic acid  (2/1)</t>
  </si>
  <si>
    <t xml:space="preserve">Tikarcylina / kwas Klawunalowy (75/10) </t>
  </si>
  <si>
    <t>Ceftaroline 5</t>
  </si>
  <si>
    <t>Amikacin 30</t>
  </si>
  <si>
    <t>Amoxicillin / Kwas klawulanowy (20/10)</t>
  </si>
  <si>
    <t>Ciprofloxacin 5</t>
  </si>
  <si>
    <t>Clindamycin  2</t>
  </si>
  <si>
    <t>Erythromycin 15</t>
  </si>
  <si>
    <t>Gentamicin 10</t>
  </si>
  <si>
    <t>Gentamicin  30</t>
  </si>
  <si>
    <t>Norfloxacin 10</t>
  </si>
  <si>
    <t>Nitrofurantoin 100</t>
  </si>
  <si>
    <t>Benzylpenicillin 1 UI</t>
  </si>
  <si>
    <t>Rifampicin 5</t>
  </si>
  <si>
    <t>Trimetoprim 1,25 / Sulfamethoxazol 23,75</t>
  </si>
  <si>
    <t>Tobramycin 10</t>
  </si>
  <si>
    <t>Vancomycin 5</t>
  </si>
  <si>
    <t>Ampicillin 10</t>
  </si>
  <si>
    <t>Ampicillin 2</t>
  </si>
  <si>
    <t>Ampicillin  / Sulbactam (10/10)</t>
  </si>
  <si>
    <t>Cefotaxime 30</t>
  </si>
  <si>
    <t>Cefotaxime 5</t>
  </si>
  <si>
    <t>Aztreonam 30</t>
  </si>
  <si>
    <t>Ceftriaxone 30</t>
  </si>
  <si>
    <t>Meropenem10</t>
  </si>
  <si>
    <t>Ofloxacine 5</t>
  </si>
  <si>
    <t>Teicoplanin 30</t>
  </si>
  <si>
    <t>Cefepime 30</t>
  </si>
  <si>
    <t>Piperacillin 30</t>
  </si>
  <si>
    <t>Piperacillin 30 / Tazobactam 6</t>
  </si>
  <si>
    <t>Imipenem 10</t>
  </si>
  <si>
    <t>Ceftazidime 30</t>
  </si>
  <si>
    <t>Ceftazidime 10</t>
  </si>
  <si>
    <t>Netilmicin 10</t>
  </si>
  <si>
    <t>Mupirocyna 200</t>
  </si>
  <si>
    <t>Cefoksytyna 30</t>
  </si>
  <si>
    <t>Cefuroxime  30</t>
  </si>
  <si>
    <t>Chloramphenicol 30</t>
  </si>
  <si>
    <t>Tigecyklina 15</t>
  </si>
  <si>
    <t>Ertapenem 10</t>
  </si>
  <si>
    <t>Cefaclor 30</t>
  </si>
  <si>
    <t>Linezolid 10</t>
  </si>
  <si>
    <t>Pefloksacyna 5</t>
  </si>
  <si>
    <t>Temocylina 30</t>
  </si>
  <si>
    <t>Nitroksolina 30</t>
  </si>
  <si>
    <t>Fosfomycyna 200</t>
  </si>
  <si>
    <t>Krążki Blank disks</t>
  </si>
  <si>
    <t xml:space="preserve"> Krążki diagnostyczne z optochiną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</si>
  <si>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</si>
  <si>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</si>
  <si>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</si>
  <si>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</si>
  <si>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</si>
  <si>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</si>
  <si>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</si>
  <si>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</si>
  <si>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</si>
  <si>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</si>
  <si>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</si>
  <si>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</si>
  <si>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</si>
  <si>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</si>
  <si>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</si>
  <si>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</si>
  <si>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</si>
  <si>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</si>
  <si>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</si>
  <si>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</si>
  <si>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</si>
  <si>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</si>
  <si>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</si>
  <si>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</si>
  <si>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</si>
  <si>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</si>
  <si>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</si>
  <si>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</si>
  <si>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</si>
  <si>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Zestawy odczynników do wykonywania testu potwierdzenia obecności w surowicy i osoczu przeciwciał klasy IgG przeciwko Echinococcus granulosus i Echonococcus multilocularis</t>
  </si>
  <si>
    <t>96 oznaczeń</t>
  </si>
  <si>
    <t>Szacunkowa ilość na 36 miesięcy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</si>
  <si>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</si>
  <si>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</si>
  <si>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</si>
  <si>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</si>
  <si>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</si>
  <si>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</si>
  <si>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</si>
  <si>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</si>
  <si>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</si>
  <si>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</si>
  <si>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</si>
  <si>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</si>
  <si>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</si>
  <si>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</si>
  <si>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</si>
  <si>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</si>
  <si>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</si>
  <si>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</si>
  <si>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</si>
  <si>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</si>
  <si>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</si>
  <si>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</si>
  <si>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</si>
  <si>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</si>
  <si>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</si>
  <si>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</si>
  <si>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</si>
  <si>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</si>
  <si>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</si>
  <si>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</si>
  <si>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</si>
  <si>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</si>
  <si>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</si>
  <si>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</si>
  <si>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ECP - kontrola pozytywna</t>
  </si>
  <si>
    <t>nCyn d1 trawa bearmudzka g216</t>
  </si>
  <si>
    <t>rPhl p 1 tymotka g205</t>
  </si>
  <si>
    <t>rPhl p 2 tymotka g206</t>
  </si>
  <si>
    <t>rPhl p 4 tymotka g208</t>
  </si>
  <si>
    <t>rPhl p 6 tymotka g209</t>
  </si>
  <si>
    <t>rPhl p 5b tymotka g215</t>
  </si>
  <si>
    <t>rPhl p 7 tymotka g210</t>
  </si>
  <si>
    <t>rPhl p 11 tymotka g211</t>
  </si>
  <si>
    <t>rPhl p 12 profilina tymotka g212</t>
  </si>
  <si>
    <t>aAmb a 1 Ambrozja w230</t>
  </si>
  <si>
    <t>nArt v 1 Bylica w231</t>
  </si>
  <si>
    <t>nArt v 3  LTP Bylica w233</t>
  </si>
  <si>
    <t>rBet v 1 PR-10 Brzoza t215</t>
  </si>
  <si>
    <t>rBet v 2 profilina Brzoza t216</t>
  </si>
  <si>
    <t>rBet v 4 Brzoza t220</t>
  </si>
  <si>
    <t>rBet v 6 Brzoza t225</t>
  </si>
  <si>
    <t>nCup a 1 Cyprys t226</t>
  </si>
  <si>
    <t>rOle e 1 Oliwka t224</t>
  </si>
  <si>
    <t>rOle e 7 LTP Oliwka t227</t>
  </si>
  <si>
    <t>rOle e 9 Oliwka t240</t>
  </si>
  <si>
    <t>rAlt a 1 Alternaria alternata  m229</t>
  </si>
  <si>
    <t>rAsp f 1 Aspergillus fumigatus m218</t>
  </si>
  <si>
    <t>rAsp f 2 Aspergillus fumigatus m219</t>
  </si>
  <si>
    <t>rAsp f 3 Aspergillus fumigatus m220</t>
  </si>
  <si>
    <t>rAsp f 4 Aspergillus fumigatus m221</t>
  </si>
  <si>
    <t>rAsp f 6 Aspergillus fumigatus m222</t>
  </si>
  <si>
    <t>rCan f 1 Pies e101</t>
  </si>
  <si>
    <t>rCan f 2 Pies e102</t>
  </si>
  <si>
    <t>rCan f 3 Pies e221</t>
  </si>
  <si>
    <t>rCan f 5 Pies e226</t>
  </si>
  <si>
    <t>rFel d 1 Kot e94</t>
  </si>
  <si>
    <t>rFel d 2 Kot e220</t>
  </si>
  <si>
    <t>rFel d 4 Kot e228</t>
  </si>
  <si>
    <t>rEqu c 1 Koń e227</t>
  </si>
  <si>
    <t>rGad c 1 Dorsz f426</t>
  </si>
  <si>
    <t>rDer p 1 Dermatophagoides Pteronyssinus d202</t>
  </si>
  <si>
    <t>rDer p 2 Dermatophagoides Pteronyssinus d203</t>
  </si>
  <si>
    <t>rDer p 10 Dermatophagoides Pteronyssinus d205</t>
  </si>
  <si>
    <t>rDer p 23 Dermatophagoides Pteronyssinus d209</t>
  </si>
  <si>
    <t>rApi m 1 Fosfolipaza A2 Pszczoła i208</t>
  </si>
  <si>
    <t>rApi m 2 Hialuronidaza Pszczoła i214</t>
  </si>
  <si>
    <t>rApi m 3 Kwaśna fofataza Pszczoła i215</t>
  </si>
  <si>
    <t>rApi m 5 peptydaza Pszczoła i216</t>
  </si>
  <si>
    <t>rApi m 10 Ikarapina Pszczoła i217</t>
  </si>
  <si>
    <t>rVes v 1 Posfolipaza A1 Osa i211</t>
  </si>
  <si>
    <t>rVes v 5  Osa i209</t>
  </si>
  <si>
    <t>rHerb b 1 Latex k215</t>
  </si>
  <si>
    <t>rHerb b 3 Latex k217</t>
  </si>
  <si>
    <t>rHerb b 5 Latex k218</t>
  </si>
  <si>
    <t>rHerb b 6 Heweina Latex k220</t>
  </si>
  <si>
    <t>rHerb b 8 Profilina Latex k221</t>
  </si>
  <si>
    <t>rAct d 8 PR-10 Kiwi f430</t>
  </si>
  <si>
    <t>rAra h 1 Orzeszki ziemne f422</t>
  </si>
  <si>
    <t>rAra h 2 Orzeszki ziemne f423</t>
  </si>
  <si>
    <t>rAra h 3 Orzeszki ziemne f424</t>
  </si>
  <si>
    <t>rAra h 6 Orzeszki ziemne f447</t>
  </si>
  <si>
    <t>rAra h 8 PR-10 Orzeszki ziemne f352</t>
  </si>
  <si>
    <t>rAra h 9 LTP Orzeszki ziemne f427</t>
  </si>
  <si>
    <t>nBos d 5 beta- laktoglobulina Mleko f77</t>
  </si>
  <si>
    <t>nBos d 8 kazeina Mleko f78</t>
  </si>
  <si>
    <t>nBos d 6 BSA Mleko e204</t>
  </si>
  <si>
    <t>rCor a 1 PR-10 Orzech laskowy f428</t>
  </si>
  <si>
    <t>rCor a 8 LTP Orzech laskowy f425</t>
  </si>
  <si>
    <t>rCor a 9 Orzech laskowy f440</t>
  </si>
  <si>
    <t>rCor a 14 PR-10 Orzech laskowy f439</t>
  </si>
  <si>
    <t>nGal d 1 Owomukoid Białko jaja kurzego f233</t>
  </si>
  <si>
    <t>nGal d 4 lizozym Białko jaja kurzego k208</t>
  </si>
  <si>
    <t>rGly m 4 PR-10 Soya f353</t>
  </si>
  <si>
    <t>nGly m 5 beta-konglicyna Soya f431</t>
  </si>
  <si>
    <t>nGly m 6 glicynina Soya f432</t>
  </si>
  <si>
    <t>rJug r 1 Orzech włoski f441</t>
  </si>
  <si>
    <t>rJug r 3LTP  Orzech włoski f442</t>
  </si>
  <si>
    <t>rBer e 1 Orzech Brazylijski f354</t>
  </si>
  <si>
    <t>rAna o 3 Orzech nerkowca f443</t>
  </si>
  <si>
    <t>rMal d 1 PR-10 Jabłko f434</t>
  </si>
  <si>
    <t>rMal d 3 LTP Jabłko f435</t>
  </si>
  <si>
    <t>rPen a 1 Tropomiosyna Krewetka f351</t>
  </si>
  <si>
    <t>rPru p 1 PR-10 Brzoskwinia f419</t>
  </si>
  <si>
    <t>rPru p 3 LTP Brzoskwinia f420</t>
  </si>
  <si>
    <t>rPru p 4 Profilina Brzoskwinia f421</t>
  </si>
  <si>
    <t>CCD Marker (MUXF3 - Bromelina) o214</t>
  </si>
  <si>
    <t>Szczegółowy arkusz cenowy</t>
  </si>
  <si>
    <t>Nazwa oferowanego produktu;
Producent</t>
  </si>
  <si>
    <t>Oferowana ilość opakowań*</t>
  </si>
  <si>
    <t>Oferowana wielkość produktu stanowiąca jedno opakowanie**</t>
  </si>
  <si>
    <t>Cena jednostkowa brutto ^ opakowania***</t>
  </si>
  <si>
    <t>Cena brutto ^ pozycji</t>
  </si>
  <si>
    <t xml:space="preserve"> </t>
  </si>
  <si>
    <t>…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</si>
  <si>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</si>
  <si>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</si>
  <si>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</si>
  <si>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Potwierdzenie spełnienia
(należy wpisać Tak lub Nie)*</t>
  </si>
  <si>
    <t>*Niespełnienie  któregokolwiek z powyższych wymagań granicznych spowoduje odrzucenie oferty.</t>
  </si>
  <si>
    <t xml:space="preserve">Liczba oznaczeń (sztuk) testów (odczynnika) na 36 miesięcy </t>
  </si>
  <si>
    <t>1 sztuka</t>
  </si>
  <si>
    <t>Dzierżawa urządzenia:</t>
  </si>
  <si>
    <t>Potwierdzenie spełnienia 
(należy wpisać Tak lub Nie)*</t>
  </si>
  <si>
    <t>Paski testowe numerowane lub opatrzone innym identyfikatorem indywidualnym dla każdego paska</t>
  </si>
  <si>
    <t>Swoistość diagnostyczna ≥  97%.</t>
  </si>
  <si>
    <t>Instrukcja wykonania testu w języku polskim i ewentualnie w języku angielskim</t>
  </si>
  <si>
    <t>Oksacylina 1 µg</t>
  </si>
  <si>
    <t>Dyspenser 6-pozycyjny (1 sztuka)</t>
  </si>
  <si>
    <t>Densytometr do pomiaru gęstości zawiesiny (1 sztuka)</t>
  </si>
  <si>
    <t>Dzierżawa: Dyspenser  6-pozycyjny</t>
  </si>
  <si>
    <t>Dzierżawa: Densytometr do pomiaru gęstości zawiesiny</t>
  </si>
  <si>
    <t>Skaner płaski wraz z oprogramowaniem do oceny wyników (1 sztuka)</t>
  </si>
  <si>
    <t>Dzierzawa: Skaner płaski wraz z oprogramowaniem do oceny wyników</t>
  </si>
  <si>
    <t>Liczba oznaczeń (sztuk) testów (odczynnika)</t>
  </si>
  <si>
    <t xml:space="preserve"> Szacunkowa ilość na 36 miesięcy
</t>
  </si>
  <si>
    <t>sztuk</t>
  </si>
  <si>
    <t>sztuki</t>
  </si>
  <si>
    <t>Dostawa kompletnych zestawów odczynnikowych wraz z dzierżawą urządzeń dla Zakładu Mikrobiologii oraz Zakładu Diagnostyki Biochemicznej i Molekularnej</t>
  </si>
  <si>
    <t>Oświadczamy, że zamówienie będziemy wykonywać do czasu wyczerpania kwoty wynagrodzenia umownego, jednak nie dłużej niż przez:
 - część 1, 2, 3: 36 miesięcy,
 - część 4: 24 miesiące, 
od daty zawarcia umowy.</t>
  </si>
  <si>
    <t>Opis przedmiotu zamówienia
Podłoża żelowe do pobierania i transportu materiałów do badań bakteriologicznych i mykologicznych</t>
  </si>
  <si>
    <t>Ilość oznaczeń na 24 miesiące</t>
  </si>
  <si>
    <t>Realizacja dostaw odczynników do 4 tygodni od daty zamówienia</t>
  </si>
  <si>
    <t>Opis przedmiotu zamówienia
Krążki antybiotykowe do metody dyfuzyjno-krążkowej oraz krążki diagnostyczne z optochiną wraz z dzierżawą 6 dyspenserów 6-pozycyjnych oraz 4 densytometrów do pomiaru gęstości zawiesiny</t>
  </si>
  <si>
    <r>
      <t xml:space="preserve">Test In vitro do wykrywania antygenu </t>
    </r>
    <r>
      <rPr>
        <i/>
        <sz val="11"/>
        <color indexed="8"/>
        <rFont val="Times New Roman"/>
        <family val="1"/>
      </rPr>
      <t xml:space="preserve">Giardia lamblia </t>
    </r>
    <r>
      <rPr>
        <sz val="11"/>
        <color indexed="8"/>
        <rFont val="Times New Roman"/>
        <family val="1"/>
      </rPr>
      <t xml:space="preserve">oraz </t>
    </r>
    <r>
      <rPr>
        <i/>
        <sz val="11"/>
        <color indexed="8"/>
        <rFont val="Times New Roman"/>
        <family val="1"/>
      </rPr>
      <t>Cryptosporidium</t>
    </r>
    <r>
      <rPr>
        <sz val="11"/>
        <color indexed="8"/>
        <rFont val="Times New Roman"/>
        <family val="1"/>
      </rPr>
      <t xml:space="preserve"> sp.w próbkach kału ludzkiego wraz z elementami zużywalnymi</t>
    </r>
  </si>
  <si>
    <r>
      <t xml:space="preserve">Wymagania graniczne dla testu In vitro do wykrywania antygenu </t>
    </r>
    <r>
      <rPr>
        <b/>
        <i/>
        <sz val="11"/>
        <color indexed="8"/>
        <rFont val="Times New Roman"/>
        <family val="1"/>
      </rPr>
      <t>Giardia lamblia</t>
    </r>
    <r>
      <rPr>
        <b/>
        <sz val="11"/>
        <color indexed="8"/>
        <rFont val="Times New Roman"/>
        <family val="1"/>
      </rPr>
      <t xml:space="preserve"> oraz </t>
    </r>
    <r>
      <rPr>
        <b/>
        <i/>
        <sz val="11"/>
        <color indexed="8"/>
        <rFont val="Times New Roman"/>
        <family val="1"/>
      </rPr>
      <t>Cryptosporidium</t>
    </r>
    <r>
      <rPr>
        <b/>
        <sz val="11"/>
        <color indexed="8"/>
        <rFont val="Times New Roman"/>
        <family val="1"/>
      </rPr>
      <t xml:space="preserve"> sp. w próbkach kału ludzkiego wraz z elementami zużywalnymi</t>
    </r>
  </si>
  <si>
    <r>
      <t xml:space="preserve">Test posiada certyfikat CE IVD (dla diagnostyki </t>
    </r>
    <r>
      <rPr>
        <i/>
        <sz val="11"/>
        <color indexed="8"/>
        <rFont val="Times New Roman"/>
        <family val="1"/>
      </rPr>
      <t>in vitro</t>
    </r>
    <r>
      <rPr>
        <sz val="11"/>
        <color indexed="8"/>
        <rFont val="Times New Roman"/>
        <family val="1"/>
      </rPr>
      <t>).</t>
    </r>
  </si>
  <si>
    <r>
      <t>Test wykrywający antygeny</t>
    </r>
    <r>
      <rPr>
        <i/>
        <sz val="11"/>
        <color indexed="8"/>
        <rFont val="Times New Roman"/>
        <family val="1"/>
      </rPr>
      <t xml:space="preserve"> Giardia lamblia</t>
    </r>
    <r>
      <rPr>
        <sz val="11"/>
        <color indexed="8"/>
        <rFont val="Times New Roman"/>
        <family val="1"/>
      </rPr>
      <t xml:space="preserve"> i </t>
    </r>
    <r>
      <rPr>
        <i/>
        <sz val="11"/>
        <color indexed="8"/>
        <rFont val="Times New Roman"/>
        <family val="1"/>
      </rPr>
      <t>Cryptosporidium</t>
    </r>
    <r>
      <rPr>
        <sz val="11"/>
        <color indexed="8"/>
        <rFont val="Times New Roman"/>
        <family val="1"/>
      </rPr>
      <t xml:space="preserve"> sp. W ludzkim kale</t>
    </r>
  </si>
  <si>
    <r>
      <t xml:space="preserve">Test różnicujący </t>
    </r>
    <r>
      <rPr>
        <i/>
        <sz val="11"/>
        <color indexed="8"/>
        <rFont val="Times New Roman"/>
        <family val="1"/>
      </rPr>
      <t xml:space="preserve">Giardia </t>
    </r>
    <r>
      <rPr>
        <sz val="11"/>
        <color indexed="8"/>
        <rFont val="Times New Roman"/>
        <family val="1"/>
      </rPr>
      <t xml:space="preserve">sp. od </t>
    </r>
    <r>
      <rPr>
        <i/>
        <sz val="11"/>
        <color indexed="8"/>
        <rFont val="Times New Roman"/>
        <family val="1"/>
      </rPr>
      <t>Cryptosporidium</t>
    </r>
    <r>
      <rPr>
        <sz val="11"/>
        <color indexed="8"/>
        <rFont val="Times New Roman"/>
        <family val="1"/>
      </rPr>
      <t xml:space="preserve"> sp.</t>
    </r>
  </si>
  <si>
    <r>
      <t xml:space="preserve">Test wykorzystujący przeciwciała monoklonalne przeciwko </t>
    </r>
    <r>
      <rPr>
        <i/>
        <sz val="11"/>
        <color indexed="8"/>
        <rFont val="Times New Roman"/>
        <family val="1"/>
      </rPr>
      <t>Giardia</t>
    </r>
    <r>
      <rPr>
        <sz val="11"/>
        <color indexed="8"/>
        <rFont val="Times New Roman"/>
        <family val="1"/>
      </rPr>
      <t>.</t>
    </r>
  </si>
  <si>
    <r>
      <t xml:space="preserve">Test wykorzystujący przeciwciała monoklonalne przeciwko </t>
    </r>
    <r>
      <rPr>
        <i/>
        <sz val="11"/>
        <color indexed="8"/>
        <rFont val="Times New Roman"/>
        <family val="1"/>
      </rPr>
      <t>Cryptosporidium</t>
    </r>
    <r>
      <rPr>
        <sz val="11"/>
        <color indexed="8"/>
        <rFont val="Times New Roman"/>
        <family val="1"/>
      </rPr>
      <t>.</t>
    </r>
  </si>
  <si>
    <t>Instrukcja obsługi aparatu w języku polskim i ewentualnie języku angielskim</t>
  </si>
  <si>
    <t>Testy obsługiwane przez aparaty posiadane przez Zamawiajacego typu Phadia 200, Phadia 250</t>
  </si>
  <si>
    <r>
      <t>rApi g 1.01 PR-10 Seler</t>
    </r>
    <r>
      <rPr>
        <b/>
        <strike/>
        <sz val="11"/>
        <color indexed="30"/>
        <rFont val="Times New Roman"/>
        <family val="1"/>
      </rPr>
      <t xml:space="preserve"> f414 </t>
    </r>
    <r>
      <rPr>
        <b/>
        <sz val="11"/>
        <color indexed="30"/>
        <rFont val="Times New Roman"/>
        <family val="1"/>
      </rPr>
      <t>f417</t>
    </r>
  </si>
  <si>
    <r>
      <t>nGal d 2 Owoalbumina Białko jaja kurzego</t>
    </r>
    <r>
      <rPr>
        <b/>
        <sz val="11"/>
        <color indexed="30"/>
        <rFont val="Times New Roman"/>
        <family val="1"/>
      </rPr>
      <t xml:space="preserve"> </t>
    </r>
    <r>
      <rPr>
        <b/>
        <strike/>
        <sz val="11"/>
        <color indexed="30"/>
        <rFont val="Times New Roman"/>
        <family val="1"/>
      </rPr>
      <t xml:space="preserve">f323 </t>
    </r>
    <r>
      <rPr>
        <b/>
        <sz val="11"/>
        <color indexed="30"/>
        <rFont val="Times New Roman"/>
        <family val="1"/>
      </rPr>
      <t>f232</t>
    </r>
  </si>
  <si>
    <r>
      <t>nBos d 4 alfa-</t>
    </r>
    <r>
      <rPr>
        <b/>
        <sz val="11"/>
        <color indexed="30"/>
        <rFont val="Times New Roman"/>
        <family val="1"/>
      </rPr>
      <t xml:space="preserve"> </t>
    </r>
    <r>
      <rPr>
        <b/>
        <strike/>
        <sz val="11"/>
        <color indexed="30"/>
        <rFont val="Times New Roman"/>
        <family val="1"/>
      </rPr>
      <t>laktoglobulina</t>
    </r>
    <r>
      <rPr>
        <b/>
        <sz val="11"/>
        <color indexed="30"/>
        <rFont val="Times New Roman"/>
        <family val="1"/>
      </rPr>
      <t xml:space="preserve"> laktalbumin </t>
    </r>
    <r>
      <rPr>
        <sz val="11"/>
        <color indexed="8"/>
        <rFont val="Times New Roman"/>
        <family val="1"/>
      </rPr>
      <t>Mleko f76</t>
    </r>
  </si>
  <si>
    <r>
      <t>Densytometr dostosowany do pomiaru gęstości  mikroorganizmów w uniwersalnych przeźroczystych, plastikowych probówkach  10 ml (średnica</t>
    </r>
    <r>
      <rPr>
        <b/>
        <sz val="11"/>
        <color indexed="30"/>
        <rFont val="Times New Roman"/>
        <family val="1"/>
      </rPr>
      <t xml:space="preserve"> </t>
    </r>
    <r>
      <rPr>
        <b/>
        <strike/>
        <sz val="11"/>
        <color indexed="30"/>
        <rFont val="Times New Roman"/>
        <family val="1"/>
      </rPr>
      <t>14</t>
    </r>
    <r>
      <rPr>
        <b/>
        <sz val="11"/>
        <color indexed="30"/>
        <rFont val="Times New Roman"/>
        <family val="1"/>
      </rPr>
      <t xml:space="preserve"> 16 </t>
    </r>
    <r>
      <rPr>
        <sz val="11"/>
        <color indexed="8"/>
        <rFont val="Times New Roman"/>
        <family val="1"/>
      </rPr>
      <t>mm)</t>
    </r>
  </si>
  <si>
    <r>
      <t xml:space="preserve">Wszystkie krążki od jednego producenta </t>
    </r>
    <r>
      <rPr>
        <b/>
        <sz val="11"/>
        <color indexed="30"/>
        <rFont val="Times New Roman"/>
        <family val="1"/>
      </rPr>
      <t xml:space="preserve">- dotyczy poz. 1-4, 6-47, 49-51. </t>
    </r>
  </si>
  <si>
    <r>
      <rPr>
        <b/>
        <strike/>
        <sz val="11"/>
        <color indexed="30"/>
        <rFont val="Times New Roman"/>
        <family val="1"/>
      </rPr>
      <t>Czułość testu &gt; 98,9%,</t>
    </r>
    <r>
      <rPr>
        <b/>
        <sz val="11"/>
        <color indexed="30"/>
        <rFont val="Times New Roman"/>
        <family val="1"/>
      </rPr>
      <t xml:space="preserve"> Czułość testu &gt; 92%</t>
    </r>
  </si>
  <si>
    <r>
      <rPr>
        <b/>
        <strike/>
        <sz val="11"/>
        <color indexed="30"/>
        <rFont val="Times New Roman"/>
        <family val="1"/>
      </rPr>
      <t>Swoistość testu &gt; 99%,</t>
    </r>
    <r>
      <rPr>
        <b/>
        <sz val="11"/>
        <color indexed="30"/>
        <rFont val="Times New Roman"/>
        <family val="1"/>
      </rPr>
      <t xml:space="preserve"> Swoistość testu &gt;95%</t>
    </r>
  </si>
  <si>
    <r>
      <t>Dodatnia kontrola jakości testu w zestawie.</t>
    </r>
    <r>
      <rPr>
        <b/>
        <sz val="11"/>
        <color indexed="30"/>
        <rFont val="Times New Roman"/>
        <family val="1"/>
      </rPr>
      <t xml:space="preserve">Zamawiający pod pojęciem kontroli dodatniej jakości testu rozumie prążek kontroli dodatniej paska, który potwierdza prawidłowe wykonanie testu.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</si>
</sst>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明朝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trike/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33" borderId="10" xfId="0" applyFont="1" applyFill="1" applyBorder="1" applyAlignment="1" applyProtection="1">
      <alignment horizontal="left" vertical="top" wrapText="1"/>
      <protection/>
    </xf>
    <xf numFmtId="44" fontId="47" fillId="0" borderId="10" xfId="77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11" xfId="0" applyFont="1" applyBorder="1" applyAlignment="1">
      <alignment horizontal="left" vertical="top" wrapText="1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4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/>
    </xf>
    <xf numFmtId="0" fontId="46" fillId="0" borderId="0" xfId="0" applyFont="1" applyFill="1" applyBorder="1" applyAlignment="1" applyProtection="1">
      <alignment horizontal="right" vertical="top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3" fontId="46" fillId="33" borderId="10" xfId="0" applyNumberFormat="1" applyFont="1" applyFill="1" applyBorder="1" applyAlignment="1">
      <alignment horizontal="center" vertical="center" wrapText="1"/>
    </xf>
    <xf numFmtId="3" fontId="47" fillId="35" borderId="0" xfId="0" applyNumberFormat="1" applyFont="1" applyFill="1" applyBorder="1" applyAlignment="1" applyProtection="1">
      <alignment horizontal="center" vertical="center" wrapText="1"/>
      <protection locked="0"/>
    </xf>
    <xf numFmtId="44" fontId="47" fillId="0" borderId="10" xfId="81" applyFont="1" applyFill="1" applyBorder="1" applyAlignment="1" applyProtection="1">
      <alignment horizontal="center" vertical="top" wrapText="1"/>
      <protection locked="0"/>
    </xf>
    <xf numFmtId="44" fontId="47" fillId="0" borderId="0" xfId="81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left" vertical="top" wrapTex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171" fontId="47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35" borderId="10" xfId="0" applyNumberFormat="1" applyFont="1" applyFill="1" applyBorder="1" applyAlignment="1" applyProtection="1">
      <alignment horizontal="left" vertical="top" wrapText="1"/>
      <protection locked="0"/>
    </xf>
    <xf numFmtId="167" fontId="47" fillId="35" borderId="0" xfId="0" applyNumberFormat="1" applyFont="1" applyFill="1" applyBorder="1" applyAlignment="1" applyProtection="1">
      <alignment horizontal="center" vertical="center" wrapText="1"/>
      <protection locked="0"/>
    </xf>
    <xf numFmtId="167" fontId="46" fillId="0" borderId="10" xfId="0" applyNumberFormat="1" applyFont="1" applyBorder="1" applyAlignment="1">
      <alignment horizontal="right" wrapText="1"/>
    </xf>
    <xf numFmtId="44" fontId="47" fillId="35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horizontal="left" vertical="top"/>
    </xf>
    <xf numFmtId="167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left" vertical="top" wrapText="1"/>
    </xf>
    <xf numFmtId="0" fontId="47" fillId="35" borderId="0" xfId="0" applyFont="1" applyFill="1" applyBorder="1" applyAlignment="1" applyProtection="1">
      <alignment horizontal="center" vertical="center" wrapText="1"/>
      <protection locked="0"/>
    </xf>
    <xf numFmtId="44" fontId="47" fillId="34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>
      <alignment horizontal="center" vertical="center" wrapText="1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167" fontId="47" fillId="0" borderId="0" xfId="0" applyNumberFormat="1" applyFont="1" applyBorder="1" applyAlignment="1">
      <alignment wrapText="1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44" fontId="46" fillId="0" borderId="0" xfId="0" applyNumberFormat="1" applyFont="1" applyFill="1" applyBorder="1" applyAlignment="1" applyProtection="1">
      <alignment vertical="top" wrapText="1"/>
      <protection locked="0"/>
    </xf>
    <xf numFmtId="3" fontId="47" fillId="35" borderId="0" xfId="0" applyNumberFormat="1" applyFont="1" applyFill="1" applyBorder="1" applyAlignment="1">
      <alignment horizontal="center" vertical="center" wrapText="1"/>
    </xf>
    <xf numFmtId="167" fontId="47" fillId="33" borderId="12" xfId="0" applyNumberFormat="1" applyFont="1" applyFill="1" applyBorder="1" applyAlignment="1" applyProtection="1">
      <alignment vertical="center" wrapText="1"/>
      <protection locked="0"/>
    </xf>
    <xf numFmtId="167" fontId="47" fillId="33" borderId="13" xfId="0" applyNumberFormat="1" applyFont="1" applyFill="1" applyBorder="1" applyAlignment="1" applyProtection="1">
      <alignment vertical="center" wrapText="1"/>
      <protection locked="0"/>
    </xf>
    <xf numFmtId="167" fontId="47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47" fillId="33" borderId="15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left" vertical="top" wrapText="1"/>
      <protection locked="0"/>
    </xf>
    <xf numFmtId="0" fontId="46" fillId="0" borderId="17" xfId="0" applyFont="1" applyBorder="1" applyAlignment="1">
      <alignment horizontal="center" vertical="top" wrapText="1"/>
    </xf>
    <xf numFmtId="0" fontId="46" fillId="36" borderId="10" xfId="0" applyFont="1" applyFill="1" applyBorder="1" applyAlignment="1" applyProtection="1">
      <alignment horizontal="center" vertical="center" wrapText="1"/>
      <protection locked="0"/>
    </xf>
    <xf numFmtId="0" fontId="46" fillId="36" borderId="10" xfId="0" applyFont="1" applyFill="1" applyBorder="1" applyAlignment="1">
      <alignment horizontal="center" vertical="center" wrapText="1"/>
    </xf>
    <xf numFmtId="177" fontId="46" fillId="36" borderId="13" xfId="46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 applyProtection="1">
      <alignment vertical="center" wrapText="1"/>
      <protection/>
    </xf>
    <xf numFmtId="49" fontId="47" fillId="0" borderId="10" xfId="0" applyNumberFormat="1" applyFont="1" applyFill="1" applyBorder="1" applyAlignment="1" applyProtection="1">
      <alignment horizontal="left" vertical="top" wrapText="1"/>
      <protection/>
    </xf>
    <xf numFmtId="3" fontId="47" fillId="0" borderId="13" xfId="0" applyNumberFormat="1" applyFont="1" applyFill="1" applyBorder="1" applyAlignment="1" applyProtection="1">
      <alignment horizontal="center" vertical="top" wrapText="1"/>
      <protection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>
      <alignment horizontal="left" vertical="top" wrapText="1"/>
    </xf>
    <xf numFmtId="3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47" fillId="33" borderId="17" xfId="0" applyNumberFormat="1" applyFont="1" applyFill="1" applyBorder="1" applyAlignment="1" applyProtection="1">
      <alignment horizontal="center" vertical="center" wrapText="1"/>
      <protection locked="0"/>
    </xf>
    <xf numFmtId="167" fontId="4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vertical="center" wrapText="1"/>
    </xf>
    <xf numFmtId="0" fontId="47" fillId="0" borderId="10" xfId="67" applyFont="1" applyBorder="1" applyAlignment="1">
      <alignment horizontal="left" vertical="center" wrapText="1"/>
      <protection/>
    </xf>
    <xf numFmtId="3" fontId="47" fillId="0" borderId="10" xfId="67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68" applyFont="1" applyFill="1" applyBorder="1" applyAlignment="1">
      <alignment vertical="center"/>
      <protection/>
    </xf>
    <xf numFmtId="3" fontId="47" fillId="0" borderId="10" xfId="46" applyNumberFormat="1" applyFont="1" applyFill="1" applyBorder="1" applyAlignment="1" applyProtection="1">
      <alignment horizontal="center" vertical="center"/>
      <protection/>
    </xf>
    <xf numFmtId="0" fontId="47" fillId="0" borderId="10" xfId="68" applyFont="1" applyFill="1" applyBorder="1" applyAlignment="1">
      <alignment vertical="center" wrapText="1"/>
      <protection/>
    </xf>
    <xf numFmtId="3" fontId="47" fillId="0" borderId="10" xfId="68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/>
    </xf>
    <xf numFmtId="3" fontId="47" fillId="35" borderId="10" xfId="68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7" fillId="35" borderId="10" xfId="0" applyNumberFormat="1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 wrapText="1"/>
    </xf>
    <xf numFmtId="177" fontId="46" fillId="33" borderId="13" xfId="46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right" vertical="top" wrapText="1"/>
      <protection locked="0"/>
    </xf>
    <xf numFmtId="0" fontId="47" fillId="0" borderId="16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10" xfId="48" applyFont="1" applyBorder="1" applyAlignment="1">
      <alignment wrapText="1"/>
    </xf>
    <xf numFmtId="0" fontId="47" fillId="0" borderId="10" xfId="48" applyFont="1" applyBorder="1" applyAlignment="1">
      <alignment horizontal="center" vertical="center"/>
    </xf>
    <xf numFmtId="0" fontId="47" fillId="35" borderId="10" xfId="48" applyFont="1" applyFill="1" applyBorder="1" applyAlignment="1">
      <alignment wrapText="1"/>
    </xf>
    <xf numFmtId="0" fontId="47" fillId="35" borderId="10" xfId="48" applyFont="1" applyFill="1" applyBorder="1">
      <alignment/>
    </xf>
    <xf numFmtId="0" fontId="47" fillId="35" borderId="10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justify" vertical="center" wrapText="1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8" xfId="0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7" fillId="0" borderId="18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7" fillId="33" borderId="13" xfId="0" applyFont="1" applyFill="1" applyBorder="1" applyAlignment="1">
      <alignment horizontal="justify" vertical="top" wrapText="1"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Border="1" applyAlignment="1">
      <alignment horizontal="justify" vertical="top" wrapText="1"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7" fillId="33" borderId="13" xfId="0" applyFont="1" applyFill="1" applyBorder="1" applyAlignment="1">
      <alignment horizontal="right" vertical="top" wrapText="1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2" xfId="0" applyFont="1" applyFill="1" applyBorder="1" applyAlignment="1" applyProtection="1">
      <alignment vertical="top" wrapText="1"/>
      <protection locked="0"/>
    </xf>
    <xf numFmtId="0" fontId="47" fillId="0" borderId="13" xfId="0" applyFont="1" applyFill="1" applyBorder="1" applyAlignment="1" applyProtection="1">
      <alignment vertical="top" wrapText="1"/>
      <protection locked="0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33" borderId="19" xfId="0" applyFont="1" applyFill="1" applyBorder="1" applyAlignment="1" applyProtection="1">
      <alignment horizontal="center" vertical="center" wrapText="1"/>
      <protection locked="0"/>
    </xf>
    <xf numFmtId="0" fontId="47" fillId="33" borderId="21" xfId="0" applyFont="1" applyFill="1" applyBorder="1" applyAlignment="1" applyProtection="1">
      <alignment horizontal="center" vertical="center" wrapText="1"/>
      <protection locked="0"/>
    </xf>
    <xf numFmtId="0" fontId="47" fillId="33" borderId="22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44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1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>
      <alignment horizontal="left" vertical="top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0" borderId="16" xfId="0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3" xfId="0" applyFont="1" applyFill="1" applyBorder="1" applyAlignment="1">
      <alignment horizontal="left" vertical="top" wrapText="1"/>
    </xf>
    <xf numFmtId="167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47" fillId="33" borderId="10" xfId="0" applyNumberFormat="1" applyFont="1" applyFill="1" applyBorder="1" applyAlignment="1">
      <alignment wrapText="1"/>
    </xf>
    <xf numFmtId="0" fontId="47" fillId="0" borderId="12" xfId="0" applyFont="1" applyBorder="1" applyAlignment="1">
      <alignment horizontal="justify" vertical="center" wrapText="1"/>
    </xf>
    <xf numFmtId="0" fontId="46" fillId="33" borderId="10" xfId="0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46" fillId="27" borderId="10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Excel Built-in Normal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_SPIR-DBP" xfId="58"/>
    <cellStyle name="Normalny 14 2" xfId="59"/>
    <cellStyle name="Normalny 2" xfId="60"/>
    <cellStyle name="Normalny 2 2" xfId="61"/>
    <cellStyle name="Normalny 3" xfId="62"/>
    <cellStyle name="Normalny 4" xfId="63"/>
    <cellStyle name="Normalny 5" xfId="64"/>
    <cellStyle name="Normalny 6" xfId="65"/>
    <cellStyle name="Normalny 7" xfId="66"/>
    <cellStyle name="Normalny_wycena  nowakonsul JK" xfId="67"/>
    <cellStyle name="Normalny_wycena płytki powtorki po konsul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view="pageBreakPreview" zoomScale="110" zoomScaleNormal="120" zoomScaleSheetLayoutView="110" workbookViewId="0" topLeftCell="A1">
      <selection activeCell="G5" sqref="G5"/>
    </sheetView>
  </sheetViews>
  <sheetFormatPr defaultColWidth="9.00390625" defaultRowHeight="12.75"/>
  <cols>
    <col min="1" max="1" width="3.625" style="72" customWidth="1"/>
    <col min="2" max="2" width="29.125" style="72" customWidth="1"/>
    <col min="3" max="3" width="33.875" style="72" customWidth="1"/>
    <col min="4" max="4" width="56.125" style="3" customWidth="1"/>
    <col min="5" max="9" width="9.125" style="72" customWidth="1"/>
    <col min="10" max="10" width="16.625" style="72" customWidth="1"/>
    <col min="11" max="16384" width="9.125" style="72" customWidth="1"/>
  </cols>
  <sheetData>
    <row r="1" spans="3:4" ht="18" customHeight="1">
      <c r="C1" s="165" t="s">
        <v>71</v>
      </c>
      <c r="D1" s="165"/>
    </row>
    <row r="2" spans="2:4" ht="18" customHeight="1">
      <c r="B2" s="2"/>
      <c r="C2" s="2" t="s">
        <v>34</v>
      </c>
      <c r="D2" s="2"/>
    </row>
    <row r="3" ht="18" customHeight="1"/>
    <row r="4" spans="2:3" ht="18" customHeight="1">
      <c r="B4" s="72" t="s">
        <v>26</v>
      </c>
      <c r="C4" s="72" t="s">
        <v>98</v>
      </c>
    </row>
    <row r="5" ht="18" customHeight="1"/>
    <row r="6" spans="2:5" ht="40.5" customHeight="1">
      <c r="B6" s="72" t="s">
        <v>25</v>
      </c>
      <c r="C6" s="155" t="s">
        <v>379</v>
      </c>
      <c r="D6" s="155"/>
      <c r="E6" s="73"/>
    </row>
    <row r="7" ht="18" customHeight="1"/>
    <row r="8" spans="2:4" ht="15" customHeight="1">
      <c r="B8" s="4" t="s">
        <v>22</v>
      </c>
      <c r="C8" s="168"/>
      <c r="D8" s="168"/>
    </row>
    <row r="9" spans="2:4" ht="15" customHeight="1">
      <c r="B9" s="4" t="s">
        <v>27</v>
      </c>
      <c r="C9" s="166"/>
      <c r="D9" s="167"/>
    </row>
    <row r="10" spans="2:4" ht="15" customHeight="1">
      <c r="B10" s="4" t="s">
        <v>21</v>
      </c>
      <c r="C10" s="166"/>
      <c r="D10" s="167"/>
    </row>
    <row r="11" spans="2:4" ht="15" customHeight="1">
      <c r="B11" s="4" t="s">
        <v>28</v>
      </c>
      <c r="C11" s="166"/>
      <c r="D11" s="167"/>
    </row>
    <row r="12" spans="2:4" ht="15" customHeight="1">
      <c r="B12" s="4" t="s">
        <v>29</v>
      </c>
      <c r="C12" s="166"/>
      <c r="D12" s="167"/>
    </row>
    <row r="13" spans="2:4" ht="15" customHeight="1">
      <c r="B13" s="4" t="s">
        <v>30</v>
      </c>
      <c r="C13" s="166"/>
      <c r="D13" s="167"/>
    </row>
    <row r="14" spans="2:4" ht="15" customHeight="1">
      <c r="B14" s="4" t="s">
        <v>31</v>
      </c>
      <c r="C14" s="166"/>
      <c r="D14" s="167"/>
    </row>
    <row r="15" spans="2:4" ht="15" customHeight="1">
      <c r="B15" s="4" t="s">
        <v>32</v>
      </c>
      <c r="C15" s="166"/>
      <c r="D15" s="167"/>
    </row>
    <row r="16" spans="2:4" ht="15" customHeight="1">
      <c r="B16" s="4" t="s">
        <v>33</v>
      </c>
      <c r="C16" s="166"/>
      <c r="D16" s="167"/>
    </row>
    <row r="17" spans="3:4" ht="18" customHeight="1">
      <c r="C17" s="1"/>
      <c r="D17" s="5"/>
    </row>
    <row r="18" spans="1:4" ht="18" customHeight="1">
      <c r="A18" s="72" t="s">
        <v>0</v>
      </c>
      <c r="B18" s="145" t="s">
        <v>45</v>
      </c>
      <c r="C18" s="146"/>
      <c r="D18" s="147"/>
    </row>
    <row r="19" spans="2:4" ht="24.75" customHeight="1">
      <c r="B19" s="44" t="s">
        <v>12</v>
      </c>
      <c r="C19" s="6" t="s">
        <v>76</v>
      </c>
      <c r="D19" s="7"/>
    </row>
    <row r="20" spans="1:4" ht="18" customHeight="1">
      <c r="A20" s="8"/>
      <c r="B20" s="9" t="s">
        <v>17</v>
      </c>
      <c r="C20" s="10">
        <f>'część 1'!I74+'część 1'!I90</f>
        <v>0</v>
      </c>
      <c r="D20" s="17" t="s">
        <v>75</v>
      </c>
    </row>
    <row r="21" spans="1:4" ht="18" customHeight="1">
      <c r="A21" s="8"/>
      <c r="B21" s="9" t="s">
        <v>18</v>
      </c>
      <c r="C21" s="10">
        <f>'część 2'!I18+'część 2'!I24</f>
        <v>0</v>
      </c>
      <c r="D21" s="17" t="s">
        <v>75</v>
      </c>
    </row>
    <row r="22" spans="1:4" ht="18" customHeight="1">
      <c r="A22" s="8"/>
      <c r="B22" s="9" t="s">
        <v>85</v>
      </c>
      <c r="C22" s="10">
        <f>'część 3'!I17</f>
        <v>0</v>
      </c>
      <c r="D22" s="17"/>
    </row>
    <row r="23" spans="1:4" ht="18" customHeight="1">
      <c r="A23" s="8"/>
      <c r="B23" s="9" t="s">
        <v>86</v>
      </c>
      <c r="C23" s="10">
        <f>'część 4'!I101</f>
        <v>0</v>
      </c>
      <c r="D23" s="17"/>
    </row>
    <row r="24" spans="1:4" ht="33" customHeight="1">
      <c r="A24" s="8"/>
      <c r="B24" s="153" t="s">
        <v>74</v>
      </c>
      <c r="C24" s="153"/>
      <c r="D24" s="153"/>
    </row>
    <row r="25" spans="1:4" ht="6.75" customHeight="1">
      <c r="A25" s="8"/>
      <c r="B25" s="8"/>
      <c r="C25" s="8"/>
      <c r="D25" s="8"/>
    </row>
    <row r="26" spans="1:4" ht="37.5" customHeight="1">
      <c r="A26" s="72" t="s">
        <v>1</v>
      </c>
      <c r="B26" s="157" t="s">
        <v>50</v>
      </c>
      <c r="C26" s="157"/>
      <c r="D26" s="157"/>
    </row>
    <row r="27" spans="2:4" ht="48" customHeight="1">
      <c r="B27" s="159" t="s">
        <v>51</v>
      </c>
      <c r="C27" s="160"/>
      <c r="D27" s="11" t="s">
        <v>52</v>
      </c>
    </row>
    <row r="28" spans="2:4" ht="58.5" customHeight="1">
      <c r="B28" s="158" t="s">
        <v>53</v>
      </c>
      <c r="C28" s="158"/>
      <c r="D28" s="158"/>
    </row>
    <row r="29" spans="1:4" ht="31.5" customHeight="1">
      <c r="A29" s="72" t="s">
        <v>2</v>
      </c>
      <c r="B29" s="155" t="s">
        <v>88</v>
      </c>
      <c r="C29" s="155"/>
      <c r="D29" s="155"/>
    </row>
    <row r="30" spans="2:4" ht="32.25" customHeight="1">
      <c r="B30" s="159" t="s">
        <v>54</v>
      </c>
      <c r="C30" s="160"/>
      <c r="D30" s="11" t="s">
        <v>55</v>
      </c>
    </row>
    <row r="31" spans="2:4" ht="96.75" customHeight="1">
      <c r="B31" s="161" t="s">
        <v>87</v>
      </c>
      <c r="C31" s="162"/>
      <c r="D31" s="162"/>
    </row>
    <row r="32" spans="1:4" ht="22.5" customHeight="1">
      <c r="A32" s="72" t="s">
        <v>3</v>
      </c>
      <c r="B32" s="155" t="s">
        <v>60</v>
      </c>
      <c r="C32" s="155"/>
      <c r="D32" s="155"/>
    </row>
    <row r="33" spans="2:4" ht="92.25" customHeight="1">
      <c r="B33" s="163" t="s">
        <v>56</v>
      </c>
      <c r="C33" s="164"/>
      <c r="D33" s="11" t="s">
        <v>62</v>
      </c>
    </row>
    <row r="34" spans="2:4" ht="27" customHeight="1">
      <c r="B34" s="161" t="s">
        <v>57</v>
      </c>
      <c r="C34" s="162"/>
      <c r="D34" s="162"/>
    </row>
    <row r="35" spans="1:4" ht="35.25" customHeight="1">
      <c r="A35" s="72" t="s">
        <v>19</v>
      </c>
      <c r="B35" s="157" t="s">
        <v>49</v>
      </c>
      <c r="C35" s="157"/>
      <c r="D35" s="157"/>
    </row>
    <row r="36" spans="1:4" ht="21.75" customHeight="1">
      <c r="A36" s="72" t="s">
        <v>24</v>
      </c>
      <c r="B36" s="154" t="s">
        <v>58</v>
      </c>
      <c r="C36" s="155"/>
      <c r="D36" s="156"/>
    </row>
    <row r="37" spans="1:4" ht="63.75" customHeight="1">
      <c r="A37" s="72" t="s">
        <v>4</v>
      </c>
      <c r="B37" s="144" t="s">
        <v>380</v>
      </c>
      <c r="C37" s="144"/>
      <c r="D37" s="144"/>
    </row>
    <row r="38" spans="1:4" ht="49.5" customHeight="1">
      <c r="A38" s="72" t="s">
        <v>36</v>
      </c>
      <c r="B38" s="144" t="s">
        <v>89</v>
      </c>
      <c r="C38" s="144"/>
      <c r="D38" s="144"/>
    </row>
    <row r="39" spans="1:4" ht="42" customHeight="1">
      <c r="A39" s="72" t="s">
        <v>37</v>
      </c>
      <c r="B39" s="144" t="s">
        <v>95</v>
      </c>
      <c r="C39" s="144"/>
      <c r="D39" s="144"/>
    </row>
    <row r="40" spans="1:5" ht="45" customHeight="1">
      <c r="A40" s="72" t="s">
        <v>40</v>
      </c>
      <c r="B40" s="155" t="s">
        <v>15</v>
      </c>
      <c r="C40" s="154"/>
      <c r="D40" s="154"/>
      <c r="E40" s="73"/>
    </row>
    <row r="41" spans="1:5" ht="27.75" customHeight="1">
      <c r="A41" s="72" t="s">
        <v>42</v>
      </c>
      <c r="B41" s="155" t="s">
        <v>59</v>
      </c>
      <c r="C41" s="154"/>
      <c r="D41" s="154"/>
      <c r="E41" s="73"/>
    </row>
    <row r="42" spans="1:5" ht="35.25" customHeight="1">
      <c r="A42" s="72" t="s">
        <v>43</v>
      </c>
      <c r="B42" s="155" t="s">
        <v>20</v>
      </c>
      <c r="C42" s="154"/>
      <c r="D42" s="154"/>
      <c r="E42" s="73"/>
    </row>
    <row r="43" spans="1:4" ht="18" customHeight="1">
      <c r="A43" s="12" t="s">
        <v>44</v>
      </c>
      <c r="B43" s="69" t="s">
        <v>5</v>
      </c>
      <c r="C43" s="69"/>
      <c r="D43" s="68"/>
    </row>
    <row r="44" spans="2:4" ht="18" customHeight="1">
      <c r="B44" s="73"/>
      <c r="C44" s="73"/>
      <c r="D44" s="70"/>
    </row>
    <row r="45" spans="2:4" ht="18" customHeight="1">
      <c r="B45" s="150" t="s">
        <v>13</v>
      </c>
      <c r="C45" s="151"/>
      <c r="D45" s="152"/>
    </row>
    <row r="46" spans="2:4" ht="18" customHeight="1">
      <c r="B46" s="150" t="s">
        <v>6</v>
      </c>
      <c r="C46" s="152"/>
      <c r="D46" s="74" t="s">
        <v>7</v>
      </c>
    </row>
    <row r="47" spans="2:4" ht="18" customHeight="1">
      <c r="B47" s="142"/>
      <c r="C47" s="143"/>
      <c r="D47" s="74"/>
    </row>
    <row r="48" spans="2:4" ht="18" customHeight="1">
      <c r="B48" s="142"/>
      <c r="C48" s="143"/>
      <c r="D48" s="74"/>
    </row>
    <row r="49" spans="2:4" ht="15" customHeight="1">
      <c r="B49" s="13" t="s">
        <v>8</v>
      </c>
      <c r="C49" s="13"/>
      <c r="D49" s="70"/>
    </row>
    <row r="50" spans="2:4" ht="18" customHeight="1">
      <c r="B50" s="150" t="s">
        <v>14</v>
      </c>
      <c r="C50" s="151"/>
      <c r="D50" s="152"/>
    </row>
    <row r="51" spans="2:4" ht="18" customHeight="1">
      <c r="B51" s="75" t="s">
        <v>6</v>
      </c>
      <c r="C51" s="71" t="s">
        <v>7</v>
      </c>
      <c r="D51" s="14" t="s">
        <v>9</v>
      </c>
    </row>
    <row r="52" spans="2:4" ht="18" customHeight="1">
      <c r="B52" s="15"/>
      <c r="C52" s="71"/>
      <c r="D52" s="16"/>
    </row>
    <row r="53" spans="2:4" ht="18" customHeight="1">
      <c r="B53" s="15"/>
      <c r="C53" s="71"/>
      <c r="D53" s="16"/>
    </row>
    <row r="54" spans="2:4" ht="18" customHeight="1">
      <c r="B54" s="13"/>
      <c r="C54" s="13"/>
      <c r="D54" s="70"/>
    </row>
    <row r="55" spans="2:4" ht="18" customHeight="1">
      <c r="B55" s="150" t="s">
        <v>16</v>
      </c>
      <c r="C55" s="151"/>
      <c r="D55" s="152"/>
    </row>
    <row r="56" spans="2:4" ht="18" customHeight="1">
      <c r="B56" s="149" t="s">
        <v>10</v>
      </c>
      <c r="C56" s="149"/>
      <c r="D56" s="74" t="s">
        <v>61</v>
      </c>
    </row>
    <row r="57" spans="2:4" ht="18" customHeight="1">
      <c r="B57" s="148"/>
      <c r="C57" s="148"/>
      <c r="D57" s="74"/>
    </row>
    <row r="58" ht="18" customHeight="1"/>
  </sheetData>
  <sheetProtection/>
  <mergeCells count="38">
    <mergeCell ref="C8:D8"/>
    <mergeCell ref="C14:D14"/>
    <mergeCell ref="B42:D42"/>
    <mergeCell ref="B38:D38"/>
    <mergeCell ref="C15:D15"/>
    <mergeCell ref="C13:D13"/>
    <mergeCell ref="C12:D12"/>
    <mergeCell ref="B34:D34"/>
    <mergeCell ref="C16:D16"/>
    <mergeCell ref="C1:D1"/>
    <mergeCell ref="C6:D6"/>
    <mergeCell ref="C9:D9"/>
    <mergeCell ref="C10:D10"/>
    <mergeCell ref="C11:D11"/>
    <mergeCell ref="B41:D41"/>
    <mergeCell ref="B37:D37"/>
    <mergeCell ref="B40:D40"/>
    <mergeCell ref="B27:C27"/>
    <mergeCell ref="B26:D26"/>
    <mergeCell ref="B46:C46"/>
    <mergeCell ref="B36:D36"/>
    <mergeCell ref="B29:D29"/>
    <mergeCell ref="B32:D32"/>
    <mergeCell ref="B35:D35"/>
    <mergeCell ref="B28:D28"/>
    <mergeCell ref="B30:C30"/>
    <mergeCell ref="B31:D31"/>
    <mergeCell ref="B33:C33"/>
    <mergeCell ref="B47:C47"/>
    <mergeCell ref="B39:D39"/>
    <mergeCell ref="B18:D18"/>
    <mergeCell ref="B57:C57"/>
    <mergeCell ref="B56:C56"/>
    <mergeCell ref="B55:D55"/>
    <mergeCell ref="B50:D50"/>
    <mergeCell ref="B48:C48"/>
    <mergeCell ref="B24:D24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26"/>
  <sheetViews>
    <sheetView showGridLines="0" view="pageBreakPreview" zoomScale="110" zoomScaleNormal="80" zoomScaleSheetLayoutView="110" workbookViewId="0" topLeftCell="A1">
      <selection activeCell="E114" sqref="E114"/>
    </sheetView>
  </sheetViews>
  <sheetFormatPr defaultColWidth="9.00390625" defaultRowHeight="12.75"/>
  <cols>
    <col min="1" max="1" width="5.875" style="18" customWidth="1"/>
    <col min="2" max="2" width="92.375" style="73" customWidth="1"/>
    <col min="3" max="3" width="16.875" style="78" customWidth="1"/>
    <col min="4" max="4" width="21.875" style="73" customWidth="1"/>
    <col min="5" max="5" width="21.00390625" style="73" customWidth="1"/>
    <col min="6" max="6" width="15.875" style="73" customWidth="1"/>
    <col min="7" max="7" width="19.25390625" style="73" customWidth="1"/>
    <col min="8" max="8" width="18.25390625" style="73" customWidth="1"/>
    <col min="9" max="9" width="19.875" style="73" customWidth="1"/>
    <col min="10" max="10" width="8.00390625" style="73" customWidth="1"/>
    <col min="11" max="11" width="15.875" style="73" customWidth="1"/>
    <col min="12" max="12" width="15.875" style="21" customWidth="1"/>
    <col min="13" max="13" width="15.875" style="73" customWidth="1"/>
    <col min="14" max="15" width="14.25390625" style="73" customWidth="1"/>
    <col min="16" max="16384" width="9.125" style="73" customWidth="1"/>
  </cols>
  <sheetData>
    <row r="1" spans="2:15" ht="15">
      <c r="B1" s="19" t="str">
        <f>'formularz oferty'!C4</f>
        <v>DFP.271.139.2023.AMW</v>
      </c>
      <c r="I1" s="20" t="s">
        <v>72</v>
      </c>
      <c r="N1" s="20"/>
      <c r="O1" s="20"/>
    </row>
    <row r="2" spans="8:9" ht="15">
      <c r="H2" s="175" t="s">
        <v>41</v>
      </c>
      <c r="I2" s="175"/>
    </row>
    <row r="3" spans="8:9" ht="15">
      <c r="H3" s="78"/>
      <c r="I3" s="78"/>
    </row>
    <row r="4" spans="6:9" ht="15">
      <c r="F4" s="72"/>
      <c r="G4" s="72"/>
      <c r="H4" s="22"/>
      <c r="I4" s="22"/>
    </row>
    <row r="5" spans="2:9" ht="15">
      <c r="B5" s="23" t="s">
        <v>11</v>
      </c>
      <c r="C5" s="1">
        <v>1</v>
      </c>
      <c r="D5" s="24" t="s">
        <v>39</v>
      </c>
      <c r="E5" s="25"/>
      <c r="F5" s="176"/>
      <c r="G5" s="176"/>
      <c r="H5" s="177"/>
      <c r="I5" s="177"/>
    </row>
    <row r="6" spans="2:9" ht="15">
      <c r="B6" s="23"/>
      <c r="C6" s="22"/>
      <c r="D6" s="25"/>
      <c r="E6" s="72"/>
      <c r="F6" s="1"/>
      <c r="G6" s="72"/>
      <c r="H6" s="1"/>
      <c r="I6" s="26"/>
    </row>
    <row r="9" spans="1:9" ht="57" customHeight="1">
      <c r="A9" s="97" t="s">
        <v>23</v>
      </c>
      <c r="B9" s="122" t="s">
        <v>384</v>
      </c>
      <c r="C9" s="183" t="s">
        <v>376</v>
      </c>
      <c r="D9" s="183"/>
      <c r="E9" s="79"/>
      <c r="F9" s="27"/>
      <c r="G9" s="27"/>
      <c r="H9" s="72"/>
      <c r="I9" s="72"/>
    </row>
    <row r="10" spans="1:9" ht="29.25" customHeight="1">
      <c r="A10" s="30" t="s">
        <v>0</v>
      </c>
      <c r="B10" s="103" t="s">
        <v>150</v>
      </c>
      <c r="C10" s="104">
        <v>5000</v>
      </c>
      <c r="D10" s="184" t="s">
        <v>375</v>
      </c>
      <c r="E10" s="59"/>
      <c r="F10" s="27"/>
      <c r="G10" s="27"/>
      <c r="H10" s="72"/>
      <c r="I10" s="72"/>
    </row>
    <row r="11" spans="1:9" ht="29.25" customHeight="1">
      <c r="A11" s="30" t="s">
        <v>1</v>
      </c>
      <c r="B11" s="103" t="s">
        <v>151</v>
      </c>
      <c r="C11" s="104">
        <v>30000</v>
      </c>
      <c r="D11" s="185"/>
      <c r="E11" s="59"/>
      <c r="F11" s="27"/>
      <c r="G11" s="27"/>
      <c r="H11" s="27"/>
      <c r="I11" s="27"/>
    </row>
    <row r="12" spans="1:9" ht="29.25" customHeight="1">
      <c r="A12" s="30" t="s">
        <v>2</v>
      </c>
      <c r="B12" s="105" t="s">
        <v>152</v>
      </c>
      <c r="C12" s="106">
        <v>2000</v>
      </c>
      <c r="D12" s="185"/>
      <c r="E12" s="59"/>
      <c r="F12" s="27"/>
      <c r="G12" s="27"/>
      <c r="H12" s="27"/>
      <c r="I12" s="27"/>
    </row>
    <row r="13" spans="1:9" ht="29.25" customHeight="1">
      <c r="A13" s="30" t="s">
        <v>3</v>
      </c>
      <c r="B13" s="105" t="s">
        <v>368</v>
      </c>
      <c r="C13" s="106">
        <v>2000</v>
      </c>
      <c r="D13" s="185"/>
      <c r="E13" s="59"/>
      <c r="F13" s="27"/>
      <c r="G13" s="27"/>
      <c r="H13" s="27"/>
      <c r="I13" s="27"/>
    </row>
    <row r="14" spans="1:9" ht="29.25" customHeight="1">
      <c r="A14" s="30" t="s">
        <v>19</v>
      </c>
      <c r="B14" s="107" t="s">
        <v>153</v>
      </c>
      <c r="C14" s="106">
        <v>2000</v>
      </c>
      <c r="D14" s="185"/>
      <c r="E14" s="59"/>
      <c r="F14" s="27"/>
      <c r="G14" s="27"/>
      <c r="H14" s="27"/>
      <c r="I14" s="27"/>
    </row>
    <row r="15" spans="1:9" ht="29.25" customHeight="1">
      <c r="A15" s="30" t="s">
        <v>24</v>
      </c>
      <c r="B15" s="108" t="s">
        <v>154</v>
      </c>
      <c r="C15" s="109">
        <v>500</v>
      </c>
      <c r="D15" s="185"/>
      <c r="E15" s="59"/>
      <c r="F15" s="27"/>
      <c r="G15" s="27"/>
      <c r="H15" s="27"/>
      <c r="I15" s="27"/>
    </row>
    <row r="16" spans="1:9" ht="29.25" customHeight="1">
      <c r="A16" s="30" t="s">
        <v>4</v>
      </c>
      <c r="B16" s="110" t="s">
        <v>155</v>
      </c>
      <c r="C16" s="111">
        <v>30000</v>
      </c>
      <c r="D16" s="185"/>
      <c r="E16" s="59"/>
      <c r="F16" s="27"/>
      <c r="G16" s="27"/>
      <c r="H16" s="27"/>
      <c r="I16" s="27"/>
    </row>
    <row r="17" spans="1:9" ht="29.25" customHeight="1">
      <c r="A17" s="30" t="s">
        <v>36</v>
      </c>
      <c r="B17" s="112" t="s">
        <v>156</v>
      </c>
      <c r="C17" s="111">
        <v>40000</v>
      </c>
      <c r="D17" s="185"/>
      <c r="E17" s="59"/>
      <c r="F17" s="27"/>
      <c r="G17" s="27"/>
      <c r="H17" s="27"/>
      <c r="I17" s="27"/>
    </row>
    <row r="18" spans="1:9" ht="29.25" customHeight="1">
      <c r="A18" s="30" t="s">
        <v>37</v>
      </c>
      <c r="B18" s="110" t="s">
        <v>157</v>
      </c>
      <c r="C18" s="111">
        <v>30000</v>
      </c>
      <c r="D18" s="185"/>
      <c r="E18" s="59"/>
      <c r="F18" s="27"/>
      <c r="G18" s="27"/>
      <c r="H18" s="27"/>
      <c r="I18" s="27"/>
    </row>
    <row r="19" spans="1:9" ht="29.25" customHeight="1">
      <c r="A19" s="30" t="s">
        <v>40</v>
      </c>
      <c r="B19" s="110" t="s">
        <v>158</v>
      </c>
      <c r="C19" s="111">
        <v>15000</v>
      </c>
      <c r="D19" s="185"/>
      <c r="E19" s="59"/>
      <c r="F19" s="27"/>
      <c r="G19" s="27"/>
      <c r="H19" s="27"/>
      <c r="I19" s="27"/>
    </row>
    <row r="20" spans="1:9" ht="29.25" customHeight="1">
      <c r="A20" s="30" t="s">
        <v>42</v>
      </c>
      <c r="B20" s="110" t="s">
        <v>159</v>
      </c>
      <c r="C20" s="111">
        <v>15000</v>
      </c>
      <c r="D20" s="185"/>
      <c r="E20" s="59"/>
      <c r="F20" s="27"/>
      <c r="G20" s="27"/>
      <c r="H20" s="27"/>
      <c r="I20" s="27"/>
    </row>
    <row r="21" spans="1:9" ht="29.25" customHeight="1">
      <c r="A21" s="30" t="s">
        <v>43</v>
      </c>
      <c r="B21" s="110" t="s">
        <v>160</v>
      </c>
      <c r="C21" s="111">
        <v>30000</v>
      </c>
      <c r="D21" s="185"/>
      <c r="E21" s="59"/>
      <c r="F21" s="27"/>
      <c r="G21" s="27"/>
      <c r="H21" s="27"/>
      <c r="I21" s="27"/>
    </row>
    <row r="22" spans="1:9" ht="29.25" customHeight="1">
      <c r="A22" s="30" t="s">
        <v>44</v>
      </c>
      <c r="B22" s="110" t="s">
        <v>161</v>
      </c>
      <c r="C22" s="111">
        <v>6000</v>
      </c>
      <c r="D22" s="185"/>
      <c r="E22" s="59"/>
      <c r="F22" s="27"/>
      <c r="G22" s="27"/>
      <c r="H22" s="27"/>
      <c r="I22" s="27"/>
    </row>
    <row r="23" spans="1:9" ht="29.25" customHeight="1">
      <c r="A23" s="30" t="s">
        <v>46</v>
      </c>
      <c r="B23" s="110" t="s">
        <v>162</v>
      </c>
      <c r="C23" s="111">
        <v>30000</v>
      </c>
      <c r="D23" s="185"/>
      <c r="E23" s="59"/>
      <c r="F23" s="27"/>
      <c r="G23" s="27"/>
      <c r="H23" s="27"/>
      <c r="I23" s="27"/>
    </row>
    <row r="24" spans="1:9" ht="29.25" customHeight="1">
      <c r="A24" s="30" t="s">
        <v>77</v>
      </c>
      <c r="B24" s="110" t="s">
        <v>163</v>
      </c>
      <c r="C24" s="111">
        <v>30000</v>
      </c>
      <c r="D24" s="185"/>
      <c r="E24" s="59"/>
      <c r="F24" s="27"/>
      <c r="G24" s="27"/>
      <c r="H24" s="27"/>
      <c r="I24" s="27"/>
    </row>
    <row r="25" spans="1:9" ht="29.25" customHeight="1">
      <c r="A25" s="30" t="s">
        <v>78</v>
      </c>
      <c r="B25" s="110" t="s">
        <v>164</v>
      </c>
      <c r="C25" s="111">
        <v>6000</v>
      </c>
      <c r="D25" s="185"/>
      <c r="E25" s="59"/>
      <c r="F25" s="27"/>
      <c r="G25" s="27"/>
      <c r="H25" s="27"/>
      <c r="I25" s="27"/>
    </row>
    <row r="26" spans="1:9" ht="29.25" customHeight="1">
      <c r="A26" s="30" t="s">
        <v>79</v>
      </c>
      <c r="B26" s="110" t="s">
        <v>165</v>
      </c>
      <c r="C26" s="111">
        <v>500</v>
      </c>
      <c r="D26" s="185"/>
      <c r="E26" s="59"/>
      <c r="F26" s="27"/>
      <c r="G26" s="27"/>
      <c r="H26" s="27"/>
      <c r="I26" s="27"/>
    </row>
    <row r="27" spans="1:9" ht="29.25" customHeight="1">
      <c r="A27" s="30" t="s">
        <v>80</v>
      </c>
      <c r="B27" s="112" t="s">
        <v>166</v>
      </c>
      <c r="C27" s="111">
        <v>30000</v>
      </c>
      <c r="D27" s="185"/>
      <c r="E27" s="59"/>
      <c r="F27" s="27"/>
      <c r="G27" s="27"/>
      <c r="H27" s="27"/>
      <c r="I27" s="27"/>
    </row>
    <row r="28" spans="1:9" ht="29.25" customHeight="1">
      <c r="A28" s="30" t="s">
        <v>81</v>
      </c>
      <c r="B28" s="110" t="s">
        <v>167</v>
      </c>
      <c r="C28" s="111">
        <v>30000</v>
      </c>
      <c r="D28" s="185"/>
      <c r="E28" s="59"/>
      <c r="F28" s="27"/>
      <c r="G28" s="27"/>
      <c r="H28" s="27"/>
      <c r="I28" s="27"/>
    </row>
    <row r="29" spans="1:9" ht="29.25" customHeight="1">
      <c r="A29" s="30" t="s">
        <v>82</v>
      </c>
      <c r="B29" s="110" t="s">
        <v>168</v>
      </c>
      <c r="C29" s="111">
        <v>20000</v>
      </c>
      <c r="D29" s="185"/>
      <c r="E29" s="59"/>
      <c r="F29" s="27"/>
      <c r="G29" s="27"/>
      <c r="H29" s="27"/>
      <c r="I29" s="27"/>
    </row>
    <row r="30" spans="1:9" ht="29.25" customHeight="1">
      <c r="A30" s="30" t="s">
        <v>83</v>
      </c>
      <c r="B30" s="110" t="s">
        <v>169</v>
      </c>
      <c r="C30" s="111">
        <v>25000</v>
      </c>
      <c r="D30" s="185"/>
      <c r="E30" s="59"/>
      <c r="F30" s="27"/>
      <c r="G30" s="27"/>
      <c r="H30" s="27"/>
      <c r="I30" s="27"/>
    </row>
    <row r="31" spans="1:9" ht="29.25" customHeight="1">
      <c r="A31" s="30" t="s">
        <v>84</v>
      </c>
      <c r="B31" s="110" t="s">
        <v>170</v>
      </c>
      <c r="C31" s="111">
        <v>10000</v>
      </c>
      <c r="D31" s="185"/>
      <c r="E31" s="59"/>
      <c r="F31" s="27"/>
      <c r="G31" s="27"/>
      <c r="H31" s="27"/>
      <c r="I31" s="27"/>
    </row>
    <row r="32" spans="1:9" ht="29.25" customHeight="1">
      <c r="A32" s="30" t="s">
        <v>200</v>
      </c>
      <c r="B32" s="112" t="s">
        <v>171</v>
      </c>
      <c r="C32" s="111">
        <v>3000</v>
      </c>
      <c r="D32" s="185"/>
      <c r="E32" s="59"/>
      <c r="F32" s="27"/>
      <c r="G32" s="27"/>
      <c r="H32" s="27"/>
      <c r="I32" s="27"/>
    </row>
    <row r="33" spans="1:9" ht="29.25" customHeight="1">
      <c r="A33" s="30" t="s">
        <v>201</v>
      </c>
      <c r="B33" s="110" t="s">
        <v>172</v>
      </c>
      <c r="C33" s="111">
        <v>35000</v>
      </c>
      <c r="D33" s="185"/>
      <c r="E33" s="59"/>
      <c r="F33" s="27"/>
      <c r="G33" s="27"/>
      <c r="H33" s="27"/>
      <c r="I33" s="27"/>
    </row>
    <row r="34" spans="1:9" ht="29.25" customHeight="1">
      <c r="A34" s="30" t="s">
        <v>202</v>
      </c>
      <c r="B34" s="110" t="s">
        <v>173</v>
      </c>
      <c r="C34" s="111">
        <v>25000</v>
      </c>
      <c r="D34" s="185"/>
      <c r="E34" s="59"/>
      <c r="F34" s="27"/>
      <c r="G34" s="27"/>
      <c r="H34" s="27"/>
      <c r="I34" s="27"/>
    </row>
    <row r="35" spans="1:9" ht="29.25" customHeight="1">
      <c r="A35" s="30" t="s">
        <v>203</v>
      </c>
      <c r="B35" s="110" t="s">
        <v>174</v>
      </c>
      <c r="C35" s="111">
        <v>35000</v>
      </c>
      <c r="D35" s="185"/>
      <c r="E35" s="59"/>
      <c r="F35" s="27"/>
      <c r="G35" s="27"/>
      <c r="H35" s="27"/>
      <c r="I35" s="27"/>
    </row>
    <row r="36" spans="1:9" ht="29.25" customHeight="1">
      <c r="A36" s="30" t="s">
        <v>204</v>
      </c>
      <c r="B36" s="110" t="s">
        <v>175</v>
      </c>
      <c r="C36" s="111">
        <v>1000</v>
      </c>
      <c r="D36" s="185"/>
      <c r="E36" s="59"/>
      <c r="F36" s="27"/>
      <c r="G36" s="27"/>
      <c r="H36" s="27"/>
      <c r="I36" s="27"/>
    </row>
    <row r="37" spans="1:9" ht="29.25" customHeight="1">
      <c r="A37" s="30" t="s">
        <v>205</v>
      </c>
      <c r="B37" s="110" t="s">
        <v>176</v>
      </c>
      <c r="C37" s="111">
        <v>40000</v>
      </c>
      <c r="D37" s="185"/>
      <c r="E37" s="59"/>
      <c r="F37" s="27"/>
      <c r="G37" s="27"/>
      <c r="H37" s="27"/>
      <c r="I37" s="27"/>
    </row>
    <row r="38" spans="1:9" ht="29.25" customHeight="1">
      <c r="A38" s="30" t="s">
        <v>206</v>
      </c>
      <c r="B38" s="110" t="s">
        <v>177</v>
      </c>
      <c r="C38" s="111">
        <v>25000</v>
      </c>
      <c r="D38" s="185"/>
      <c r="E38" s="59"/>
      <c r="F38" s="27"/>
      <c r="G38" s="27"/>
      <c r="H38" s="27"/>
      <c r="I38" s="27"/>
    </row>
    <row r="39" spans="1:9" ht="29.25" customHeight="1">
      <c r="A39" s="30" t="s">
        <v>207</v>
      </c>
      <c r="B39" s="110" t="s">
        <v>178</v>
      </c>
      <c r="C39" s="111">
        <v>15000</v>
      </c>
      <c r="D39" s="185"/>
      <c r="E39" s="59"/>
      <c r="F39" s="27"/>
      <c r="G39" s="27"/>
      <c r="H39" s="27"/>
      <c r="I39" s="27"/>
    </row>
    <row r="40" spans="1:9" ht="29.25" customHeight="1">
      <c r="A40" s="30" t="s">
        <v>208</v>
      </c>
      <c r="B40" s="110" t="s">
        <v>179</v>
      </c>
      <c r="C40" s="111">
        <v>35000</v>
      </c>
      <c r="D40" s="185"/>
      <c r="E40" s="59"/>
      <c r="F40" s="27"/>
      <c r="G40" s="27"/>
      <c r="H40" s="27"/>
      <c r="I40" s="27"/>
    </row>
    <row r="41" spans="1:9" ht="29.25" customHeight="1">
      <c r="A41" s="30" t="s">
        <v>209</v>
      </c>
      <c r="B41" s="110" t="s">
        <v>180</v>
      </c>
      <c r="C41" s="111">
        <v>30000</v>
      </c>
      <c r="D41" s="185"/>
      <c r="E41" s="59"/>
      <c r="F41" s="27"/>
      <c r="G41" s="27"/>
      <c r="H41" s="27"/>
      <c r="I41" s="27"/>
    </row>
    <row r="42" spans="1:9" ht="29.25" customHeight="1">
      <c r="A42" s="30" t="s">
        <v>210</v>
      </c>
      <c r="B42" s="112" t="s">
        <v>181</v>
      </c>
      <c r="C42" s="111">
        <v>25000</v>
      </c>
      <c r="D42" s="185"/>
      <c r="E42" s="59"/>
      <c r="F42" s="27"/>
      <c r="G42" s="27"/>
      <c r="H42" s="27"/>
      <c r="I42" s="27"/>
    </row>
    <row r="43" spans="1:9" ht="29.25" customHeight="1">
      <c r="A43" s="30" t="s">
        <v>211</v>
      </c>
      <c r="B43" s="110" t="s">
        <v>182</v>
      </c>
      <c r="C43" s="111">
        <v>40000</v>
      </c>
      <c r="D43" s="185"/>
      <c r="E43" s="59"/>
      <c r="F43" s="27"/>
      <c r="G43" s="27"/>
      <c r="H43" s="27"/>
      <c r="I43" s="27"/>
    </row>
    <row r="44" spans="1:9" ht="29.25" customHeight="1">
      <c r="A44" s="30" t="s">
        <v>212</v>
      </c>
      <c r="B44" s="110" t="s">
        <v>183</v>
      </c>
      <c r="C44" s="111">
        <v>35000</v>
      </c>
      <c r="D44" s="185"/>
      <c r="E44" s="59"/>
      <c r="F44" s="27"/>
      <c r="G44" s="27"/>
      <c r="H44" s="27"/>
      <c r="I44" s="27"/>
    </row>
    <row r="45" spans="1:9" ht="29.25" customHeight="1">
      <c r="A45" s="30" t="s">
        <v>213</v>
      </c>
      <c r="B45" s="110" t="s">
        <v>184</v>
      </c>
      <c r="C45" s="111">
        <v>25000</v>
      </c>
      <c r="D45" s="185"/>
      <c r="E45" s="59"/>
      <c r="F45" s="27"/>
      <c r="G45" s="27"/>
      <c r="H45" s="27"/>
      <c r="I45" s="27"/>
    </row>
    <row r="46" spans="1:9" ht="29.25" customHeight="1">
      <c r="A46" s="30" t="s">
        <v>214</v>
      </c>
      <c r="B46" s="110" t="s">
        <v>185</v>
      </c>
      <c r="C46" s="111">
        <v>30000</v>
      </c>
      <c r="D46" s="185"/>
      <c r="E46" s="59"/>
      <c r="F46" s="27"/>
      <c r="G46" s="27"/>
      <c r="H46" s="27"/>
      <c r="I46" s="27"/>
    </row>
    <row r="47" spans="1:9" ht="29.25" customHeight="1">
      <c r="A47" s="30" t="s">
        <v>215</v>
      </c>
      <c r="B47" s="110" t="s">
        <v>186</v>
      </c>
      <c r="C47" s="111">
        <v>1000</v>
      </c>
      <c r="D47" s="185"/>
      <c r="E47" s="59"/>
      <c r="F47" s="27"/>
      <c r="G47" s="27"/>
      <c r="H47" s="27"/>
      <c r="I47" s="27"/>
    </row>
    <row r="48" spans="1:9" ht="29.25" customHeight="1">
      <c r="A48" s="30" t="s">
        <v>216</v>
      </c>
      <c r="B48" s="110" t="s">
        <v>187</v>
      </c>
      <c r="C48" s="111">
        <v>18000</v>
      </c>
      <c r="D48" s="185"/>
      <c r="E48" s="59"/>
      <c r="F48" s="27"/>
      <c r="G48" s="27"/>
      <c r="H48" s="27"/>
      <c r="I48" s="27"/>
    </row>
    <row r="49" spans="1:9" ht="29.25" customHeight="1">
      <c r="A49" s="30" t="s">
        <v>217</v>
      </c>
      <c r="B49" s="110" t="s">
        <v>188</v>
      </c>
      <c r="C49" s="111">
        <v>30000</v>
      </c>
      <c r="D49" s="185"/>
      <c r="E49" s="59"/>
      <c r="F49" s="27"/>
      <c r="G49" s="27"/>
      <c r="H49" s="27"/>
      <c r="I49" s="27"/>
    </row>
    <row r="50" spans="1:9" ht="29.25" customHeight="1">
      <c r="A50" s="30" t="s">
        <v>218</v>
      </c>
      <c r="B50" s="112" t="s">
        <v>189</v>
      </c>
      <c r="C50" s="113">
        <v>500</v>
      </c>
      <c r="D50" s="185"/>
      <c r="E50" s="59"/>
      <c r="F50" s="27"/>
      <c r="G50" s="27"/>
      <c r="H50" s="27"/>
      <c r="I50" s="27"/>
    </row>
    <row r="51" spans="1:9" ht="29.25" customHeight="1">
      <c r="A51" s="30" t="s">
        <v>219</v>
      </c>
      <c r="B51" s="112" t="s">
        <v>190</v>
      </c>
      <c r="C51" s="113">
        <v>1000</v>
      </c>
      <c r="D51" s="185"/>
      <c r="E51" s="59"/>
      <c r="F51" s="27"/>
      <c r="G51" s="27"/>
      <c r="H51" s="27"/>
      <c r="I51" s="27"/>
    </row>
    <row r="52" spans="1:9" ht="29.25" customHeight="1">
      <c r="A52" s="30" t="s">
        <v>220</v>
      </c>
      <c r="B52" s="112" t="s">
        <v>191</v>
      </c>
      <c r="C52" s="113">
        <v>35000</v>
      </c>
      <c r="D52" s="185"/>
      <c r="E52" s="59"/>
      <c r="F52" s="27"/>
      <c r="G52" s="27"/>
      <c r="H52" s="27"/>
      <c r="I52" s="27"/>
    </row>
    <row r="53" spans="1:9" ht="29.25" customHeight="1">
      <c r="A53" s="30" t="s">
        <v>221</v>
      </c>
      <c r="B53" s="112" t="s">
        <v>192</v>
      </c>
      <c r="C53" s="113">
        <v>500</v>
      </c>
      <c r="D53" s="185"/>
      <c r="E53" s="59"/>
      <c r="F53" s="27"/>
      <c r="G53" s="27"/>
      <c r="H53" s="27"/>
      <c r="I53" s="27"/>
    </row>
    <row r="54" spans="1:9" ht="29.25" customHeight="1">
      <c r="A54" s="30" t="s">
        <v>222</v>
      </c>
      <c r="B54" s="112" t="s">
        <v>193</v>
      </c>
      <c r="C54" s="113">
        <v>1000</v>
      </c>
      <c r="D54" s="185"/>
      <c r="E54" s="59"/>
      <c r="F54" s="27"/>
      <c r="G54" s="27"/>
      <c r="H54" s="27"/>
      <c r="I54" s="27"/>
    </row>
    <row r="55" spans="1:9" ht="29.25" customHeight="1">
      <c r="A55" s="30" t="s">
        <v>223</v>
      </c>
      <c r="B55" s="112" t="s">
        <v>194</v>
      </c>
      <c r="C55" s="113">
        <v>500</v>
      </c>
      <c r="D55" s="185"/>
      <c r="E55" s="59"/>
      <c r="F55" s="27"/>
      <c r="G55" s="27"/>
      <c r="H55" s="27"/>
      <c r="I55" s="27"/>
    </row>
    <row r="56" spans="1:9" ht="29.25" customHeight="1">
      <c r="A56" s="30" t="s">
        <v>224</v>
      </c>
      <c r="B56" s="112" t="s">
        <v>195</v>
      </c>
      <c r="C56" s="113">
        <v>3000</v>
      </c>
      <c r="D56" s="185"/>
      <c r="E56" s="59"/>
      <c r="F56" s="27"/>
      <c r="G56" s="27"/>
      <c r="H56" s="27"/>
      <c r="I56" s="27"/>
    </row>
    <row r="57" spans="1:9" ht="29.25" customHeight="1">
      <c r="A57" s="30" t="s">
        <v>225</v>
      </c>
      <c r="B57" s="114" t="s">
        <v>196</v>
      </c>
      <c r="C57" s="113">
        <v>10000</v>
      </c>
      <c r="D57" s="185"/>
      <c r="E57" s="59"/>
      <c r="F57" s="27"/>
      <c r="G57" s="27"/>
      <c r="H57" s="27"/>
      <c r="I57" s="27"/>
    </row>
    <row r="58" spans="1:9" ht="29.25" customHeight="1">
      <c r="A58" s="30" t="s">
        <v>226</v>
      </c>
      <c r="B58" s="115" t="s">
        <v>197</v>
      </c>
      <c r="C58" s="116">
        <v>10000</v>
      </c>
      <c r="D58" s="185"/>
      <c r="E58" s="59"/>
      <c r="F58" s="27"/>
      <c r="G58" s="27"/>
      <c r="H58" s="27"/>
      <c r="I58" s="27"/>
    </row>
    <row r="59" spans="1:9" ht="29.25" customHeight="1">
      <c r="A59" s="30" t="s">
        <v>227</v>
      </c>
      <c r="B59" s="117" t="s">
        <v>198</v>
      </c>
      <c r="C59" s="118">
        <v>3000</v>
      </c>
      <c r="D59" s="185"/>
      <c r="E59" s="59"/>
      <c r="F59" s="27"/>
      <c r="G59" s="27"/>
      <c r="H59" s="27"/>
      <c r="I59" s="27"/>
    </row>
    <row r="60" spans="1:9" ht="29.25" customHeight="1">
      <c r="A60" s="30" t="s">
        <v>228</v>
      </c>
      <c r="B60" s="108" t="s">
        <v>199</v>
      </c>
      <c r="C60" s="119">
        <v>7000</v>
      </c>
      <c r="D60" s="186"/>
      <c r="E60" s="59"/>
      <c r="F60" s="27"/>
      <c r="G60" s="27"/>
      <c r="H60" s="27"/>
      <c r="I60" s="27"/>
    </row>
    <row r="61" spans="1:9" ht="29.25" customHeight="1">
      <c r="A61" s="30" t="s">
        <v>232</v>
      </c>
      <c r="B61" s="108" t="s">
        <v>371</v>
      </c>
      <c r="C61" s="120">
        <v>6</v>
      </c>
      <c r="D61" s="31" t="s">
        <v>377</v>
      </c>
      <c r="E61" s="59"/>
      <c r="F61" s="27"/>
      <c r="G61" s="27"/>
      <c r="H61" s="27"/>
      <c r="I61" s="27"/>
    </row>
    <row r="62" spans="1:9" ht="29.25" customHeight="1">
      <c r="A62" s="30" t="s">
        <v>233</v>
      </c>
      <c r="B62" s="121" t="s">
        <v>372</v>
      </c>
      <c r="C62" s="120">
        <v>4</v>
      </c>
      <c r="D62" s="31" t="s">
        <v>378</v>
      </c>
      <c r="E62" s="59"/>
      <c r="F62" s="27"/>
      <c r="G62" s="27"/>
      <c r="H62" s="27"/>
      <c r="I62" s="27"/>
    </row>
    <row r="63" spans="1:9" ht="60">
      <c r="A63" s="56"/>
      <c r="B63" s="123" t="s">
        <v>358</v>
      </c>
      <c r="C63" s="63"/>
      <c r="D63" s="32"/>
      <c r="E63" s="59"/>
      <c r="F63" s="27"/>
      <c r="G63" s="27"/>
      <c r="H63" s="27"/>
      <c r="I63" s="27"/>
    </row>
    <row r="64" spans="1:9" ht="15">
      <c r="A64" s="35"/>
      <c r="B64" s="35"/>
      <c r="C64" s="35"/>
      <c r="D64" s="35"/>
      <c r="E64" s="35"/>
      <c r="F64" s="72"/>
      <c r="G64" s="72"/>
      <c r="H64" s="72"/>
      <c r="I64" s="72"/>
    </row>
    <row r="65" spans="1:9" ht="15">
      <c r="A65" s="35"/>
      <c r="B65" s="35"/>
      <c r="C65" s="35"/>
      <c r="D65" s="35"/>
      <c r="E65" s="35"/>
      <c r="F65" s="72"/>
      <c r="G65" s="72"/>
      <c r="H65" s="72"/>
      <c r="I65" s="72"/>
    </row>
    <row r="66" spans="1:9" ht="15">
      <c r="A66" s="35"/>
      <c r="B66" s="35"/>
      <c r="C66" s="35"/>
      <c r="D66" s="35"/>
      <c r="E66" s="35"/>
      <c r="F66" s="72"/>
      <c r="G66" s="72"/>
      <c r="H66" s="72"/>
      <c r="I66" s="72"/>
    </row>
    <row r="67" spans="1:9" ht="15">
      <c r="A67" s="180" t="s">
        <v>348</v>
      </c>
      <c r="B67" s="180"/>
      <c r="C67" s="81"/>
      <c r="D67" s="81"/>
      <c r="E67" s="81"/>
      <c r="F67" s="28"/>
      <c r="G67" s="28"/>
      <c r="H67" s="28"/>
      <c r="I67" s="28"/>
    </row>
    <row r="68" spans="1:9" ht="57">
      <c r="A68" s="82" t="s">
        <v>23</v>
      </c>
      <c r="B68" s="83" t="s">
        <v>35</v>
      </c>
      <c r="C68" s="84" t="s">
        <v>38</v>
      </c>
      <c r="D68" s="83" t="s">
        <v>349</v>
      </c>
      <c r="E68" s="83" t="s">
        <v>48</v>
      </c>
      <c r="F68" s="83" t="s">
        <v>350</v>
      </c>
      <c r="G68" s="83" t="s">
        <v>351</v>
      </c>
      <c r="H68" s="82" t="s">
        <v>352</v>
      </c>
      <c r="I68" s="82" t="s">
        <v>353</v>
      </c>
    </row>
    <row r="69" spans="1:9" ht="15">
      <c r="A69" s="85" t="s">
        <v>0</v>
      </c>
      <c r="B69" s="86" t="s">
        <v>354</v>
      </c>
      <c r="C69" s="87"/>
      <c r="D69" s="75"/>
      <c r="E69" s="88"/>
      <c r="F69" s="88"/>
      <c r="G69" s="88"/>
      <c r="H69" s="89"/>
      <c r="I69" s="41">
        <f>ROUND(ROUND(H69,2)*F69,2)</f>
        <v>0</v>
      </c>
    </row>
    <row r="70" spans="1:9" ht="15">
      <c r="A70" s="85" t="s">
        <v>1</v>
      </c>
      <c r="B70" s="86"/>
      <c r="C70" s="87"/>
      <c r="D70" s="75"/>
      <c r="E70" s="88"/>
      <c r="F70" s="88"/>
      <c r="G70" s="88"/>
      <c r="H70" s="89"/>
      <c r="I70" s="41">
        <f>ROUND(ROUND(H70,2)*F70,2)</f>
        <v>0</v>
      </c>
    </row>
    <row r="71" spans="1:9" ht="15">
      <c r="A71" s="85" t="s">
        <v>2</v>
      </c>
      <c r="B71" s="86"/>
      <c r="C71" s="87"/>
      <c r="D71" s="75"/>
      <c r="E71" s="88"/>
      <c r="F71" s="88"/>
      <c r="G71" s="88"/>
      <c r="H71" s="89"/>
      <c r="I71" s="41">
        <f>ROUND(ROUND(H71,2)*F71,2)</f>
        <v>0</v>
      </c>
    </row>
    <row r="72" spans="1:9" ht="15">
      <c r="A72" s="85" t="s">
        <v>355</v>
      </c>
      <c r="B72" s="86"/>
      <c r="C72" s="87"/>
      <c r="D72" s="75"/>
      <c r="E72" s="88"/>
      <c r="F72" s="88"/>
      <c r="G72" s="88"/>
      <c r="H72" s="89"/>
      <c r="I72" s="41">
        <f>ROUND(ROUND(H72,2)*F72,2)</f>
        <v>0</v>
      </c>
    </row>
    <row r="73" spans="1:9" ht="15">
      <c r="A73" s="85"/>
      <c r="B73" s="86"/>
      <c r="C73" s="87"/>
      <c r="D73" s="75"/>
      <c r="E73" s="88"/>
      <c r="F73" s="88"/>
      <c r="G73" s="88"/>
      <c r="H73" s="89"/>
      <c r="I73" s="41">
        <f>ROUND(ROUND(H73,2)*F73,2)</f>
        <v>0</v>
      </c>
    </row>
    <row r="74" spans="1:9" ht="15">
      <c r="A74" s="72"/>
      <c r="B74" s="72"/>
      <c r="C74" s="72"/>
      <c r="D74" s="72"/>
      <c r="E74" s="72"/>
      <c r="F74" s="72"/>
      <c r="G74" s="72"/>
      <c r="H74" s="36" t="s">
        <v>356</v>
      </c>
      <c r="I74" s="90">
        <f>SUM(I69:I73)</f>
        <v>0</v>
      </c>
    </row>
    <row r="75" spans="1:9" ht="77.25" customHeight="1">
      <c r="A75" s="181" t="s">
        <v>357</v>
      </c>
      <c r="B75" s="181"/>
      <c r="C75" s="181"/>
      <c r="D75" s="181"/>
      <c r="E75" s="181"/>
      <c r="F75" s="181"/>
      <c r="G75" s="181"/>
      <c r="H75" s="181"/>
      <c r="I75" s="181"/>
    </row>
    <row r="76" spans="1:9" ht="15">
      <c r="A76" s="190" t="s">
        <v>74</v>
      </c>
      <c r="B76" s="190"/>
      <c r="C76" s="190"/>
      <c r="D76" s="190"/>
      <c r="E76" s="190"/>
      <c r="F76" s="190"/>
      <c r="G76" s="190"/>
      <c r="H76" s="190"/>
      <c r="I76" s="190"/>
    </row>
    <row r="77" spans="1:9" ht="15">
      <c r="A77" s="35"/>
      <c r="B77" s="35"/>
      <c r="C77" s="35"/>
      <c r="D77" s="35"/>
      <c r="E77" s="35"/>
      <c r="F77" s="72"/>
      <c r="G77" s="72"/>
      <c r="H77" s="72"/>
      <c r="I77" s="72"/>
    </row>
    <row r="78" spans="1:9" ht="15">
      <c r="A78" s="91"/>
      <c r="B78" s="38" t="s">
        <v>92</v>
      </c>
      <c r="C78" s="91"/>
      <c r="D78" s="91"/>
      <c r="E78" s="91"/>
      <c r="F78" s="91"/>
      <c r="G78" s="91"/>
      <c r="H78" s="91"/>
      <c r="I78" s="91"/>
    </row>
    <row r="79" spans="1:9" ht="42.75">
      <c r="A79" s="43" t="s">
        <v>23</v>
      </c>
      <c r="B79" s="122" t="s">
        <v>47</v>
      </c>
      <c r="C79" s="39" t="s">
        <v>38</v>
      </c>
      <c r="D79" s="39" t="s">
        <v>63</v>
      </c>
      <c r="E79" s="187" t="s">
        <v>64</v>
      </c>
      <c r="F79" s="188"/>
      <c r="G79" s="122" t="s">
        <v>90</v>
      </c>
      <c r="H79" s="44" t="s">
        <v>94</v>
      </c>
      <c r="I79" s="44" t="s">
        <v>93</v>
      </c>
    </row>
    <row r="80" spans="1:9" ht="15">
      <c r="A80" s="172" t="s">
        <v>232</v>
      </c>
      <c r="B80" s="92" t="s">
        <v>369</v>
      </c>
      <c r="C80" s="93">
        <v>36</v>
      </c>
      <c r="D80" s="96" t="s">
        <v>65</v>
      </c>
      <c r="E80" s="169"/>
      <c r="F80" s="170"/>
      <c r="G80" s="74"/>
      <c r="H80" s="74"/>
      <c r="I80" s="41">
        <f>ROUND(ROUND(H80,2)*C80,2)</f>
        <v>0</v>
      </c>
    </row>
    <row r="81" spans="1:9" ht="15">
      <c r="A81" s="173"/>
      <c r="B81" s="92" t="s">
        <v>369</v>
      </c>
      <c r="C81" s="93">
        <v>36</v>
      </c>
      <c r="D81" s="96" t="s">
        <v>65</v>
      </c>
      <c r="E81" s="76"/>
      <c r="F81" s="77"/>
      <c r="G81" s="74"/>
      <c r="H81" s="74"/>
      <c r="I81" s="41">
        <f aca="true" t="shared" si="0" ref="I81:I89">ROUND(ROUND(H81,2)*C81,2)</f>
        <v>0</v>
      </c>
    </row>
    <row r="82" spans="1:9" ht="15">
      <c r="A82" s="173"/>
      <c r="B82" s="92" t="s">
        <v>369</v>
      </c>
      <c r="C82" s="93">
        <v>36</v>
      </c>
      <c r="D82" s="96" t="s">
        <v>65</v>
      </c>
      <c r="E82" s="76"/>
      <c r="F82" s="77"/>
      <c r="G82" s="74"/>
      <c r="H82" s="74"/>
      <c r="I82" s="41">
        <f t="shared" si="0"/>
        <v>0</v>
      </c>
    </row>
    <row r="83" spans="1:9" ht="15">
      <c r="A83" s="173"/>
      <c r="B83" s="92" t="s">
        <v>369</v>
      </c>
      <c r="C83" s="93">
        <v>36</v>
      </c>
      <c r="D83" s="96" t="s">
        <v>65</v>
      </c>
      <c r="E83" s="76"/>
      <c r="F83" s="77"/>
      <c r="G83" s="74"/>
      <c r="H83" s="74"/>
      <c r="I83" s="41">
        <f t="shared" si="0"/>
        <v>0</v>
      </c>
    </row>
    <row r="84" spans="1:9" ht="15">
      <c r="A84" s="173"/>
      <c r="B84" s="92" t="s">
        <v>369</v>
      </c>
      <c r="C84" s="93">
        <v>36</v>
      </c>
      <c r="D84" s="96" t="s">
        <v>65</v>
      </c>
      <c r="E84" s="76"/>
      <c r="F84" s="77"/>
      <c r="G84" s="74"/>
      <c r="H84" s="74"/>
      <c r="I84" s="41">
        <f t="shared" si="0"/>
        <v>0</v>
      </c>
    </row>
    <row r="85" spans="1:9" ht="15">
      <c r="A85" s="174"/>
      <c r="B85" s="92" t="s">
        <v>369</v>
      </c>
      <c r="C85" s="93">
        <v>36</v>
      </c>
      <c r="D85" s="96" t="s">
        <v>65</v>
      </c>
      <c r="E85" s="76"/>
      <c r="F85" s="77"/>
      <c r="G85" s="74"/>
      <c r="H85" s="74"/>
      <c r="I85" s="41">
        <f t="shared" si="0"/>
        <v>0</v>
      </c>
    </row>
    <row r="86" spans="1:9" ht="15">
      <c r="A86" s="172" t="s">
        <v>233</v>
      </c>
      <c r="B86" s="92" t="s">
        <v>370</v>
      </c>
      <c r="C86" s="93">
        <v>36</v>
      </c>
      <c r="D86" s="96" t="s">
        <v>65</v>
      </c>
      <c r="E86" s="76"/>
      <c r="F86" s="77"/>
      <c r="G86" s="74"/>
      <c r="H86" s="74"/>
      <c r="I86" s="41">
        <f>ROUND(ROUND(H86,2)*C86,2)</f>
        <v>0</v>
      </c>
    </row>
    <row r="87" spans="1:9" ht="15">
      <c r="A87" s="173"/>
      <c r="B87" s="92" t="s">
        <v>370</v>
      </c>
      <c r="C87" s="93">
        <v>36</v>
      </c>
      <c r="D87" s="96" t="s">
        <v>65</v>
      </c>
      <c r="E87" s="76"/>
      <c r="F87" s="77"/>
      <c r="G87" s="74"/>
      <c r="H87" s="74"/>
      <c r="I87" s="41">
        <f t="shared" si="0"/>
        <v>0</v>
      </c>
    </row>
    <row r="88" spans="1:9" ht="15">
      <c r="A88" s="173"/>
      <c r="B88" s="92" t="s">
        <v>370</v>
      </c>
      <c r="C88" s="93">
        <v>36</v>
      </c>
      <c r="D88" s="96" t="s">
        <v>65</v>
      </c>
      <c r="E88" s="76"/>
      <c r="F88" s="77"/>
      <c r="G88" s="74"/>
      <c r="H88" s="74"/>
      <c r="I88" s="41">
        <f t="shared" si="0"/>
        <v>0</v>
      </c>
    </row>
    <row r="89" spans="1:9" ht="15">
      <c r="A89" s="174"/>
      <c r="B89" s="92" t="s">
        <v>370</v>
      </c>
      <c r="C89" s="93">
        <v>36</v>
      </c>
      <c r="D89" s="96" t="s">
        <v>65</v>
      </c>
      <c r="E89" s="169"/>
      <c r="F89" s="170"/>
      <c r="G89" s="74"/>
      <c r="H89" s="74"/>
      <c r="I89" s="41">
        <f t="shared" si="0"/>
        <v>0</v>
      </c>
    </row>
    <row r="90" spans="1:9" ht="15">
      <c r="A90" s="182" t="s">
        <v>74</v>
      </c>
      <c r="B90" s="182"/>
      <c r="C90" s="182"/>
      <c r="D90" s="182"/>
      <c r="E90" s="182"/>
      <c r="F90" s="182"/>
      <c r="G90" s="80"/>
      <c r="H90" s="36" t="s">
        <v>97</v>
      </c>
      <c r="I90" s="45">
        <f>SUM(I80:I89)</f>
        <v>0</v>
      </c>
    </row>
    <row r="91" spans="1:9" ht="15">
      <c r="A91" s="72"/>
      <c r="B91" s="55"/>
      <c r="C91" s="40"/>
      <c r="D91" s="32"/>
      <c r="E91" s="72"/>
      <c r="F91" s="55"/>
      <c r="G91" s="72"/>
      <c r="H91" s="72"/>
      <c r="I91" s="42"/>
    </row>
    <row r="92" spans="1:9" ht="42.75">
      <c r="A92" s="43" t="s">
        <v>23</v>
      </c>
      <c r="B92" s="122" t="s">
        <v>66</v>
      </c>
      <c r="C92" s="46" t="s">
        <v>67</v>
      </c>
      <c r="D92" s="39" t="s">
        <v>63</v>
      </c>
      <c r="E92" s="179" t="s">
        <v>91</v>
      </c>
      <c r="F92" s="179"/>
      <c r="G92" s="179"/>
      <c r="H92" s="46" t="s">
        <v>68</v>
      </c>
      <c r="I92" s="97" t="s">
        <v>69</v>
      </c>
    </row>
    <row r="93" spans="1:9" ht="15">
      <c r="A93" s="172" t="s">
        <v>232</v>
      </c>
      <c r="B93" s="92" t="s">
        <v>369</v>
      </c>
      <c r="C93" s="93">
        <v>4000</v>
      </c>
      <c r="D93" s="37" t="s">
        <v>70</v>
      </c>
      <c r="E93" s="64"/>
      <c r="F93" s="94">
        <v>0.69</v>
      </c>
      <c r="G93" s="67"/>
      <c r="H93" s="47"/>
      <c r="I93" s="48">
        <f>(C93*F93*H93)/1000</f>
        <v>0</v>
      </c>
    </row>
    <row r="94" spans="1:9" ht="15">
      <c r="A94" s="173"/>
      <c r="B94" s="92" t="s">
        <v>369</v>
      </c>
      <c r="C94" s="93">
        <v>4000</v>
      </c>
      <c r="D94" s="37" t="s">
        <v>70</v>
      </c>
      <c r="E94" s="66"/>
      <c r="F94" s="95">
        <v>0.69</v>
      </c>
      <c r="G94" s="54"/>
      <c r="H94" s="47"/>
      <c r="I94" s="48">
        <f>(C94*F94*H94)/1000</f>
        <v>0</v>
      </c>
    </row>
    <row r="95" spans="1:9" ht="15">
      <c r="A95" s="173"/>
      <c r="B95" s="92" t="s">
        <v>369</v>
      </c>
      <c r="C95" s="93">
        <v>4000</v>
      </c>
      <c r="D95" s="37" t="s">
        <v>70</v>
      </c>
      <c r="E95" s="53"/>
      <c r="F95" s="95">
        <v>0.69</v>
      </c>
      <c r="G95" s="54"/>
      <c r="H95" s="47"/>
      <c r="I95" s="48">
        <f aca="true" t="shared" si="1" ref="I95:I101">(C95*F95*H95)/1000</f>
        <v>0</v>
      </c>
    </row>
    <row r="96" spans="1:9" ht="15">
      <c r="A96" s="173"/>
      <c r="B96" s="92" t="s">
        <v>369</v>
      </c>
      <c r="C96" s="93">
        <v>4000</v>
      </c>
      <c r="D96" s="37" t="s">
        <v>70</v>
      </c>
      <c r="E96" s="53"/>
      <c r="F96" s="95">
        <v>0.69</v>
      </c>
      <c r="G96" s="54"/>
      <c r="H96" s="47"/>
      <c r="I96" s="48">
        <f t="shared" si="1"/>
        <v>0</v>
      </c>
    </row>
    <row r="97" spans="1:9" ht="15">
      <c r="A97" s="173"/>
      <c r="B97" s="92" t="s">
        <v>369</v>
      </c>
      <c r="C97" s="93">
        <v>4000</v>
      </c>
      <c r="D97" s="37" t="s">
        <v>70</v>
      </c>
      <c r="E97" s="53"/>
      <c r="F97" s="95">
        <v>0.69</v>
      </c>
      <c r="G97" s="54"/>
      <c r="H97" s="47"/>
      <c r="I97" s="48">
        <f>(C97*F97*H97)/1000</f>
        <v>0</v>
      </c>
    </row>
    <row r="98" spans="1:9" ht="15">
      <c r="A98" s="174"/>
      <c r="B98" s="92" t="s">
        <v>369</v>
      </c>
      <c r="C98" s="93">
        <v>4000</v>
      </c>
      <c r="D98" s="37" t="s">
        <v>70</v>
      </c>
      <c r="E98" s="53"/>
      <c r="F98" s="95">
        <v>0.69</v>
      </c>
      <c r="G98" s="54"/>
      <c r="H98" s="47"/>
      <c r="I98" s="48">
        <f t="shared" si="1"/>
        <v>0</v>
      </c>
    </row>
    <row r="99" spans="1:9" ht="15">
      <c r="A99" s="178" t="s">
        <v>233</v>
      </c>
      <c r="B99" s="92" t="s">
        <v>370</v>
      </c>
      <c r="C99" s="93">
        <v>4000</v>
      </c>
      <c r="D99" s="37" t="s">
        <v>70</v>
      </c>
      <c r="E99" s="53"/>
      <c r="F99" s="95">
        <v>0.69</v>
      </c>
      <c r="G99" s="54"/>
      <c r="H99" s="47"/>
      <c r="I99" s="48">
        <f t="shared" si="1"/>
        <v>0</v>
      </c>
    </row>
    <row r="100" spans="1:9" ht="15">
      <c r="A100" s="178"/>
      <c r="B100" s="92" t="s">
        <v>370</v>
      </c>
      <c r="C100" s="93">
        <v>4000</v>
      </c>
      <c r="D100" s="37" t="s">
        <v>70</v>
      </c>
      <c r="E100" s="53"/>
      <c r="F100" s="95">
        <v>0.69</v>
      </c>
      <c r="G100" s="54"/>
      <c r="H100" s="47"/>
      <c r="I100" s="48">
        <f>(C100*F100*H100)/1000</f>
        <v>0</v>
      </c>
    </row>
    <row r="101" spans="1:9" ht="15">
      <c r="A101" s="178"/>
      <c r="B101" s="92" t="s">
        <v>370</v>
      </c>
      <c r="C101" s="93">
        <v>4000</v>
      </c>
      <c r="D101" s="37" t="s">
        <v>70</v>
      </c>
      <c r="E101" s="53"/>
      <c r="F101" s="95">
        <v>0.69</v>
      </c>
      <c r="G101" s="54"/>
      <c r="H101" s="47"/>
      <c r="I101" s="48">
        <f t="shared" si="1"/>
        <v>0</v>
      </c>
    </row>
    <row r="102" spans="1:9" ht="15">
      <c r="A102" s="178"/>
      <c r="B102" s="92" t="s">
        <v>370</v>
      </c>
      <c r="C102" s="93">
        <v>4000</v>
      </c>
      <c r="D102" s="37" t="s">
        <v>70</v>
      </c>
      <c r="E102" s="64"/>
      <c r="F102" s="94">
        <v>0.69</v>
      </c>
      <c r="G102" s="65"/>
      <c r="H102" s="47"/>
      <c r="I102" s="48">
        <f>(C102*F102*H102)/1000</f>
        <v>0</v>
      </c>
    </row>
    <row r="103" spans="1:9" ht="15">
      <c r="A103" s="72"/>
      <c r="B103" s="55"/>
      <c r="C103" s="40"/>
      <c r="D103" s="33"/>
      <c r="E103" s="49"/>
      <c r="F103" s="60"/>
      <c r="G103" s="60"/>
      <c r="H103" s="50" t="s">
        <v>97</v>
      </c>
      <c r="I103" s="48">
        <f>SUM(I93:I102)</f>
        <v>0</v>
      </c>
    </row>
    <row r="104" spans="1:9" ht="15">
      <c r="A104" s="72"/>
      <c r="B104" s="55"/>
      <c r="C104" s="40"/>
      <c r="D104" s="33"/>
      <c r="E104" s="49"/>
      <c r="F104" s="60"/>
      <c r="G104" s="60"/>
      <c r="H104" s="60"/>
      <c r="I104" s="51"/>
    </row>
    <row r="105" spans="1:3" ht="46.5" customHeight="1">
      <c r="A105" s="189" t="s">
        <v>117</v>
      </c>
      <c r="B105" s="189"/>
      <c r="C105" s="189"/>
    </row>
    <row r="106" spans="1:3" ht="57">
      <c r="A106" s="122" t="s">
        <v>73</v>
      </c>
      <c r="B106" s="122" t="s">
        <v>99</v>
      </c>
      <c r="C106" s="122" t="s">
        <v>359</v>
      </c>
    </row>
    <row r="107" spans="1:3" ht="15">
      <c r="A107" s="99">
        <v>1</v>
      </c>
      <c r="B107" s="98" t="s">
        <v>398</v>
      </c>
      <c r="C107" s="171"/>
    </row>
    <row r="108" spans="1:3" ht="30">
      <c r="A108" s="99">
        <v>2</v>
      </c>
      <c r="B108" s="98" t="s">
        <v>100</v>
      </c>
      <c r="C108" s="171"/>
    </row>
    <row r="109" spans="1:3" ht="15">
      <c r="A109" s="99">
        <v>3</v>
      </c>
      <c r="B109" s="98" t="s">
        <v>101</v>
      </c>
      <c r="C109" s="171"/>
    </row>
    <row r="110" spans="1:3" ht="15">
      <c r="A110" s="99">
        <v>4</v>
      </c>
      <c r="B110" s="98" t="s">
        <v>102</v>
      </c>
      <c r="C110" s="171"/>
    </row>
    <row r="111" spans="1:3" ht="15">
      <c r="A111" s="171">
        <v>5</v>
      </c>
      <c r="B111" s="100" t="s">
        <v>103</v>
      </c>
      <c r="C111" s="171"/>
    </row>
    <row r="112" spans="1:3" ht="15">
      <c r="A112" s="171"/>
      <c r="B112" s="101" t="s">
        <v>104</v>
      </c>
      <c r="C112" s="171"/>
    </row>
    <row r="113" spans="1:3" ht="15">
      <c r="A113" s="171"/>
      <c r="B113" s="101" t="s">
        <v>105</v>
      </c>
      <c r="C113" s="171"/>
    </row>
    <row r="114" spans="1:3" ht="15">
      <c r="A114" s="171"/>
      <c r="B114" s="101" t="s">
        <v>106</v>
      </c>
      <c r="C114" s="171"/>
    </row>
    <row r="115" spans="1:3" ht="15">
      <c r="A115" s="171"/>
      <c r="B115" s="101" t="s">
        <v>107</v>
      </c>
      <c r="C115" s="171"/>
    </row>
    <row r="116" spans="1:3" ht="30">
      <c r="A116" s="171"/>
      <c r="B116" s="101" t="s">
        <v>108</v>
      </c>
      <c r="C116" s="171"/>
    </row>
    <row r="117" spans="1:3" ht="30">
      <c r="A117" s="171"/>
      <c r="B117" s="101" t="s">
        <v>109</v>
      </c>
      <c r="C117" s="171"/>
    </row>
    <row r="118" spans="1:3" ht="30">
      <c r="A118" s="171"/>
      <c r="B118" s="101" t="s">
        <v>110</v>
      </c>
      <c r="C118" s="171"/>
    </row>
    <row r="119" spans="1:3" ht="30">
      <c r="A119" s="99">
        <v>6</v>
      </c>
      <c r="B119" s="131" t="s">
        <v>116</v>
      </c>
      <c r="C119" s="171"/>
    </row>
    <row r="120" spans="1:3" ht="15">
      <c r="A120" s="99"/>
      <c r="B120" s="102" t="s">
        <v>111</v>
      </c>
      <c r="C120" s="171"/>
    </row>
    <row r="121" spans="1:3" ht="15">
      <c r="A121" s="99" t="s">
        <v>0</v>
      </c>
      <c r="B121" s="98" t="s">
        <v>112</v>
      </c>
      <c r="C121" s="171"/>
    </row>
    <row r="122" spans="1:3" ht="15">
      <c r="A122" s="99"/>
      <c r="B122" s="102" t="s">
        <v>113</v>
      </c>
      <c r="C122" s="171"/>
    </row>
    <row r="123" spans="1:3" ht="30">
      <c r="A123" s="99" t="s">
        <v>0</v>
      </c>
      <c r="B123" s="98" t="s">
        <v>114</v>
      </c>
      <c r="C123" s="171"/>
    </row>
    <row r="124" spans="1:3" ht="30">
      <c r="A124" s="99" t="s">
        <v>1</v>
      </c>
      <c r="B124" s="98" t="s">
        <v>397</v>
      </c>
      <c r="C124" s="171"/>
    </row>
    <row r="125" spans="1:3" ht="15">
      <c r="A125" s="99" t="s">
        <v>2</v>
      </c>
      <c r="B125" s="98" t="s">
        <v>115</v>
      </c>
      <c r="C125" s="171"/>
    </row>
    <row r="126" spans="1:3" ht="15">
      <c r="A126" s="148" t="s">
        <v>96</v>
      </c>
      <c r="B126" s="148"/>
      <c r="C126" s="148"/>
    </row>
  </sheetData>
  <sheetProtection/>
  <mergeCells count="21">
    <mergeCell ref="A111:A118"/>
    <mergeCell ref="A105:C105"/>
    <mergeCell ref="A76:I76"/>
    <mergeCell ref="A80:A85"/>
    <mergeCell ref="A86:A89"/>
    <mergeCell ref="A75:I75"/>
    <mergeCell ref="A90:F90"/>
    <mergeCell ref="C9:D9"/>
    <mergeCell ref="D10:D60"/>
    <mergeCell ref="E79:F79"/>
    <mergeCell ref="E80:F80"/>
    <mergeCell ref="E89:F89"/>
    <mergeCell ref="A126:C126"/>
    <mergeCell ref="C107:C125"/>
    <mergeCell ref="A93:A98"/>
    <mergeCell ref="H2:I2"/>
    <mergeCell ref="F5:G5"/>
    <mergeCell ref="H5:I5"/>
    <mergeCell ref="A99:A102"/>
    <mergeCell ref="E92:G92"/>
    <mergeCell ref="A67:B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  <rowBreaks count="1" manualBreakCount="1"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5"/>
  <sheetViews>
    <sheetView showGridLines="0" view="pageBreakPreview" zoomScale="130" zoomScaleNormal="70" zoomScaleSheetLayoutView="130" workbookViewId="0" topLeftCell="A1">
      <selection activeCell="E53" sqref="E53"/>
    </sheetView>
  </sheetViews>
  <sheetFormatPr defaultColWidth="9.00390625" defaultRowHeight="12.75"/>
  <cols>
    <col min="1" max="1" width="5.875" style="18" customWidth="1"/>
    <col min="2" max="2" width="85.625" style="73" customWidth="1"/>
    <col min="3" max="3" width="17.875" style="78" customWidth="1"/>
    <col min="4" max="4" width="21.75390625" style="73" customWidth="1"/>
    <col min="5" max="5" width="19.25390625" style="73" customWidth="1"/>
    <col min="6" max="6" width="15.875" style="73" customWidth="1"/>
    <col min="7" max="7" width="19.25390625" style="73" customWidth="1"/>
    <col min="8" max="8" width="18.25390625" style="73" customWidth="1"/>
    <col min="9" max="9" width="19.875" style="73" customWidth="1"/>
    <col min="10" max="10" width="8.00390625" style="73" customWidth="1"/>
    <col min="11" max="11" width="15.875" style="73" customWidth="1"/>
    <col min="12" max="12" width="15.875" style="21" customWidth="1"/>
    <col min="13" max="13" width="15.875" style="73" customWidth="1"/>
    <col min="14" max="15" width="14.25390625" style="73" customWidth="1"/>
    <col min="16" max="16384" width="9.125" style="73" customWidth="1"/>
  </cols>
  <sheetData>
    <row r="1" spans="2:15" ht="15">
      <c r="B1" s="19" t="str">
        <f>'formularz oferty'!C4</f>
        <v>DFP.271.139.2023.AMW</v>
      </c>
      <c r="I1" s="20" t="s">
        <v>72</v>
      </c>
      <c r="N1" s="20"/>
      <c r="O1" s="20"/>
    </row>
    <row r="2" spans="8:9" ht="15">
      <c r="H2" s="175" t="s">
        <v>41</v>
      </c>
      <c r="I2" s="175"/>
    </row>
    <row r="3" spans="6:9" ht="15">
      <c r="F3" s="72"/>
      <c r="G3" s="72"/>
      <c r="H3" s="22"/>
      <c r="I3" s="22"/>
    </row>
    <row r="4" spans="2:9" ht="15">
      <c r="B4" s="23" t="s">
        <v>11</v>
      </c>
      <c r="C4" s="1">
        <v>2</v>
      </c>
      <c r="D4" s="29" t="s">
        <v>39</v>
      </c>
      <c r="E4" s="25"/>
      <c r="F4" s="176"/>
      <c r="G4" s="176"/>
      <c r="H4" s="177"/>
      <c r="I4" s="177"/>
    </row>
    <row r="6" spans="1:9" ht="28.5">
      <c r="A6" s="97" t="s">
        <v>23</v>
      </c>
      <c r="B6" s="122" t="s">
        <v>47</v>
      </c>
      <c r="C6" s="122" t="s">
        <v>231</v>
      </c>
      <c r="D6" s="58"/>
      <c r="E6" s="79"/>
      <c r="F6" s="27"/>
      <c r="G6" s="27"/>
      <c r="H6" s="72"/>
      <c r="I6" s="72"/>
    </row>
    <row r="7" spans="1:9" ht="30">
      <c r="A7" s="30" t="s">
        <v>0</v>
      </c>
      <c r="B7" s="123" t="s">
        <v>229</v>
      </c>
      <c r="C7" s="120" t="s">
        <v>230</v>
      </c>
      <c r="D7" s="32"/>
      <c r="E7" s="57"/>
      <c r="F7" s="27"/>
      <c r="G7" s="27"/>
      <c r="H7" s="72"/>
      <c r="I7" s="72"/>
    </row>
    <row r="8" spans="1:9" ht="15">
      <c r="A8" s="31" t="s">
        <v>1</v>
      </c>
      <c r="B8" s="108" t="s">
        <v>374</v>
      </c>
      <c r="C8" s="109" t="s">
        <v>362</v>
      </c>
      <c r="D8" s="32"/>
      <c r="E8" s="57"/>
      <c r="F8" s="27"/>
      <c r="G8" s="27"/>
      <c r="H8" s="72"/>
      <c r="I8" s="72"/>
    </row>
    <row r="9" spans="1:9" ht="60">
      <c r="A9" s="32"/>
      <c r="B9" s="108" t="s">
        <v>358</v>
      </c>
      <c r="C9" s="139"/>
      <c r="D9" s="32"/>
      <c r="E9" s="57"/>
      <c r="F9" s="27"/>
      <c r="G9" s="27"/>
      <c r="H9" s="72"/>
      <c r="I9" s="72"/>
    </row>
    <row r="10" spans="1:9" ht="1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5">
      <c r="A11" s="180" t="s">
        <v>348</v>
      </c>
      <c r="B11" s="180"/>
      <c r="C11" s="81"/>
      <c r="D11" s="81"/>
      <c r="E11" s="81"/>
      <c r="F11" s="28"/>
      <c r="G11" s="28"/>
      <c r="H11" s="28"/>
      <c r="I11" s="28"/>
    </row>
    <row r="12" spans="1:9" ht="57">
      <c r="A12" s="97" t="s">
        <v>23</v>
      </c>
      <c r="B12" s="122" t="s">
        <v>35</v>
      </c>
      <c r="C12" s="124" t="s">
        <v>38</v>
      </c>
      <c r="D12" s="122" t="s">
        <v>349</v>
      </c>
      <c r="E12" s="122" t="s">
        <v>48</v>
      </c>
      <c r="F12" s="122" t="s">
        <v>350</v>
      </c>
      <c r="G12" s="122" t="s">
        <v>351</v>
      </c>
      <c r="H12" s="97" t="s">
        <v>352</v>
      </c>
      <c r="I12" s="97" t="s">
        <v>353</v>
      </c>
    </row>
    <row r="13" spans="1:9" ht="15">
      <c r="A13" s="85" t="s">
        <v>0</v>
      </c>
      <c r="B13" s="86" t="s">
        <v>354</v>
      </c>
      <c r="C13" s="87"/>
      <c r="D13" s="75"/>
      <c r="E13" s="88"/>
      <c r="F13" s="88"/>
      <c r="G13" s="88"/>
      <c r="H13" s="89"/>
      <c r="I13" s="41">
        <f>ROUND(ROUND(H13,2)*F13,2)</f>
        <v>0</v>
      </c>
    </row>
    <row r="14" spans="1:9" ht="15">
      <c r="A14" s="85" t="s">
        <v>1</v>
      </c>
      <c r="B14" s="86"/>
      <c r="C14" s="87"/>
      <c r="D14" s="75"/>
      <c r="E14" s="88"/>
      <c r="F14" s="88"/>
      <c r="G14" s="88"/>
      <c r="H14" s="89"/>
      <c r="I14" s="41">
        <f>ROUND(ROUND(H14,2)*F14,2)</f>
        <v>0</v>
      </c>
    </row>
    <row r="15" spans="1:9" ht="15">
      <c r="A15" s="85" t="s">
        <v>2</v>
      </c>
      <c r="B15" s="86"/>
      <c r="C15" s="87"/>
      <c r="D15" s="75"/>
      <c r="E15" s="88"/>
      <c r="F15" s="88"/>
      <c r="G15" s="88"/>
      <c r="H15" s="89"/>
      <c r="I15" s="41">
        <f>ROUND(ROUND(H15,2)*F15,2)</f>
        <v>0</v>
      </c>
    </row>
    <row r="16" spans="1:9" ht="15">
      <c r="A16" s="85" t="s">
        <v>355</v>
      </c>
      <c r="B16" s="86"/>
      <c r="C16" s="87"/>
      <c r="D16" s="75"/>
      <c r="E16" s="88"/>
      <c r="F16" s="88"/>
      <c r="G16" s="88"/>
      <c r="H16" s="89"/>
      <c r="I16" s="41">
        <f>ROUND(ROUND(H16,2)*F16,2)</f>
        <v>0</v>
      </c>
    </row>
    <row r="17" spans="1:9" ht="15">
      <c r="A17" s="85"/>
      <c r="B17" s="86"/>
      <c r="C17" s="87"/>
      <c r="D17" s="75"/>
      <c r="E17" s="88"/>
      <c r="F17" s="88"/>
      <c r="G17" s="88"/>
      <c r="H17" s="89"/>
      <c r="I17" s="41">
        <f>ROUND(ROUND(H17,2)*F17,2)</f>
        <v>0</v>
      </c>
    </row>
    <row r="18" spans="1:9" ht="15">
      <c r="A18" s="72"/>
      <c r="B18" s="72"/>
      <c r="C18" s="72"/>
      <c r="D18" s="72"/>
      <c r="E18" s="72"/>
      <c r="F18" s="72"/>
      <c r="G18" s="72"/>
      <c r="H18" s="125" t="s">
        <v>356</v>
      </c>
      <c r="I18" s="90">
        <f>SUM(I13:I17)</f>
        <v>0</v>
      </c>
    </row>
    <row r="19" spans="1:9" ht="71.25" customHeight="1">
      <c r="A19" s="181" t="s">
        <v>357</v>
      </c>
      <c r="B19" s="181"/>
      <c r="C19" s="181"/>
      <c r="D19" s="181"/>
      <c r="E19" s="181"/>
      <c r="F19" s="181"/>
      <c r="G19" s="181"/>
      <c r="H19" s="181"/>
      <c r="I19" s="181"/>
    </row>
    <row r="20" spans="1:9" ht="15">
      <c r="A20" s="190" t="s">
        <v>74</v>
      </c>
      <c r="B20" s="190"/>
      <c r="C20" s="190"/>
      <c r="D20" s="190"/>
      <c r="E20" s="190"/>
      <c r="F20" s="190"/>
      <c r="G20" s="190"/>
      <c r="H20" s="190"/>
      <c r="I20" s="190"/>
    </row>
    <row r="21" spans="1:9" ht="1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5">
      <c r="A22" s="91"/>
      <c r="B22" s="38" t="s">
        <v>363</v>
      </c>
      <c r="C22" s="91"/>
      <c r="D22" s="91"/>
      <c r="E22" s="91"/>
      <c r="F22" s="91"/>
      <c r="G22" s="91"/>
      <c r="H22" s="91"/>
      <c r="I22" s="91"/>
    </row>
    <row r="23" spans="1:9" ht="46.5" customHeight="1">
      <c r="A23" s="43" t="s">
        <v>23</v>
      </c>
      <c r="B23" s="122" t="s">
        <v>47</v>
      </c>
      <c r="C23" s="39" t="s">
        <v>38</v>
      </c>
      <c r="D23" s="39" t="s">
        <v>63</v>
      </c>
      <c r="E23" s="187" t="s">
        <v>64</v>
      </c>
      <c r="F23" s="191"/>
      <c r="G23" s="122" t="s">
        <v>90</v>
      </c>
      <c r="H23" s="44" t="s">
        <v>94</v>
      </c>
      <c r="I23" s="44" t="s">
        <v>93</v>
      </c>
    </row>
    <row r="24" spans="1:9" ht="18.75" customHeight="1">
      <c r="A24" s="4" t="s">
        <v>1</v>
      </c>
      <c r="B24" s="92" t="s">
        <v>373</v>
      </c>
      <c r="C24" s="93">
        <v>36</v>
      </c>
      <c r="D24" s="96" t="s">
        <v>65</v>
      </c>
      <c r="E24" s="169"/>
      <c r="F24" s="193"/>
      <c r="G24" s="74"/>
      <c r="H24" s="74"/>
      <c r="I24" s="41">
        <f>ROUND(ROUND(H24,2)*C24,2)</f>
        <v>0</v>
      </c>
    </row>
    <row r="25" spans="1:9" ht="15">
      <c r="A25" s="182" t="s">
        <v>74</v>
      </c>
      <c r="B25" s="182"/>
      <c r="C25" s="182"/>
      <c r="D25" s="182"/>
      <c r="E25" s="182"/>
      <c r="F25" s="182"/>
      <c r="G25" s="80"/>
      <c r="H25" s="61"/>
      <c r="I25" s="62"/>
    </row>
    <row r="26" spans="1:9" ht="15">
      <c r="A26" s="72"/>
      <c r="B26" s="55"/>
      <c r="C26" s="40"/>
      <c r="D26" s="32"/>
      <c r="E26" s="72"/>
      <c r="F26" s="55"/>
      <c r="G26" s="72"/>
      <c r="H26" s="72"/>
      <c r="I26" s="42"/>
    </row>
    <row r="27" spans="1:9" ht="42.75">
      <c r="A27" s="43" t="s">
        <v>23</v>
      </c>
      <c r="B27" s="122" t="s">
        <v>66</v>
      </c>
      <c r="C27" s="46" t="s">
        <v>67</v>
      </c>
      <c r="D27" s="39" t="s">
        <v>63</v>
      </c>
      <c r="E27" s="179" t="s">
        <v>91</v>
      </c>
      <c r="F27" s="192"/>
      <c r="G27" s="192"/>
      <c r="H27" s="46" t="s">
        <v>68</v>
      </c>
      <c r="I27" s="97" t="s">
        <v>69</v>
      </c>
    </row>
    <row r="28" spans="1:9" ht="15">
      <c r="A28" s="4" t="s">
        <v>1</v>
      </c>
      <c r="B28" s="92" t="s">
        <v>373</v>
      </c>
      <c r="C28" s="93">
        <v>4000</v>
      </c>
      <c r="D28" s="37" t="s">
        <v>70</v>
      </c>
      <c r="E28" s="194">
        <v>0.69</v>
      </c>
      <c r="F28" s="195"/>
      <c r="G28" s="195"/>
      <c r="H28" s="47"/>
      <c r="I28" s="48">
        <f>(C28*E28*H28)/1000</f>
        <v>0</v>
      </c>
    </row>
    <row r="31" spans="1:3" ht="50.25" customHeight="1">
      <c r="A31" s="197" t="s">
        <v>136</v>
      </c>
      <c r="B31" s="197"/>
      <c r="C31" s="197"/>
    </row>
    <row r="32" spans="1:3" ht="57">
      <c r="A32" s="122" t="s">
        <v>73</v>
      </c>
      <c r="B32" s="122" t="s">
        <v>118</v>
      </c>
      <c r="C32" s="122" t="s">
        <v>364</v>
      </c>
    </row>
    <row r="33" spans="1:3" ht="15">
      <c r="A33" s="99" t="s">
        <v>0</v>
      </c>
      <c r="B33" s="129" t="s">
        <v>119</v>
      </c>
      <c r="C33" s="171"/>
    </row>
    <row r="34" spans="1:3" ht="15">
      <c r="A34" s="99" t="s">
        <v>1</v>
      </c>
      <c r="B34" s="129" t="s">
        <v>120</v>
      </c>
      <c r="C34" s="171"/>
    </row>
    <row r="35" spans="1:3" ht="48.75" customHeight="1">
      <c r="A35" s="99" t="s">
        <v>2</v>
      </c>
      <c r="B35" s="98" t="s">
        <v>121</v>
      </c>
      <c r="C35" s="171"/>
    </row>
    <row r="36" spans="1:3" ht="18" customHeight="1">
      <c r="A36" s="99" t="s">
        <v>3</v>
      </c>
      <c r="B36" s="129" t="s">
        <v>122</v>
      </c>
      <c r="C36" s="171"/>
    </row>
    <row r="37" spans="1:3" ht="30">
      <c r="A37" s="99" t="s">
        <v>19</v>
      </c>
      <c r="B37" s="129" t="s">
        <v>123</v>
      </c>
      <c r="C37" s="171"/>
    </row>
    <row r="38" spans="1:3" ht="15">
      <c r="A38" s="99" t="s">
        <v>24</v>
      </c>
      <c r="B38" s="129" t="s">
        <v>124</v>
      </c>
      <c r="C38" s="171"/>
    </row>
    <row r="39" spans="1:3" ht="15">
      <c r="A39" s="99" t="s">
        <v>4</v>
      </c>
      <c r="B39" s="129" t="s">
        <v>365</v>
      </c>
      <c r="C39" s="171"/>
    </row>
    <row r="40" spans="1:3" ht="15">
      <c r="A40" s="171" t="s">
        <v>36</v>
      </c>
      <c r="B40" s="126" t="s">
        <v>125</v>
      </c>
      <c r="C40" s="171"/>
    </row>
    <row r="41" spans="1:3" ht="18.75" customHeight="1">
      <c r="A41" s="171"/>
      <c r="B41" s="127" t="s">
        <v>366</v>
      </c>
      <c r="C41" s="171"/>
    </row>
    <row r="42" spans="1:3" ht="30">
      <c r="A42" s="99" t="s">
        <v>37</v>
      </c>
      <c r="B42" s="128" t="s">
        <v>126</v>
      </c>
      <c r="C42" s="171"/>
    </row>
    <row r="43" spans="1:3" ht="15">
      <c r="A43" s="99" t="s">
        <v>40</v>
      </c>
      <c r="B43" s="129" t="s">
        <v>127</v>
      </c>
      <c r="C43" s="171"/>
    </row>
    <row r="44" spans="1:3" ht="15">
      <c r="A44" s="99" t="s">
        <v>42</v>
      </c>
      <c r="B44" s="129" t="s">
        <v>128</v>
      </c>
      <c r="C44" s="171"/>
    </row>
    <row r="45" spans="1:3" ht="15">
      <c r="A45" s="171" t="s">
        <v>43</v>
      </c>
      <c r="B45" s="196" t="s">
        <v>129</v>
      </c>
      <c r="C45" s="171"/>
    </row>
    <row r="46" spans="1:3" ht="15">
      <c r="A46" s="171"/>
      <c r="B46" s="196"/>
      <c r="C46" s="171"/>
    </row>
    <row r="47" spans="1:3" ht="30">
      <c r="A47" s="99" t="s">
        <v>44</v>
      </c>
      <c r="B47" s="129" t="s">
        <v>130</v>
      </c>
      <c r="C47" s="171"/>
    </row>
    <row r="48" spans="1:3" ht="15">
      <c r="A48" s="99" t="s">
        <v>46</v>
      </c>
      <c r="B48" s="129" t="s">
        <v>131</v>
      </c>
      <c r="C48" s="171"/>
    </row>
    <row r="49" spans="1:3" ht="30">
      <c r="A49" s="99" t="s">
        <v>77</v>
      </c>
      <c r="B49" s="129" t="s">
        <v>132</v>
      </c>
      <c r="C49" s="171"/>
    </row>
    <row r="50" spans="1:3" ht="30">
      <c r="A50" s="99" t="s">
        <v>78</v>
      </c>
      <c r="B50" s="129" t="s">
        <v>133</v>
      </c>
      <c r="C50" s="171"/>
    </row>
    <row r="51" spans="1:3" ht="15">
      <c r="A51" s="99" t="s">
        <v>79</v>
      </c>
      <c r="B51" s="130" t="s">
        <v>392</v>
      </c>
      <c r="C51" s="171"/>
    </row>
    <row r="52" spans="1:3" ht="15">
      <c r="A52" s="99" t="s">
        <v>80</v>
      </c>
      <c r="B52" s="129" t="s">
        <v>367</v>
      </c>
      <c r="C52" s="171"/>
    </row>
    <row r="53" spans="1:3" ht="45">
      <c r="A53" s="99" t="s">
        <v>81</v>
      </c>
      <c r="B53" s="129" t="s">
        <v>134</v>
      </c>
      <c r="C53" s="171"/>
    </row>
    <row r="54" spans="1:3" ht="60">
      <c r="A54" s="99" t="s">
        <v>82</v>
      </c>
      <c r="B54" s="129" t="s">
        <v>135</v>
      </c>
      <c r="C54" s="171"/>
    </row>
    <row r="55" spans="1:3" ht="15">
      <c r="A55" s="148" t="s">
        <v>96</v>
      </c>
      <c r="B55" s="148"/>
      <c r="C55" s="148"/>
    </row>
  </sheetData>
  <sheetProtection/>
  <mergeCells count="17">
    <mergeCell ref="A55:C55"/>
    <mergeCell ref="A11:B11"/>
    <mergeCell ref="A19:I19"/>
    <mergeCell ref="A20:I20"/>
    <mergeCell ref="C33:C54"/>
    <mergeCell ref="H2:I2"/>
    <mergeCell ref="H4:I4"/>
    <mergeCell ref="F4:G4"/>
    <mergeCell ref="A31:C31"/>
    <mergeCell ref="A40:A41"/>
    <mergeCell ref="A25:F25"/>
    <mergeCell ref="E23:F23"/>
    <mergeCell ref="E27:G27"/>
    <mergeCell ref="E24:F24"/>
    <mergeCell ref="E28:G28"/>
    <mergeCell ref="A45:A46"/>
    <mergeCell ref="B45:B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  <rowBreaks count="2" manualBreakCount="2">
    <brk id="26" max="8" man="1"/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0"/>
  <sheetViews>
    <sheetView showGridLines="0" tabSelected="1" view="pageBreakPreview" zoomScale="150" zoomScaleNormal="70" zoomScaleSheetLayoutView="150" workbookViewId="0" topLeftCell="A31">
      <selection activeCell="B44" sqref="B44"/>
    </sheetView>
  </sheetViews>
  <sheetFormatPr defaultColWidth="9.00390625" defaultRowHeight="12.75"/>
  <cols>
    <col min="1" max="1" width="5.875" style="18" customWidth="1"/>
    <col min="2" max="2" width="85.625" style="73" customWidth="1"/>
    <col min="3" max="3" width="18.25390625" style="78" customWidth="1"/>
    <col min="4" max="4" width="21.75390625" style="73" customWidth="1"/>
    <col min="5" max="5" width="19.25390625" style="73" customWidth="1"/>
    <col min="6" max="6" width="15.875" style="73" customWidth="1"/>
    <col min="7" max="7" width="19.25390625" style="73" customWidth="1"/>
    <col min="8" max="8" width="18.25390625" style="73" customWidth="1"/>
    <col min="9" max="9" width="19.875" style="73" customWidth="1"/>
    <col min="10" max="10" width="8.00390625" style="73" customWidth="1"/>
    <col min="11" max="11" width="15.875" style="73" customWidth="1"/>
    <col min="12" max="12" width="15.875" style="21" customWidth="1"/>
    <col min="13" max="13" width="15.875" style="73" customWidth="1"/>
    <col min="14" max="15" width="14.25390625" style="73" customWidth="1"/>
    <col min="16" max="16384" width="9.125" style="73" customWidth="1"/>
  </cols>
  <sheetData>
    <row r="1" spans="2:15" ht="15">
      <c r="B1" s="19" t="str">
        <f>'formularz oferty'!C4</f>
        <v>DFP.271.139.2023.AMW</v>
      </c>
      <c r="I1" s="20" t="s">
        <v>72</v>
      </c>
      <c r="N1" s="20"/>
      <c r="O1" s="20"/>
    </row>
    <row r="2" spans="8:9" ht="15">
      <c r="H2" s="175" t="s">
        <v>41</v>
      </c>
      <c r="I2" s="175"/>
    </row>
    <row r="3" spans="8:9" ht="15">
      <c r="H3" s="78"/>
      <c r="I3" s="78"/>
    </row>
    <row r="4" spans="2:9" ht="15">
      <c r="B4" s="23" t="s">
        <v>11</v>
      </c>
      <c r="C4" s="1">
        <v>3</v>
      </c>
      <c r="D4" s="29" t="s">
        <v>39</v>
      </c>
      <c r="E4" s="25"/>
      <c r="F4" s="176"/>
      <c r="G4" s="176"/>
      <c r="H4" s="177"/>
      <c r="I4" s="177"/>
    </row>
    <row r="6" spans="1:9" ht="74.25" customHeight="1">
      <c r="A6" s="97" t="s">
        <v>23</v>
      </c>
      <c r="B6" s="122" t="s">
        <v>47</v>
      </c>
      <c r="C6" s="122" t="s">
        <v>361</v>
      </c>
      <c r="D6" s="58"/>
      <c r="E6" s="79"/>
      <c r="F6" s="27"/>
      <c r="G6" s="27"/>
      <c r="H6" s="72"/>
      <c r="I6" s="72"/>
    </row>
    <row r="7" spans="1:9" ht="39.75" customHeight="1">
      <c r="A7" s="30" t="s">
        <v>0</v>
      </c>
      <c r="B7" s="108" t="s">
        <v>385</v>
      </c>
      <c r="C7" s="120">
        <v>1000</v>
      </c>
      <c r="D7" s="32"/>
      <c r="E7" s="59"/>
      <c r="F7" s="27"/>
      <c r="G7" s="27"/>
      <c r="H7" s="72"/>
      <c r="I7" s="72"/>
    </row>
    <row r="8" spans="1:9" ht="60">
      <c r="A8" s="72"/>
      <c r="B8" s="74" t="s">
        <v>358</v>
      </c>
      <c r="C8" s="72"/>
      <c r="D8" s="72"/>
      <c r="E8" s="72"/>
      <c r="F8" s="72"/>
      <c r="G8" s="72"/>
      <c r="H8" s="72"/>
      <c r="I8" s="72"/>
    </row>
    <row r="9" spans="1:9" ht="15">
      <c r="A9" s="72"/>
      <c r="B9" s="72"/>
      <c r="C9" s="72"/>
      <c r="D9" s="72"/>
      <c r="E9" s="72"/>
      <c r="F9" s="72"/>
      <c r="G9" s="72"/>
      <c r="H9" s="72"/>
      <c r="I9" s="72"/>
    </row>
    <row r="10" spans="1:9" ht="15">
      <c r="A10" s="180" t="s">
        <v>348</v>
      </c>
      <c r="B10" s="180"/>
      <c r="C10" s="81"/>
      <c r="D10" s="81"/>
      <c r="E10" s="81"/>
      <c r="F10" s="28"/>
      <c r="G10" s="28"/>
      <c r="H10" s="28"/>
      <c r="I10" s="28"/>
    </row>
    <row r="11" spans="1:9" ht="57">
      <c r="A11" s="97" t="s">
        <v>23</v>
      </c>
      <c r="B11" s="122" t="s">
        <v>35</v>
      </c>
      <c r="C11" s="124" t="s">
        <v>38</v>
      </c>
      <c r="D11" s="122" t="s">
        <v>349</v>
      </c>
      <c r="E11" s="122" t="s">
        <v>48</v>
      </c>
      <c r="F11" s="122" t="s">
        <v>350</v>
      </c>
      <c r="G11" s="122" t="s">
        <v>351</v>
      </c>
      <c r="H11" s="97" t="s">
        <v>352</v>
      </c>
      <c r="I11" s="97" t="s">
        <v>353</v>
      </c>
    </row>
    <row r="12" spans="1:9" ht="15">
      <c r="A12" s="85" t="s">
        <v>0</v>
      </c>
      <c r="B12" s="86" t="s">
        <v>354</v>
      </c>
      <c r="C12" s="87"/>
      <c r="D12" s="75"/>
      <c r="E12" s="88"/>
      <c r="F12" s="88"/>
      <c r="G12" s="88"/>
      <c r="H12" s="89"/>
      <c r="I12" s="41">
        <f>ROUND(ROUND(H12,2)*F12,2)</f>
        <v>0</v>
      </c>
    </row>
    <row r="13" spans="1:9" ht="15">
      <c r="A13" s="85" t="s">
        <v>1</v>
      </c>
      <c r="B13" s="86"/>
      <c r="C13" s="87"/>
      <c r="D13" s="75"/>
      <c r="E13" s="88"/>
      <c r="F13" s="88"/>
      <c r="G13" s="88"/>
      <c r="H13" s="89"/>
      <c r="I13" s="41">
        <f>ROUND(ROUND(H13,2)*F13,2)</f>
        <v>0</v>
      </c>
    </row>
    <row r="14" spans="1:9" ht="15">
      <c r="A14" s="85" t="s">
        <v>2</v>
      </c>
      <c r="B14" s="86"/>
      <c r="C14" s="87"/>
      <c r="D14" s="75"/>
      <c r="E14" s="88"/>
      <c r="F14" s="88"/>
      <c r="G14" s="88"/>
      <c r="H14" s="89"/>
      <c r="I14" s="41">
        <f>ROUND(ROUND(H14,2)*F14,2)</f>
        <v>0</v>
      </c>
    </row>
    <row r="15" spans="1:9" ht="15">
      <c r="A15" s="85" t="s">
        <v>355</v>
      </c>
      <c r="B15" s="86"/>
      <c r="C15" s="87"/>
      <c r="D15" s="75"/>
      <c r="E15" s="88"/>
      <c r="F15" s="88"/>
      <c r="G15" s="88"/>
      <c r="H15" s="89"/>
      <c r="I15" s="41">
        <f>ROUND(ROUND(H15,2)*F15,2)</f>
        <v>0</v>
      </c>
    </row>
    <row r="16" spans="1:9" ht="15">
      <c r="A16" s="85"/>
      <c r="B16" s="86"/>
      <c r="C16" s="87"/>
      <c r="D16" s="75"/>
      <c r="E16" s="88"/>
      <c r="F16" s="88"/>
      <c r="G16" s="88"/>
      <c r="H16" s="89"/>
      <c r="I16" s="41">
        <f>ROUND(ROUND(H16,2)*F16,2)</f>
        <v>0</v>
      </c>
    </row>
    <row r="17" spans="1:9" ht="15">
      <c r="A17" s="72"/>
      <c r="B17" s="72"/>
      <c r="C17" s="72"/>
      <c r="D17" s="72"/>
      <c r="E17" s="72"/>
      <c r="F17" s="72"/>
      <c r="G17" s="72"/>
      <c r="H17" s="125" t="s">
        <v>356</v>
      </c>
      <c r="I17" s="90">
        <f>SUM(I12:I16)</f>
        <v>0</v>
      </c>
    </row>
    <row r="18" spans="1:9" ht="78" customHeight="1">
      <c r="A18" s="181" t="s">
        <v>357</v>
      </c>
      <c r="B18" s="181"/>
      <c r="C18" s="181"/>
      <c r="D18" s="181"/>
      <c r="E18" s="181"/>
      <c r="F18" s="181"/>
      <c r="G18" s="181"/>
      <c r="H18" s="181"/>
      <c r="I18" s="181"/>
    </row>
    <row r="19" spans="1:9" ht="15">
      <c r="A19" s="190" t="s">
        <v>74</v>
      </c>
      <c r="B19" s="190"/>
      <c r="C19" s="190"/>
      <c r="D19" s="190"/>
      <c r="E19" s="190"/>
      <c r="F19" s="190"/>
      <c r="G19" s="190"/>
      <c r="H19" s="190"/>
      <c r="I19" s="190"/>
    </row>
    <row r="20" spans="1:9" ht="15">
      <c r="A20" s="72"/>
      <c r="B20" s="72"/>
      <c r="C20" s="72"/>
      <c r="D20" s="72"/>
      <c r="E20" s="72"/>
      <c r="F20" s="72"/>
      <c r="G20" s="72"/>
      <c r="H20" s="72"/>
      <c r="I20" s="72"/>
    </row>
    <row r="21" spans="1:3" ht="35.25" customHeight="1">
      <c r="A21" s="198" t="s">
        <v>386</v>
      </c>
      <c r="B21" s="198"/>
      <c r="C21" s="198"/>
    </row>
    <row r="22" spans="1:3" ht="57">
      <c r="A22" s="122" t="s">
        <v>73</v>
      </c>
      <c r="B22" s="122" t="s">
        <v>118</v>
      </c>
      <c r="C22" s="122" t="s">
        <v>359</v>
      </c>
    </row>
    <row r="23" spans="1:3" ht="22.5" customHeight="1">
      <c r="A23" s="99" t="s">
        <v>0</v>
      </c>
      <c r="B23" s="129" t="s">
        <v>387</v>
      </c>
      <c r="C23" s="171"/>
    </row>
    <row r="24" spans="1:3" ht="22.5" customHeight="1">
      <c r="A24" s="99" t="s">
        <v>1</v>
      </c>
      <c r="B24" s="130" t="s">
        <v>388</v>
      </c>
      <c r="C24" s="171"/>
    </row>
    <row r="25" spans="1:3" ht="22.5" customHeight="1">
      <c r="A25" s="99" t="s">
        <v>2</v>
      </c>
      <c r="B25" s="131" t="s">
        <v>389</v>
      </c>
      <c r="C25" s="171"/>
    </row>
    <row r="26" spans="1:3" ht="22.5" customHeight="1">
      <c r="A26" s="171" t="s">
        <v>3</v>
      </c>
      <c r="B26" s="127" t="s">
        <v>390</v>
      </c>
      <c r="C26" s="171"/>
    </row>
    <row r="27" spans="1:3" ht="22.5" customHeight="1">
      <c r="A27" s="171"/>
      <c r="B27" s="132" t="s">
        <v>391</v>
      </c>
      <c r="C27" s="171"/>
    </row>
    <row r="28" spans="1:3" ht="22.5" customHeight="1">
      <c r="A28" s="99" t="s">
        <v>19</v>
      </c>
      <c r="B28" s="129" t="s">
        <v>137</v>
      </c>
      <c r="C28" s="171"/>
    </row>
    <row r="29" spans="1:3" ht="36" customHeight="1">
      <c r="A29" s="99" t="s">
        <v>24</v>
      </c>
      <c r="B29" s="129" t="s">
        <v>138</v>
      </c>
      <c r="C29" s="171"/>
    </row>
    <row r="30" spans="1:3" ht="22.5" customHeight="1">
      <c r="A30" s="99" t="s">
        <v>4</v>
      </c>
      <c r="B30" s="129" t="s">
        <v>139</v>
      </c>
      <c r="C30" s="171"/>
    </row>
    <row r="31" spans="1:3" ht="34.5" customHeight="1">
      <c r="A31" s="99" t="s">
        <v>36</v>
      </c>
      <c r="B31" s="129" t="s">
        <v>140</v>
      </c>
      <c r="C31" s="171"/>
    </row>
    <row r="32" spans="1:3" ht="22.5" customHeight="1">
      <c r="A32" s="99" t="s">
        <v>37</v>
      </c>
      <c r="B32" s="141" t="s">
        <v>399</v>
      </c>
      <c r="C32" s="171"/>
    </row>
    <row r="33" spans="1:3" ht="22.5" customHeight="1">
      <c r="A33" s="99" t="s">
        <v>40</v>
      </c>
      <c r="B33" s="141" t="s">
        <v>400</v>
      </c>
      <c r="C33" s="171"/>
    </row>
    <row r="34" spans="1:3" ht="22.5" customHeight="1">
      <c r="A34" s="99" t="s">
        <v>42</v>
      </c>
      <c r="B34" s="133" t="s">
        <v>141</v>
      </c>
      <c r="C34" s="171"/>
    </row>
    <row r="35" spans="1:3" ht="36" customHeight="1">
      <c r="A35" s="99" t="s">
        <v>43</v>
      </c>
      <c r="B35" s="129" t="s">
        <v>142</v>
      </c>
      <c r="C35" s="171"/>
    </row>
    <row r="36" spans="1:3" ht="36" customHeight="1">
      <c r="A36" s="99" t="s">
        <v>44</v>
      </c>
      <c r="B36" s="129" t="s">
        <v>143</v>
      </c>
      <c r="C36" s="171"/>
    </row>
    <row r="37" spans="1:3" ht="36" customHeight="1">
      <c r="A37" s="99" t="s">
        <v>46</v>
      </c>
      <c r="B37" s="130" t="s">
        <v>144</v>
      </c>
      <c r="C37" s="171"/>
    </row>
    <row r="38" spans="1:3" ht="33.75" customHeight="1">
      <c r="A38" s="99" t="s">
        <v>77</v>
      </c>
      <c r="B38" s="129" t="s">
        <v>401</v>
      </c>
      <c r="C38" s="171"/>
    </row>
    <row r="39" spans="1:3" ht="22.5" customHeight="1">
      <c r="A39" s="99" t="s">
        <v>78</v>
      </c>
      <c r="B39" s="129" t="s">
        <v>145</v>
      </c>
      <c r="C39" s="171"/>
    </row>
    <row r="40" spans="1:3" ht="15">
      <c r="A40" s="148" t="s">
        <v>96</v>
      </c>
      <c r="B40" s="148"/>
      <c r="C40" s="148"/>
    </row>
  </sheetData>
  <sheetProtection/>
  <mergeCells count="10">
    <mergeCell ref="C23:C39"/>
    <mergeCell ref="A40:C40"/>
    <mergeCell ref="A21:C21"/>
    <mergeCell ref="A26:A27"/>
    <mergeCell ref="A10:B10"/>
    <mergeCell ref="H2:I2"/>
    <mergeCell ref="F4:G4"/>
    <mergeCell ref="H4:I4"/>
    <mergeCell ref="A18:I18"/>
    <mergeCell ref="A19:I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13"/>
  <sheetViews>
    <sheetView showGridLines="0" view="pageBreakPreview" zoomScale="160" zoomScaleNormal="80" zoomScaleSheetLayoutView="160" workbookViewId="0" topLeftCell="A1">
      <selection activeCell="B117" sqref="B117"/>
    </sheetView>
  </sheetViews>
  <sheetFormatPr defaultColWidth="9.00390625" defaultRowHeight="12.75"/>
  <cols>
    <col min="1" max="1" width="5.875" style="18" customWidth="1"/>
    <col min="2" max="2" width="92.375" style="73" customWidth="1"/>
    <col min="3" max="3" width="17.25390625" style="78" customWidth="1"/>
    <col min="4" max="4" width="16.625" style="73" customWidth="1"/>
    <col min="5" max="5" width="21.00390625" style="73" customWidth="1"/>
    <col min="6" max="6" width="15.875" style="73" customWidth="1"/>
    <col min="7" max="7" width="19.25390625" style="73" customWidth="1"/>
    <col min="8" max="8" width="18.25390625" style="73" customWidth="1"/>
    <col min="9" max="9" width="19.875" style="73" customWidth="1"/>
    <col min="10" max="10" width="8.00390625" style="73" customWidth="1"/>
    <col min="11" max="11" width="15.875" style="73" customWidth="1"/>
    <col min="12" max="12" width="15.875" style="21" customWidth="1"/>
    <col min="13" max="13" width="15.875" style="73" customWidth="1"/>
    <col min="14" max="15" width="14.25390625" style="73" customWidth="1"/>
    <col min="16" max="16384" width="9.125" style="73" customWidth="1"/>
  </cols>
  <sheetData>
    <row r="1" spans="2:15" ht="15">
      <c r="B1" s="19" t="str">
        <f>'formularz oferty'!C4</f>
        <v>DFP.271.139.2023.AMW</v>
      </c>
      <c r="I1" s="20" t="s">
        <v>72</v>
      </c>
      <c r="N1" s="20"/>
      <c r="O1" s="20"/>
    </row>
    <row r="2" spans="8:9" ht="15">
      <c r="H2" s="175" t="s">
        <v>41</v>
      </c>
      <c r="I2" s="175"/>
    </row>
    <row r="3" spans="8:9" ht="15">
      <c r="H3" s="78"/>
      <c r="I3" s="78"/>
    </row>
    <row r="4" spans="2:9" ht="15">
      <c r="B4" s="23" t="s">
        <v>11</v>
      </c>
      <c r="C4" s="1">
        <v>4</v>
      </c>
      <c r="D4" s="24" t="s">
        <v>39</v>
      </c>
      <c r="E4" s="25"/>
      <c r="F4" s="176"/>
      <c r="G4" s="176"/>
      <c r="H4" s="177"/>
      <c r="I4" s="177"/>
    </row>
    <row r="6" spans="1:9" ht="42.75">
      <c r="A6" s="97" t="s">
        <v>23</v>
      </c>
      <c r="B6" s="122" t="s">
        <v>381</v>
      </c>
      <c r="C6" s="122" t="s">
        <v>382</v>
      </c>
      <c r="D6" s="58"/>
      <c r="E6" s="79"/>
      <c r="F6" s="27"/>
      <c r="G6" s="27"/>
      <c r="H6" s="72"/>
      <c r="I6" s="72"/>
    </row>
    <row r="7" spans="1:9" ht="24" customHeight="1">
      <c r="A7" s="30" t="s">
        <v>0</v>
      </c>
      <c r="B7" s="134" t="s">
        <v>266</v>
      </c>
      <c r="C7" s="135">
        <v>18</v>
      </c>
      <c r="D7" s="32"/>
      <c r="E7" s="59"/>
      <c r="F7" s="27"/>
      <c r="G7" s="27"/>
      <c r="H7" s="72"/>
      <c r="I7" s="72"/>
    </row>
    <row r="8" spans="1:9" ht="24" customHeight="1">
      <c r="A8" s="30" t="s">
        <v>1</v>
      </c>
      <c r="B8" s="136" t="s">
        <v>267</v>
      </c>
      <c r="C8" s="135">
        <v>20</v>
      </c>
      <c r="D8" s="32"/>
      <c r="E8" s="59"/>
      <c r="F8" s="27"/>
      <c r="G8" s="27"/>
      <c r="H8" s="72"/>
      <c r="I8" s="27"/>
    </row>
    <row r="9" spans="1:9" ht="24" customHeight="1">
      <c r="A9" s="30" t="s">
        <v>2</v>
      </c>
      <c r="B9" s="136" t="s">
        <v>268</v>
      </c>
      <c r="C9" s="135">
        <v>20</v>
      </c>
      <c r="D9" s="32"/>
      <c r="E9" s="59"/>
      <c r="F9" s="27"/>
      <c r="G9" s="27"/>
      <c r="H9" s="72"/>
      <c r="I9" s="27"/>
    </row>
    <row r="10" spans="1:9" ht="24" customHeight="1">
      <c r="A10" s="30" t="s">
        <v>3</v>
      </c>
      <c r="B10" s="136" t="s">
        <v>269</v>
      </c>
      <c r="C10" s="135">
        <v>20</v>
      </c>
      <c r="D10" s="32"/>
      <c r="E10" s="59"/>
      <c r="F10" s="27"/>
      <c r="G10" s="27"/>
      <c r="H10" s="72"/>
      <c r="I10" s="27"/>
    </row>
    <row r="11" spans="1:9" ht="24" customHeight="1">
      <c r="A11" s="30" t="s">
        <v>19</v>
      </c>
      <c r="B11" s="136" t="s">
        <v>270</v>
      </c>
      <c r="C11" s="135">
        <v>20</v>
      </c>
      <c r="D11" s="32"/>
      <c r="E11" s="59"/>
      <c r="F11" s="27"/>
      <c r="G11" s="27"/>
      <c r="H11" s="72"/>
      <c r="I11" s="27"/>
    </row>
    <row r="12" spans="1:9" ht="24" customHeight="1">
      <c r="A12" s="30" t="s">
        <v>24</v>
      </c>
      <c r="B12" s="136" t="s">
        <v>271</v>
      </c>
      <c r="C12" s="135">
        <v>10</v>
      </c>
      <c r="D12" s="32"/>
      <c r="E12" s="59"/>
      <c r="F12" s="27"/>
      <c r="G12" s="27"/>
      <c r="H12" s="72"/>
      <c r="I12" s="27"/>
    </row>
    <row r="13" spans="1:9" ht="24" customHeight="1">
      <c r="A13" s="30" t="s">
        <v>4</v>
      </c>
      <c r="B13" s="136" t="s">
        <v>272</v>
      </c>
      <c r="C13" s="135">
        <v>10</v>
      </c>
      <c r="D13" s="32"/>
      <c r="E13" s="59"/>
      <c r="F13" s="27"/>
      <c r="G13" s="27"/>
      <c r="H13" s="72"/>
      <c r="I13" s="27"/>
    </row>
    <row r="14" spans="1:9" ht="24" customHeight="1">
      <c r="A14" s="30" t="s">
        <v>36</v>
      </c>
      <c r="B14" s="136" t="s">
        <v>273</v>
      </c>
      <c r="C14" s="135">
        <v>10</v>
      </c>
      <c r="D14" s="32"/>
      <c r="E14" s="59"/>
      <c r="F14" s="27"/>
      <c r="G14" s="27"/>
      <c r="H14" s="72"/>
      <c r="I14" s="27"/>
    </row>
    <row r="15" spans="1:9" ht="24" customHeight="1">
      <c r="A15" s="30" t="s">
        <v>37</v>
      </c>
      <c r="B15" s="136" t="s">
        <v>274</v>
      </c>
      <c r="C15" s="135">
        <v>10</v>
      </c>
      <c r="D15" s="32"/>
      <c r="E15" s="59"/>
      <c r="F15" s="27"/>
      <c r="G15" s="27"/>
      <c r="H15" s="72"/>
      <c r="I15" s="27"/>
    </row>
    <row r="16" spans="1:9" ht="24" customHeight="1">
      <c r="A16" s="30" t="s">
        <v>40</v>
      </c>
      <c r="B16" s="136" t="s">
        <v>275</v>
      </c>
      <c r="C16" s="135">
        <v>10</v>
      </c>
      <c r="D16" s="32"/>
      <c r="E16" s="59"/>
      <c r="F16" s="27"/>
      <c r="G16" s="27"/>
      <c r="H16" s="72"/>
      <c r="I16" s="27"/>
    </row>
    <row r="17" spans="1:9" ht="24" customHeight="1">
      <c r="A17" s="30" t="s">
        <v>42</v>
      </c>
      <c r="B17" s="137" t="s">
        <v>276</v>
      </c>
      <c r="C17" s="135">
        <v>10</v>
      </c>
      <c r="D17" s="32"/>
      <c r="E17" s="59"/>
      <c r="F17" s="27"/>
      <c r="G17" s="27"/>
      <c r="H17" s="72"/>
      <c r="I17" s="27"/>
    </row>
    <row r="18" spans="1:9" ht="24" customHeight="1">
      <c r="A18" s="30" t="s">
        <v>43</v>
      </c>
      <c r="B18" s="137" t="s">
        <v>277</v>
      </c>
      <c r="C18" s="135">
        <v>10</v>
      </c>
      <c r="D18" s="32"/>
      <c r="E18" s="59"/>
      <c r="F18" s="27"/>
      <c r="G18" s="27"/>
      <c r="H18" s="72"/>
      <c r="I18" s="27"/>
    </row>
    <row r="19" spans="1:9" ht="24" customHeight="1">
      <c r="A19" s="30" t="s">
        <v>44</v>
      </c>
      <c r="B19" s="137" t="s">
        <v>278</v>
      </c>
      <c r="C19" s="135">
        <v>10</v>
      </c>
      <c r="D19" s="32"/>
      <c r="E19" s="59"/>
      <c r="F19" s="27"/>
      <c r="G19" s="27"/>
      <c r="H19" s="72"/>
      <c r="I19" s="27"/>
    </row>
    <row r="20" spans="1:9" ht="24" customHeight="1">
      <c r="A20" s="30" t="s">
        <v>46</v>
      </c>
      <c r="B20" s="137" t="s">
        <v>279</v>
      </c>
      <c r="C20" s="135">
        <v>20</v>
      </c>
      <c r="D20" s="32"/>
      <c r="E20" s="59"/>
      <c r="F20" s="27"/>
      <c r="G20" s="27"/>
      <c r="H20" s="72"/>
      <c r="I20" s="27"/>
    </row>
    <row r="21" spans="1:9" ht="24" customHeight="1">
      <c r="A21" s="30" t="s">
        <v>77</v>
      </c>
      <c r="B21" s="137" t="s">
        <v>280</v>
      </c>
      <c r="C21" s="135">
        <v>20</v>
      </c>
      <c r="D21" s="32"/>
      <c r="E21" s="59"/>
      <c r="F21" s="27"/>
      <c r="G21" s="27"/>
      <c r="H21" s="72"/>
      <c r="I21" s="27"/>
    </row>
    <row r="22" spans="1:9" ht="24" customHeight="1">
      <c r="A22" s="30" t="s">
        <v>78</v>
      </c>
      <c r="B22" s="137" t="s">
        <v>281</v>
      </c>
      <c r="C22" s="135">
        <v>10</v>
      </c>
      <c r="D22" s="32"/>
      <c r="E22" s="59"/>
      <c r="F22" s="27"/>
      <c r="G22" s="27"/>
      <c r="H22" s="72"/>
      <c r="I22" s="27"/>
    </row>
    <row r="23" spans="1:9" ht="24" customHeight="1">
      <c r="A23" s="30" t="s">
        <v>79</v>
      </c>
      <c r="B23" s="137" t="s">
        <v>282</v>
      </c>
      <c r="C23" s="135">
        <v>20</v>
      </c>
      <c r="D23" s="32"/>
      <c r="E23" s="59"/>
      <c r="F23" s="27"/>
      <c r="G23" s="27"/>
      <c r="H23" s="72"/>
      <c r="I23" s="27"/>
    </row>
    <row r="24" spans="1:9" ht="24" customHeight="1">
      <c r="A24" s="30" t="s">
        <v>80</v>
      </c>
      <c r="B24" s="137" t="s">
        <v>283</v>
      </c>
      <c r="C24" s="135">
        <v>10</v>
      </c>
      <c r="D24" s="32"/>
      <c r="E24" s="59"/>
      <c r="F24" s="27"/>
      <c r="G24" s="27"/>
      <c r="H24" s="72"/>
      <c r="I24" s="27"/>
    </row>
    <row r="25" spans="1:9" ht="24" customHeight="1">
      <c r="A25" s="30" t="s">
        <v>81</v>
      </c>
      <c r="B25" s="138" t="s">
        <v>284</v>
      </c>
      <c r="C25" s="135">
        <v>10</v>
      </c>
      <c r="D25" s="32"/>
      <c r="E25" s="59"/>
      <c r="F25" s="27"/>
      <c r="G25" s="27"/>
      <c r="H25" s="72"/>
      <c r="I25" s="27"/>
    </row>
    <row r="26" spans="1:9" ht="24" customHeight="1">
      <c r="A26" s="30" t="s">
        <v>82</v>
      </c>
      <c r="B26" s="138" t="s">
        <v>285</v>
      </c>
      <c r="C26" s="135">
        <v>10</v>
      </c>
      <c r="D26" s="32"/>
      <c r="E26" s="59"/>
      <c r="F26" s="27"/>
      <c r="G26" s="27"/>
      <c r="H26" s="72"/>
      <c r="I26" s="27"/>
    </row>
    <row r="27" spans="1:9" ht="24" customHeight="1">
      <c r="A27" s="30" t="s">
        <v>83</v>
      </c>
      <c r="B27" s="138" t="s">
        <v>286</v>
      </c>
      <c r="C27" s="135">
        <v>10</v>
      </c>
      <c r="D27" s="32"/>
      <c r="E27" s="59"/>
      <c r="F27" s="27"/>
      <c r="G27" s="27"/>
      <c r="H27" s="72"/>
      <c r="I27" s="27"/>
    </row>
    <row r="28" spans="1:9" ht="24" customHeight="1">
      <c r="A28" s="30" t="s">
        <v>84</v>
      </c>
      <c r="B28" s="138" t="s">
        <v>287</v>
      </c>
      <c r="C28" s="135">
        <v>10</v>
      </c>
      <c r="D28" s="32"/>
      <c r="E28" s="59"/>
      <c r="F28" s="27"/>
      <c r="G28" s="27"/>
      <c r="H28" s="72"/>
      <c r="I28" s="27"/>
    </row>
    <row r="29" spans="1:9" ht="24" customHeight="1">
      <c r="A29" s="30" t="s">
        <v>200</v>
      </c>
      <c r="B29" s="138" t="s">
        <v>288</v>
      </c>
      <c r="C29" s="135">
        <v>10</v>
      </c>
      <c r="D29" s="32"/>
      <c r="E29" s="59"/>
      <c r="F29" s="27"/>
      <c r="G29" s="27"/>
      <c r="H29" s="72"/>
      <c r="I29" s="27"/>
    </row>
    <row r="30" spans="1:9" ht="24" customHeight="1">
      <c r="A30" s="30" t="s">
        <v>201</v>
      </c>
      <c r="B30" s="138" t="s">
        <v>289</v>
      </c>
      <c r="C30" s="135">
        <v>10</v>
      </c>
      <c r="D30" s="32"/>
      <c r="E30" s="59"/>
      <c r="F30" s="27"/>
      <c r="G30" s="27"/>
      <c r="H30" s="72"/>
      <c r="I30" s="27"/>
    </row>
    <row r="31" spans="1:9" ht="24" customHeight="1">
      <c r="A31" s="30" t="s">
        <v>202</v>
      </c>
      <c r="B31" s="138" t="s">
        <v>290</v>
      </c>
      <c r="C31" s="135">
        <v>10</v>
      </c>
      <c r="D31" s="32"/>
      <c r="E31" s="59"/>
      <c r="F31" s="27"/>
      <c r="G31" s="27"/>
      <c r="H31" s="72"/>
      <c r="I31" s="27"/>
    </row>
    <row r="32" spans="1:9" ht="24" customHeight="1">
      <c r="A32" s="30" t="s">
        <v>203</v>
      </c>
      <c r="B32" s="138" t="s">
        <v>291</v>
      </c>
      <c r="C32" s="135">
        <v>10</v>
      </c>
      <c r="D32" s="32"/>
      <c r="E32" s="59"/>
      <c r="F32" s="27"/>
      <c r="G32" s="27"/>
      <c r="H32" s="72"/>
      <c r="I32" s="27"/>
    </row>
    <row r="33" spans="1:9" ht="24" customHeight="1">
      <c r="A33" s="30" t="s">
        <v>204</v>
      </c>
      <c r="B33" s="138" t="s">
        <v>292</v>
      </c>
      <c r="C33" s="135">
        <v>10</v>
      </c>
      <c r="D33" s="32"/>
      <c r="E33" s="59"/>
      <c r="F33" s="27"/>
      <c r="G33" s="27"/>
      <c r="H33" s="72"/>
      <c r="I33" s="27"/>
    </row>
    <row r="34" spans="1:9" ht="24" customHeight="1">
      <c r="A34" s="30" t="s">
        <v>205</v>
      </c>
      <c r="B34" s="138" t="s">
        <v>293</v>
      </c>
      <c r="C34" s="135">
        <v>20</v>
      </c>
      <c r="D34" s="32"/>
      <c r="E34" s="59"/>
      <c r="F34" s="27"/>
      <c r="G34" s="27"/>
      <c r="H34" s="72"/>
      <c r="I34" s="27"/>
    </row>
    <row r="35" spans="1:9" ht="24" customHeight="1">
      <c r="A35" s="30" t="s">
        <v>206</v>
      </c>
      <c r="B35" s="138" t="s">
        <v>294</v>
      </c>
      <c r="C35" s="135">
        <v>20</v>
      </c>
      <c r="D35" s="32"/>
      <c r="E35" s="59"/>
      <c r="F35" s="27"/>
      <c r="G35" s="27"/>
      <c r="H35" s="72"/>
      <c r="I35" s="27"/>
    </row>
    <row r="36" spans="1:9" ht="24" customHeight="1">
      <c r="A36" s="30" t="s">
        <v>207</v>
      </c>
      <c r="B36" s="138" t="s">
        <v>295</v>
      </c>
      <c r="C36" s="135">
        <v>10</v>
      </c>
      <c r="D36" s="32"/>
      <c r="E36" s="59"/>
      <c r="F36" s="27"/>
      <c r="G36" s="27"/>
      <c r="H36" s="72"/>
      <c r="I36" s="27"/>
    </row>
    <row r="37" spans="1:9" ht="24" customHeight="1">
      <c r="A37" s="30" t="s">
        <v>208</v>
      </c>
      <c r="B37" s="138" t="s">
        <v>296</v>
      </c>
      <c r="C37" s="135">
        <v>10</v>
      </c>
      <c r="D37" s="32"/>
      <c r="E37" s="59"/>
      <c r="F37" s="27"/>
      <c r="G37" s="27"/>
      <c r="H37" s="72"/>
      <c r="I37" s="27"/>
    </row>
    <row r="38" spans="1:9" ht="24" customHeight="1">
      <c r="A38" s="30" t="s">
        <v>209</v>
      </c>
      <c r="B38" s="138" t="s">
        <v>297</v>
      </c>
      <c r="C38" s="135">
        <v>20</v>
      </c>
      <c r="D38" s="32"/>
      <c r="E38" s="59"/>
      <c r="F38" s="27"/>
      <c r="G38" s="27"/>
      <c r="H38" s="72"/>
      <c r="I38" s="27"/>
    </row>
    <row r="39" spans="1:9" ht="24" customHeight="1">
      <c r="A39" s="30" t="s">
        <v>210</v>
      </c>
      <c r="B39" s="138" t="s">
        <v>298</v>
      </c>
      <c r="C39" s="135">
        <v>10</v>
      </c>
      <c r="D39" s="32"/>
      <c r="E39" s="59"/>
      <c r="F39" s="27"/>
      <c r="G39" s="27"/>
      <c r="H39" s="72"/>
      <c r="I39" s="27"/>
    </row>
    <row r="40" spans="1:9" ht="24" customHeight="1">
      <c r="A40" s="30" t="s">
        <v>211</v>
      </c>
      <c r="B40" s="138" t="s">
        <v>299</v>
      </c>
      <c r="C40" s="135">
        <v>10</v>
      </c>
      <c r="D40" s="32"/>
      <c r="E40" s="59"/>
      <c r="F40" s="27"/>
      <c r="G40" s="27"/>
      <c r="H40" s="72"/>
      <c r="I40" s="27"/>
    </row>
    <row r="41" spans="1:9" ht="24" customHeight="1">
      <c r="A41" s="30" t="s">
        <v>212</v>
      </c>
      <c r="B41" s="138" t="s">
        <v>300</v>
      </c>
      <c r="C41" s="135">
        <v>20</v>
      </c>
      <c r="D41" s="32"/>
      <c r="E41" s="59"/>
      <c r="F41" s="27"/>
      <c r="G41" s="27"/>
      <c r="H41" s="72"/>
      <c r="I41" s="27"/>
    </row>
    <row r="42" spans="1:9" ht="24" customHeight="1">
      <c r="A42" s="30" t="s">
        <v>213</v>
      </c>
      <c r="B42" s="138" t="s">
        <v>301</v>
      </c>
      <c r="C42" s="135">
        <v>20</v>
      </c>
      <c r="D42" s="32"/>
      <c r="E42" s="59"/>
      <c r="F42" s="27"/>
      <c r="G42" s="27"/>
      <c r="H42" s="72"/>
      <c r="I42" s="27"/>
    </row>
    <row r="43" spans="1:9" ht="24" customHeight="1">
      <c r="A43" s="30" t="s">
        <v>214</v>
      </c>
      <c r="B43" s="138" t="s">
        <v>302</v>
      </c>
      <c r="C43" s="135">
        <v>20</v>
      </c>
      <c r="D43" s="32"/>
      <c r="E43" s="59"/>
      <c r="F43" s="27"/>
      <c r="G43" s="27"/>
      <c r="H43" s="72"/>
      <c r="I43" s="27"/>
    </row>
    <row r="44" spans="1:9" ht="24" customHeight="1">
      <c r="A44" s="30" t="s">
        <v>215</v>
      </c>
      <c r="B44" s="138" t="s">
        <v>303</v>
      </c>
      <c r="C44" s="135">
        <v>20</v>
      </c>
      <c r="D44" s="32"/>
      <c r="E44" s="59"/>
      <c r="F44" s="27"/>
      <c r="G44" s="27"/>
      <c r="H44" s="72"/>
      <c r="I44" s="27"/>
    </row>
    <row r="45" spans="1:9" ht="24" customHeight="1">
      <c r="A45" s="30" t="s">
        <v>216</v>
      </c>
      <c r="B45" s="138" t="s">
        <v>304</v>
      </c>
      <c r="C45" s="135">
        <v>10</v>
      </c>
      <c r="D45" s="32"/>
      <c r="E45" s="59"/>
      <c r="F45" s="27"/>
      <c r="G45" s="27"/>
      <c r="H45" s="72"/>
      <c r="I45" s="27"/>
    </row>
    <row r="46" spans="1:9" ht="24" customHeight="1">
      <c r="A46" s="30" t="s">
        <v>217</v>
      </c>
      <c r="B46" s="138" t="s">
        <v>305</v>
      </c>
      <c r="C46" s="135">
        <v>10</v>
      </c>
      <c r="D46" s="32"/>
      <c r="E46" s="59"/>
      <c r="F46" s="27"/>
      <c r="G46" s="27"/>
      <c r="H46" s="72"/>
      <c r="I46" s="27"/>
    </row>
    <row r="47" spans="1:9" ht="24" customHeight="1">
      <c r="A47" s="30" t="s">
        <v>218</v>
      </c>
      <c r="B47" s="138" t="s">
        <v>306</v>
      </c>
      <c r="C47" s="135">
        <v>20</v>
      </c>
      <c r="D47" s="32"/>
      <c r="E47" s="59"/>
      <c r="F47" s="27"/>
      <c r="G47" s="27"/>
      <c r="H47" s="72"/>
      <c r="I47" s="27"/>
    </row>
    <row r="48" spans="1:9" ht="24" customHeight="1">
      <c r="A48" s="30" t="s">
        <v>219</v>
      </c>
      <c r="B48" s="138" t="s">
        <v>307</v>
      </c>
      <c r="C48" s="135">
        <v>20</v>
      </c>
      <c r="D48" s="32"/>
      <c r="E48" s="59"/>
      <c r="F48" s="27"/>
      <c r="G48" s="27"/>
      <c r="H48" s="72"/>
      <c r="I48" s="27"/>
    </row>
    <row r="49" spans="1:9" ht="24" customHeight="1">
      <c r="A49" s="30" t="s">
        <v>220</v>
      </c>
      <c r="B49" s="138" t="s">
        <v>308</v>
      </c>
      <c r="C49" s="135">
        <v>10</v>
      </c>
      <c r="D49" s="32"/>
      <c r="E49" s="59"/>
      <c r="F49" s="27"/>
      <c r="G49" s="27"/>
      <c r="H49" s="72"/>
      <c r="I49" s="27"/>
    </row>
    <row r="50" spans="1:9" ht="24" customHeight="1">
      <c r="A50" s="30" t="s">
        <v>221</v>
      </c>
      <c r="B50" s="138" t="s">
        <v>309</v>
      </c>
      <c r="C50" s="135">
        <v>10</v>
      </c>
      <c r="D50" s="32"/>
      <c r="E50" s="59"/>
      <c r="F50" s="27"/>
      <c r="G50" s="27"/>
      <c r="H50" s="72"/>
      <c r="I50" s="27"/>
    </row>
    <row r="51" spans="1:9" ht="24" customHeight="1">
      <c r="A51" s="30" t="s">
        <v>222</v>
      </c>
      <c r="B51" s="138" t="s">
        <v>310</v>
      </c>
      <c r="C51" s="135">
        <v>10</v>
      </c>
      <c r="D51" s="32"/>
      <c r="E51" s="59"/>
      <c r="F51" s="27"/>
      <c r="G51" s="27"/>
      <c r="H51" s="72"/>
      <c r="I51" s="27"/>
    </row>
    <row r="52" spans="1:9" ht="24" customHeight="1">
      <c r="A52" s="30" t="s">
        <v>223</v>
      </c>
      <c r="B52" s="138" t="s">
        <v>311</v>
      </c>
      <c r="C52" s="135">
        <v>20</v>
      </c>
      <c r="D52" s="32"/>
      <c r="E52" s="59"/>
      <c r="F52" s="27"/>
      <c r="G52" s="27"/>
      <c r="H52" s="72"/>
      <c r="I52" s="27"/>
    </row>
    <row r="53" spans="1:9" ht="24" customHeight="1">
      <c r="A53" s="30" t="s">
        <v>224</v>
      </c>
      <c r="B53" s="138" t="s">
        <v>312</v>
      </c>
      <c r="C53" s="135">
        <v>20</v>
      </c>
      <c r="D53" s="32"/>
      <c r="E53" s="59"/>
      <c r="F53" s="27"/>
      <c r="G53" s="27"/>
      <c r="H53" s="72"/>
      <c r="I53" s="27"/>
    </row>
    <row r="54" spans="1:9" ht="24" customHeight="1">
      <c r="A54" s="30" t="s">
        <v>225</v>
      </c>
      <c r="B54" s="138" t="s">
        <v>313</v>
      </c>
      <c r="C54" s="135">
        <v>20</v>
      </c>
      <c r="D54" s="32"/>
      <c r="E54" s="59"/>
      <c r="F54" s="27"/>
      <c r="G54" s="27"/>
      <c r="H54" s="72"/>
      <c r="I54" s="27"/>
    </row>
    <row r="55" spans="1:9" ht="24" customHeight="1">
      <c r="A55" s="30" t="s">
        <v>226</v>
      </c>
      <c r="B55" s="138" t="s">
        <v>314</v>
      </c>
      <c r="C55" s="135">
        <v>10</v>
      </c>
      <c r="D55" s="32"/>
      <c r="E55" s="59"/>
      <c r="F55" s="27"/>
      <c r="G55" s="27"/>
      <c r="H55" s="72"/>
      <c r="I55" s="27"/>
    </row>
    <row r="56" spans="1:9" ht="24" customHeight="1">
      <c r="A56" s="30" t="s">
        <v>227</v>
      </c>
      <c r="B56" s="138" t="s">
        <v>315</v>
      </c>
      <c r="C56" s="135">
        <v>10</v>
      </c>
      <c r="D56" s="32"/>
      <c r="E56" s="59"/>
      <c r="F56" s="27"/>
      <c r="G56" s="27"/>
      <c r="H56" s="72"/>
      <c r="I56" s="27"/>
    </row>
    <row r="57" spans="1:9" ht="24" customHeight="1">
      <c r="A57" s="30" t="s">
        <v>228</v>
      </c>
      <c r="B57" s="138" t="s">
        <v>316</v>
      </c>
      <c r="C57" s="135">
        <v>20</v>
      </c>
      <c r="D57" s="32"/>
      <c r="E57" s="59"/>
      <c r="F57" s="27"/>
      <c r="G57" s="27"/>
      <c r="H57" s="72"/>
      <c r="I57" s="27"/>
    </row>
    <row r="58" spans="1:9" ht="24" customHeight="1">
      <c r="A58" s="30" t="s">
        <v>232</v>
      </c>
      <c r="B58" s="138" t="s">
        <v>317</v>
      </c>
      <c r="C58" s="135">
        <v>20</v>
      </c>
      <c r="D58" s="32"/>
      <c r="E58" s="59"/>
      <c r="F58" s="27"/>
      <c r="G58" s="27"/>
      <c r="H58" s="72"/>
      <c r="I58" s="27"/>
    </row>
    <row r="59" spans="1:9" ht="24" customHeight="1">
      <c r="A59" s="30" t="s">
        <v>233</v>
      </c>
      <c r="B59" s="138" t="s">
        <v>318</v>
      </c>
      <c r="C59" s="135">
        <v>20</v>
      </c>
      <c r="D59" s="32"/>
      <c r="E59" s="59"/>
      <c r="F59" s="27"/>
      <c r="G59" s="27"/>
      <c r="H59" s="72"/>
      <c r="I59" s="27"/>
    </row>
    <row r="60" spans="1:9" ht="24" customHeight="1">
      <c r="A60" s="30" t="s">
        <v>234</v>
      </c>
      <c r="B60" s="138" t="s">
        <v>394</v>
      </c>
      <c r="C60" s="135">
        <v>20</v>
      </c>
      <c r="D60" s="32"/>
      <c r="E60" s="59"/>
      <c r="F60" s="27"/>
      <c r="G60" s="27"/>
      <c r="H60" s="72"/>
      <c r="I60" s="27"/>
    </row>
    <row r="61" spans="1:9" ht="24" customHeight="1">
      <c r="A61" s="30" t="s">
        <v>235</v>
      </c>
      <c r="B61" s="138" t="s">
        <v>319</v>
      </c>
      <c r="C61" s="135">
        <v>20</v>
      </c>
      <c r="D61" s="32"/>
      <c r="E61" s="59"/>
      <c r="F61" s="27"/>
      <c r="G61" s="27"/>
      <c r="H61" s="72"/>
      <c r="I61" s="27"/>
    </row>
    <row r="62" spans="1:9" ht="24" customHeight="1">
      <c r="A62" s="30" t="s">
        <v>236</v>
      </c>
      <c r="B62" s="138" t="s">
        <v>320</v>
      </c>
      <c r="C62" s="135">
        <v>20</v>
      </c>
      <c r="D62" s="32"/>
      <c r="E62" s="59"/>
      <c r="F62" s="27"/>
      <c r="G62" s="27"/>
      <c r="H62" s="72"/>
      <c r="I62" s="27"/>
    </row>
    <row r="63" spans="1:9" ht="24" customHeight="1">
      <c r="A63" s="30" t="s">
        <v>237</v>
      </c>
      <c r="B63" s="138" t="s">
        <v>321</v>
      </c>
      <c r="C63" s="135">
        <v>10</v>
      </c>
      <c r="D63" s="32"/>
      <c r="E63" s="59"/>
      <c r="F63" s="27"/>
      <c r="G63" s="27"/>
      <c r="H63" s="72"/>
      <c r="I63" s="27"/>
    </row>
    <row r="64" spans="1:9" ht="24" customHeight="1">
      <c r="A64" s="30" t="s">
        <v>238</v>
      </c>
      <c r="B64" s="138" t="s">
        <v>322</v>
      </c>
      <c r="C64" s="135">
        <v>10</v>
      </c>
      <c r="D64" s="32"/>
      <c r="E64" s="59"/>
      <c r="F64" s="27"/>
      <c r="G64" s="27"/>
      <c r="H64" s="72"/>
      <c r="I64" s="27"/>
    </row>
    <row r="65" spans="1:9" ht="24" customHeight="1">
      <c r="A65" s="30" t="s">
        <v>239</v>
      </c>
      <c r="B65" s="138" t="s">
        <v>323</v>
      </c>
      <c r="C65" s="135">
        <v>10</v>
      </c>
      <c r="D65" s="32"/>
      <c r="E65" s="59"/>
      <c r="F65" s="27"/>
      <c r="G65" s="27"/>
      <c r="H65" s="72"/>
      <c r="I65" s="27"/>
    </row>
    <row r="66" spans="1:9" ht="24" customHeight="1">
      <c r="A66" s="30" t="s">
        <v>240</v>
      </c>
      <c r="B66" s="138" t="s">
        <v>324</v>
      </c>
      <c r="C66" s="135">
        <v>10</v>
      </c>
      <c r="D66" s="32"/>
      <c r="E66" s="59"/>
      <c r="F66" s="27"/>
      <c r="G66" s="27"/>
      <c r="H66" s="72"/>
      <c r="I66" s="27"/>
    </row>
    <row r="67" spans="1:9" ht="24" customHeight="1">
      <c r="A67" s="30" t="s">
        <v>241</v>
      </c>
      <c r="B67" s="138" t="s">
        <v>396</v>
      </c>
      <c r="C67" s="135">
        <v>20</v>
      </c>
      <c r="D67" s="32"/>
      <c r="E67" s="59"/>
      <c r="F67" s="27"/>
      <c r="G67" s="27"/>
      <c r="H67" s="72"/>
      <c r="I67" s="27"/>
    </row>
    <row r="68" spans="1:9" ht="24" customHeight="1">
      <c r="A68" s="30" t="s">
        <v>242</v>
      </c>
      <c r="B68" s="138" t="s">
        <v>325</v>
      </c>
      <c r="C68" s="135">
        <v>20</v>
      </c>
      <c r="D68" s="32"/>
      <c r="E68" s="59"/>
      <c r="F68" s="27"/>
      <c r="G68" s="27"/>
      <c r="H68" s="72"/>
      <c r="I68" s="27"/>
    </row>
    <row r="69" spans="1:9" ht="24" customHeight="1">
      <c r="A69" s="30" t="s">
        <v>243</v>
      </c>
      <c r="B69" s="138" t="s">
        <v>326</v>
      </c>
      <c r="C69" s="135">
        <v>20</v>
      </c>
      <c r="D69" s="32"/>
      <c r="E69" s="59"/>
      <c r="F69" s="27"/>
      <c r="G69" s="27"/>
      <c r="H69" s="72"/>
      <c r="I69" s="27"/>
    </row>
    <row r="70" spans="1:9" ht="24" customHeight="1">
      <c r="A70" s="30" t="s">
        <v>244</v>
      </c>
      <c r="B70" s="138" t="s">
        <v>327</v>
      </c>
      <c r="C70" s="135">
        <v>20</v>
      </c>
      <c r="D70" s="32"/>
      <c r="E70" s="59"/>
      <c r="F70" s="27"/>
      <c r="G70" s="27"/>
      <c r="H70" s="72"/>
      <c r="I70" s="27"/>
    </row>
    <row r="71" spans="1:9" ht="24" customHeight="1">
      <c r="A71" s="30" t="s">
        <v>245</v>
      </c>
      <c r="B71" s="138" t="s">
        <v>328</v>
      </c>
      <c r="C71" s="135">
        <v>10</v>
      </c>
      <c r="D71" s="32"/>
      <c r="E71" s="59"/>
      <c r="F71" s="27"/>
      <c r="G71" s="27"/>
      <c r="H71" s="72"/>
      <c r="I71" s="27"/>
    </row>
    <row r="72" spans="1:9" ht="24" customHeight="1">
      <c r="A72" s="30" t="s">
        <v>246</v>
      </c>
      <c r="B72" s="138" t="s">
        <v>329</v>
      </c>
      <c r="C72" s="135">
        <v>10</v>
      </c>
      <c r="D72" s="32"/>
      <c r="E72" s="59"/>
      <c r="F72" s="27"/>
      <c r="G72" s="27"/>
      <c r="H72" s="72"/>
      <c r="I72" s="27"/>
    </row>
    <row r="73" spans="1:9" ht="24" customHeight="1">
      <c r="A73" s="30" t="s">
        <v>247</v>
      </c>
      <c r="B73" s="138" t="s">
        <v>330</v>
      </c>
      <c r="C73" s="135">
        <v>10</v>
      </c>
      <c r="D73" s="32"/>
      <c r="E73" s="59"/>
      <c r="F73" s="27"/>
      <c r="G73" s="27"/>
      <c r="H73" s="72"/>
      <c r="I73" s="27"/>
    </row>
    <row r="74" spans="1:9" ht="24" customHeight="1">
      <c r="A74" s="30" t="s">
        <v>248</v>
      </c>
      <c r="B74" s="138" t="s">
        <v>331</v>
      </c>
      <c r="C74" s="135">
        <v>10</v>
      </c>
      <c r="D74" s="32"/>
      <c r="E74" s="59"/>
      <c r="F74" s="27"/>
      <c r="G74" s="27"/>
      <c r="H74" s="72"/>
      <c r="I74" s="27"/>
    </row>
    <row r="75" spans="1:9" ht="24" customHeight="1">
      <c r="A75" s="30" t="s">
        <v>249</v>
      </c>
      <c r="B75" s="138" t="s">
        <v>332</v>
      </c>
      <c r="C75" s="135">
        <v>20</v>
      </c>
      <c r="D75" s="32"/>
      <c r="E75" s="59"/>
      <c r="F75" s="27"/>
      <c r="G75" s="27"/>
      <c r="H75" s="72"/>
      <c r="I75" s="27"/>
    </row>
    <row r="76" spans="1:9" ht="24" customHeight="1">
      <c r="A76" s="30" t="s">
        <v>250</v>
      </c>
      <c r="B76" s="138" t="s">
        <v>395</v>
      </c>
      <c r="C76" s="135">
        <v>20</v>
      </c>
      <c r="D76" s="32"/>
      <c r="E76" s="59"/>
      <c r="F76" s="27"/>
      <c r="G76" s="27"/>
      <c r="H76" s="72"/>
      <c r="I76" s="27"/>
    </row>
    <row r="77" spans="1:9" ht="24" customHeight="1">
      <c r="A77" s="30" t="s">
        <v>251</v>
      </c>
      <c r="B77" s="138" t="s">
        <v>333</v>
      </c>
      <c r="C77" s="135">
        <v>20</v>
      </c>
      <c r="D77" s="32"/>
      <c r="E77" s="59"/>
      <c r="F77" s="27"/>
      <c r="G77" s="27"/>
      <c r="H77" s="72"/>
      <c r="I77" s="27"/>
    </row>
    <row r="78" spans="1:9" ht="24" customHeight="1">
      <c r="A78" s="30" t="s">
        <v>252</v>
      </c>
      <c r="B78" s="138" t="s">
        <v>334</v>
      </c>
      <c r="C78" s="135">
        <v>10</v>
      </c>
      <c r="D78" s="32"/>
      <c r="E78" s="59"/>
      <c r="F78" s="27"/>
      <c r="G78" s="27"/>
      <c r="H78" s="72"/>
      <c r="I78" s="27"/>
    </row>
    <row r="79" spans="1:9" ht="24" customHeight="1">
      <c r="A79" s="30" t="s">
        <v>253</v>
      </c>
      <c r="B79" s="138" t="s">
        <v>335</v>
      </c>
      <c r="C79" s="135">
        <v>10</v>
      </c>
      <c r="D79" s="32"/>
      <c r="E79" s="59"/>
      <c r="F79" s="27"/>
      <c r="G79" s="27"/>
      <c r="H79" s="72"/>
      <c r="I79" s="27"/>
    </row>
    <row r="80" spans="1:9" ht="24" customHeight="1">
      <c r="A80" s="30" t="s">
        <v>254</v>
      </c>
      <c r="B80" s="138" t="s">
        <v>336</v>
      </c>
      <c r="C80" s="135">
        <v>10</v>
      </c>
      <c r="D80" s="32"/>
      <c r="E80" s="59"/>
      <c r="F80" s="27"/>
      <c r="G80" s="27"/>
      <c r="H80" s="72"/>
      <c r="I80" s="27"/>
    </row>
    <row r="81" spans="1:9" ht="24" customHeight="1">
      <c r="A81" s="30" t="s">
        <v>255</v>
      </c>
      <c r="B81" s="138" t="s">
        <v>337</v>
      </c>
      <c r="C81" s="135">
        <v>10</v>
      </c>
      <c r="D81" s="32"/>
      <c r="E81" s="59"/>
      <c r="F81" s="27"/>
      <c r="G81" s="27"/>
      <c r="H81" s="72"/>
      <c r="I81" s="27"/>
    </row>
    <row r="82" spans="1:9" ht="24" customHeight="1">
      <c r="A82" s="30" t="s">
        <v>256</v>
      </c>
      <c r="B82" s="138" t="s">
        <v>338</v>
      </c>
      <c r="C82" s="135">
        <v>10</v>
      </c>
      <c r="D82" s="32"/>
      <c r="E82" s="59"/>
      <c r="F82" s="27"/>
      <c r="G82" s="27"/>
      <c r="H82" s="72"/>
      <c r="I82" s="27"/>
    </row>
    <row r="83" spans="1:9" ht="24" customHeight="1">
      <c r="A83" s="30" t="s">
        <v>257</v>
      </c>
      <c r="B83" s="138" t="s">
        <v>339</v>
      </c>
      <c r="C83" s="135">
        <v>10</v>
      </c>
      <c r="D83" s="32"/>
      <c r="E83" s="59"/>
      <c r="F83" s="27"/>
      <c r="G83" s="27"/>
      <c r="H83" s="72"/>
      <c r="I83" s="27"/>
    </row>
    <row r="84" spans="1:9" ht="24" customHeight="1">
      <c r="A84" s="30" t="s">
        <v>258</v>
      </c>
      <c r="B84" s="138" t="s">
        <v>340</v>
      </c>
      <c r="C84" s="135">
        <v>10</v>
      </c>
      <c r="D84" s="32"/>
      <c r="E84" s="59"/>
      <c r="F84" s="27"/>
      <c r="G84" s="27"/>
      <c r="H84" s="72"/>
      <c r="I84" s="27"/>
    </row>
    <row r="85" spans="1:9" ht="24" customHeight="1">
      <c r="A85" s="30" t="s">
        <v>259</v>
      </c>
      <c r="B85" s="138" t="s">
        <v>341</v>
      </c>
      <c r="C85" s="135">
        <v>20</v>
      </c>
      <c r="D85" s="32"/>
      <c r="E85" s="59"/>
      <c r="F85" s="27"/>
      <c r="G85" s="27"/>
      <c r="H85" s="72"/>
      <c r="I85" s="27"/>
    </row>
    <row r="86" spans="1:9" ht="24" customHeight="1">
      <c r="A86" s="30" t="s">
        <v>260</v>
      </c>
      <c r="B86" s="138" t="s">
        <v>342</v>
      </c>
      <c r="C86" s="135">
        <v>10</v>
      </c>
      <c r="D86" s="32"/>
      <c r="E86" s="59"/>
      <c r="F86" s="27"/>
      <c r="G86" s="27"/>
      <c r="H86" s="72"/>
      <c r="I86" s="27"/>
    </row>
    <row r="87" spans="1:9" ht="24" customHeight="1">
      <c r="A87" s="30" t="s">
        <v>261</v>
      </c>
      <c r="B87" s="138" t="s">
        <v>343</v>
      </c>
      <c r="C87" s="135">
        <v>20</v>
      </c>
      <c r="D87" s="32"/>
      <c r="E87" s="59"/>
      <c r="F87" s="27"/>
      <c r="G87" s="27"/>
      <c r="H87" s="72"/>
      <c r="I87" s="27"/>
    </row>
    <row r="88" spans="1:9" ht="24" customHeight="1">
      <c r="A88" s="30" t="s">
        <v>262</v>
      </c>
      <c r="B88" s="138" t="s">
        <v>344</v>
      </c>
      <c r="C88" s="135">
        <v>20</v>
      </c>
      <c r="D88" s="32"/>
      <c r="E88" s="59"/>
      <c r="F88" s="27"/>
      <c r="G88" s="27"/>
      <c r="H88" s="72"/>
      <c r="I88" s="27"/>
    </row>
    <row r="89" spans="1:9" ht="24" customHeight="1">
      <c r="A89" s="30" t="s">
        <v>263</v>
      </c>
      <c r="B89" s="138" t="s">
        <v>345</v>
      </c>
      <c r="C89" s="135">
        <v>10</v>
      </c>
      <c r="D89" s="32"/>
      <c r="E89" s="59"/>
      <c r="F89" s="27"/>
      <c r="G89" s="27"/>
      <c r="H89" s="72"/>
      <c r="I89" s="27"/>
    </row>
    <row r="90" spans="1:9" ht="24" customHeight="1">
      <c r="A90" s="30" t="s">
        <v>264</v>
      </c>
      <c r="B90" s="138" t="s">
        <v>346</v>
      </c>
      <c r="C90" s="135">
        <v>10</v>
      </c>
      <c r="D90" s="32"/>
      <c r="E90" s="59"/>
      <c r="F90" s="27"/>
      <c r="G90" s="27"/>
      <c r="H90" s="72"/>
      <c r="I90" s="27"/>
    </row>
    <row r="91" spans="1:9" ht="24" customHeight="1">
      <c r="A91" s="30" t="s">
        <v>265</v>
      </c>
      <c r="B91" s="138" t="s">
        <v>347</v>
      </c>
      <c r="C91" s="135">
        <v>40</v>
      </c>
      <c r="D91" s="32"/>
      <c r="E91" s="59"/>
      <c r="F91" s="27"/>
      <c r="G91" s="27"/>
      <c r="H91" s="72"/>
      <c r="I91" s="27"/>
    </row>
    <row r="92" spans="1:9" ht="60">
      <c r="A92" s="52"/>
      <c r="B92" s="140" t="s">
        <v>358</v>
      </c>
      <c r="C92" s="34"/>
      <c r="D92" s="34"/>
      <c r="E92" s="34"/>
      <c r="F92" s="28"/>
      <c r="G92" s="28"/>
      <c r="H92" s="28"/>
      <c r="I92" s="28"/>
    </row>
    <row r="93" spans="1:9" ht="15">
      <c r="A93" s="52"/>
      <c r="B93" s="52"/>
      <c r="C93" s="34"/>
      <c r="D93" s="34"/>
      <c r="E93" s="34"/>
      <c r="F93" s="28"/>
      <c r="G93" s="28"/>
      <c r="H93" s="28"/>
      <c r="I93" s="28"/>
    </row>
    <row r="94" spans="1:9" ht="15">
      <c r="A94" s="180" t="s">
        <v>348</v>
      </c>
      <c r="B94" s="180"/>
      <c r="C94" s="81"/>
      <c r="D94" s="81"/>
      <c r="E94" s="81"/>
      <c r="F94" s="28"/>
      <c r="G94" s="28"/>
      <c r="H94" s="28"/>
      <c r="I94" s="28"/>
    </row>
    <row r="95" spans="1:9" ht="79.5" customHeight="1">
      <c r="A95" s="97" t="s">
        <v>23</v>
      </c>
      <c r="B95" s="122" t="s">
        <v>35</v>
      </c>
      <c r="C95" s="124" t="s">
        <v>38</v>
      </c>
      <c r="D95" s="122" t="s">
        <v>349</v>
      </c>
      <c r="E95" s="122" t="s">
        <v>48</v>
      </c>
      <c r="F95" s="122" t="s">
        <v>350</v>
      </c>
      <c r="G95" s="122" t="s">
        <v>351</v>
      </c>
      <c r="H95" s="97" t="s">
        <v>352</v>
      </c>
      <c r="I95" s="97" t="s">
        <v>353</v>
      </c>
    </row>
    <row r="96" spans="1:9" ht="15">
      <c r="A96" s="85" t="s">
        <v>0</v>
      </c>
      <c r="B96" s="86" t="s">
        <v>354</v>
      </c>
      <c r="C96" s="87"/>
      <c r="D96" s="75"/>
      <c r="E96" s="88"/>
      <c r="F96" s="88"/>
      <c r="G96" s="88"/>
      <c r="H96" s="89"/>
      <c r="I96" s="41">
        <f>ROUND(ROUND(H96,2)*F96,2)</f>
        <v>0</v>
      </c>
    </row>
    <row r="97" spans="1:9" ht="15">
      <c r="A97" s="85" t="s">
        <v>1</v>
      </c>
      <c r="B97" s="86"/>
      <c r="C97" s="87"/>
      <c r="D97" s="75"/>
      <c r="E97" s="88"/>
      <c r="F97" s="88"/>
      <c r="G97" s="88"/>
      <c r="H97" s="89"/>
      <c r="I97" s="41">
        <f>ROUND(ROUND(H97,2)*F97,2)</f>
        <v>0</v>
      </c>
    </row>
    <row r="98" spans="1:9" ht="15">
      <c r="A98" s="85" t="s">
        <v>2</v>
      </c>
      <c r="B98" s="86"/>
      <c r="C98" s="87"/>
      <c r="D98" s="75"/>
      <c r="E98" s="88"/>
      <c r="F98" s="88"/>
      <c r="G98" s="88"/>
      <c r="H98" s="89"/>
      <c r="I98" s="41">
        <f>ROUND(ROUND(H98,2)*F98,2)</f>
        <v>0</v>
      </c>
    </row>
    <row r="99" spans="1:9" ht="15">
      <c r="A99" s="85" t="s">
        <v>355</v>
      </c>
      <c r="B99" s="86"/>
      <c r="C99" s="87"/>
      <c r="D99" s="75"/>
      <c r="E99" s="88"/>
      <c r="F99" s="88"/>
      <c r="G99" s="88"/>
      <c r="H99" s="89"/>
      <c r="I99" s="41">
        <f>ROUND(ROUND(H99,2)*F99,2)</f>
        <v>0</v>
      </c>
    </row>
    <row r="100" spans="1:9" ht="15">
      <c r="A100" s="85"/>
      <c r="B100" s="86"/>
      <c r="C100" s="87"/>
      <c r="D100" s="75"/>
      <c r="E100" s="88"/>
      <c r="F100" s="88"/>
      <c r="G100" s="88"/>
      <c r="H100" s="89"/>
      <c r="I100" s="41">
        <f>ROUND(ROUND(H100,2)*F100,2)</f>
        <v>0</v>
      </c>
    </row>
    <row r="101" spans="1:9" ht="15">
      <c r="A101" s="72"/>
      <c r="B101" s="72"/>
      <c r="C101" s="72"/>
      <c r="D101" s="72"/>
      <c r="E101" s="72"/>
      <c r="F101" s="72"/>
      <c r="G101" s="72"/>
      <c r="H101" s="125" t="s">
        <v>356</v>
      </c>
      <c r="I101" s="90">
        <f>SUM(I96:I100)</f>
        <v>0</v>
      </c>
    </row>
    <row r="102" spans="1:9" ht="84" customHeight="1">
      <c r="A102" s="181" t="s">
        <v>357</v>
      </c>
      <c r="B102" s="181"/>
      <c r="C102" s="181"/>
      <c r="D102" s="181"/>
      <c r="E102" s="181"/>
      <c r="F102" s="181"/>
      <c r="G102" s="181"/>
      <c r="H102" s="181"/>
      <c r="I102" s="181"/>
    </row>
    <row r="103" spans="1:9" ht="15">
      <c r="A103" s="190" t="s">
        <v>74</v>
      </c>
      <c r="B103" s="190"/>
      <c r="C103" s="190"/>
      <c r="D103" s="190"/>
      <c r="E103" s="190"/>
      <c r="F103" s="190"/>
      <c r="G103" s="190"/>
      <c r="H103" s="190"/>
      <c r="I103" s="190"/>
    </row>
    <row r="104" spans="1:9" ht="15">
      <c r="A104" s="52"/>
      <c r="B104" s="52"/>
      <c r="C104" s="34"/>
      <c r="D104" s="34"/>
      <c r="E104" s="34"/>
      <c r="F104" s="28"/>
      <c r="G104" s="28"/>
      <c r="H104" s="28"/>
      <c r="I104" s="28"/>
    </row>
    <row r="106" spans="1:3" ht="15">
      <c r="A106" s="197" t="s">
        <v>149</v>
      </c>
      <c r="B106" s="197"/>
      <c r="C106" s="197"/>
    </row>
    <row r="107" spans="1:3" ht="57" customHeight="1">
      <c r="A107" s="199" t="s">
        <v>73</v>
      </c>
      <c r="B107" s="199" t="s">
        <v>146</v>
      </c>
      <c r="C107" s="200" t="s">
        <v>359</v>
      </c>
    </row>
    <row r="108" spans="1:3" ht="15">
      <c r="A108" s="199"/>
      <c r="B108" s="199"/>
      <c r="C108" s="201"/>
    </row>
    <row r="109" spans="1:3" ht="23.25" customHeight="1">
      <c r="A109" s="99" t="s">
        <v>0</v>
      </c>
      <c r="B109" s="128" t="s">
        <v>147</v>
      </c>
      <c r="C109" s="171"/>
    </row>
    <row r="110" spans="1:3" ht="23.25" customHeight="1">
      <c r="A110" s="99" t="s">
        <v>1</v>
      </c>
      <c r="B110" s="108" t="s">
        <v>393</v>
      </c>
      <c r="C110" s="171"/>
    </row>
    <row r="111" spans="1:3" ht="23.25" customHeight="1">
      <c r="A111" s="99" t="s">
        <v>2</v>
      </c>
      <c r="B111" s="128" t="s">
        <v>148</v>
      </c>
      <c r="C111" s="171"/>
    </row>
    <row r="112" spans="1:3" ht="23.25" customHeight="1">
      <c r="A112" s="99" t="s">
        <v>3</v>
      </c>
      <c r="B112" s="108" t="s">
        <v>383</v>
      </c>
      <c r="C112" s="171"/>
    </row>
    <row r="113" spans="1:3" ht="15">
      <c r="A113" s="148" t="s">
        <v>360</v>
      </c>
      <c r="B113" s="148"/>
      <c r="C113" s="148"/>
    </row>
  </sheetData>
  <sheetProtection/>
  <mergeCells count="12">
    <mergeCell ref="C109:C112"/>
    <mergeCell ref="C107:C108"/>
    <mergeCell ref="H2:I2"/>
    <mergeCell ref="F4:G4"/>
    <mergeCell ref="H4:I4"/>
    <mergeCell ref="A107:A108"/>
    <mergeCell ref="B107:B108"/>
    <mergeCell ref="A113:C113"/>
    <mergeCell ref="A106:C106"/>
    <mergeCell ref="A94:B94"/>
    <mergeCell ref="A102:I102"/>
    <mergeCell ref="A103:I10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  <rowBreaks count="1" manualBreakCount="1"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2023-09-28T06:28:17Z</cp:lastPrinted>
  <dcterms:created xsi:type="dcterms:W3CDTF">2003-05-16T10:10:29Z</dcterms:created>
  <dcterms:modified xsi:type="dcterms:W3CDTF">2023-10-31T09:07:46Z</dcterms:modified>
  <cp:category/>
  <cp:version/>
  <cp:contentType/>
  <cp:contentStatus/>
</cp:coreProperties>
</file>