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21.2024 - materiały ślusarkie/II postępowanie/2. Do publikacji/"/>
    </mc:Choice>
  </mc:AlternateContent>
  <xr:revisionPtr revIDLastSave="823" documentId="13_ncr:1_{61C655A0-7DEE-47BD-93FC-24F1F982EBDF}" xr6:coauthVersionLast="47" xr6:coauthVersionMax="47" xr10:uidLastSave="{DE1B1957-FAAC-461B-8642-7D6EF6A5420B}"/>
  <bookViews>
    <workbookView xWindow="-108" yWindow="-108" windowWidth="23256" windowHeight="12576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1" l="1"/>
  <c r="J50" i="1"/>
  <c r="H50" i="1"/>
  <c r="H8" i="1"/>
  <c r="J8" i="1" s="1"/>
  <c r="H9" i="1"/>
  <c r="J9" i="1" s="1"/>
  <c r="H10" i="1"/>
  <c r="J10" i="1"/>
  <c r="K10" i="1" s="1"/>
  <c r="H11" i="1"/>
  <c r="J11" i="1" s="1"/>
  <c r="K11" i="1" s="1"/>
  <c r="H12" i="1"/>
  <c r="J12" i="1"/>
  <c r="H13" i="1"/>
  <c r="J13" i="1"/>
  <c r="H14" i="1"/>
  <c r="J14" i="1"/>
  <c r="K14" i="1"/>
  <c r="H15" i="1"/>
  <c r="J15" i="1" s="1"/>
  <c r="H16" i="1"/>
  <c r="J16" i="1" s="1"/>
  <c r="H17" i="1"/>
  <c r="J17" i="1" s="1"/>
  <c r="K17" i="1" s="1"/>
  <c r="H18" i="1"/>
  <c r="J18" i="1"/>
  <c r="K18" i="1"/>
  <c r="H19" i="1"/>
  <c r="J19" i="1" s="1"/>
  <c r="K19" i="1" s="1"/>
  <c r="H20" i="1"/>
  <c r="J20" i="1"/>
  <c r="H21" i="1"/>
  <c r="J21" i="1"/>
  <c r="H22" i="1"/>
  <c r="J22" i="1"/>
  <c r="K22" i="1"/>
  <c r="H23" i="1"/>
  <c r="J23" i="1" s="1"/>
  <c r="H24" i="1"/>
  <c r="J24" i="1" s="1"/>
  <c r="H25" i="1"/>
  <c r="J25" i="1" s="1"/>
  <c r="K25" i="1" s="1"/>
  <c r="H26" i="1"/>
  <c r="J26" i="1"/>
  <c r="K26" i="1"/>
  <c r="H27" i="1"/>
  <c r="J27" i="1" s="1"/>
  <c r="K27" i="1" s="1"/>
  <c r="H28" i="1"/>
  <c r="J28" i="1"/>
  <c r="H29" i="1"/>
  <c r="J29" i="1"/>
  <c r="H30" i="1"/>
  <c r="J30" i="1"/>
  <c r="K30" i="1"/>
  <c r="H31" i="1"/>
  <c r="J31" i="1" s="1"/>
  <c r="H32" i="1"/>
  <c r="J32" i="1" s="1"/>
  <c r="H33" i="1"/>
  <c r="J33" i="1" s="1"/>
  <c r="K33" i="1" s="1"/>
  <c r="H34" i="1"/>
  <c r="J34" i="1"/>
  <c r="K34" i="1"/>
  <c r="H35" i="1"/>
  <c r="J35" i="1" s="1"/>
  <c r="K35" i="1" s="1"/>
  <c r="H36" i="1"/>
  <c r="J36" i="1"/>
  <c r="H37" i="1"/>
  <c r="J37" i="1"/>
  <c r="H38" i="1"/>
  <c r="J38" i="1"/>
  <c r="K38" i="1"/>
  <c r="H39" i="1"/>
  <c r="J39" i="1" s="1"/>
  <c r="H40" i="1"/>
  <c r="J40" i="1" s="1"/>
  <c r="H41" i="1"/>
  <c r="J41" i="1" s="1"/>
  <c r="K41" i="1" s="1"/>
  <c r="H42" i="1"/>
  <c r="J42" i="1"/>
  <c r="K42" i="1"/>
  <c r="H43" i="1"/>
  <c r="J43" i="1" s="1"/>
  <c r="K43" i="1" s="1"/>
  <c r="H44" i="1"/>
  <c r="J44" i="1"/>
  <c r="H45" i="1"/>
  <c r="J45" i="1"/>
  <c r="H46" i="1"/>
  <c r="J46" i="1"/>
  <c r="K46" i="1"/>
  <c r="H47" i="1"/>
  <c r="J47" i="1" s="1"/>
  <c r="H48" i="1"/>
  <c r="J48" i="1" s="1"/>
  <c r="H49" i="1"/>
  <c r="J49" i="1" s="1"/>
  <c r="K49" i="1" s="1"/>
  <c r="H7" i="1"/>
  <c r="J7" i="1" s="1"/>
  <c r="K7" i="1" s="1"/>
  <c r="K28" i="1" l="1"/>
  <c r="K20" i="1"/>
  <c r="K12" i="1"/>
  <c r="K44" i="1"/>
  <c r="K36" i="1"/>
  <c r="K45" i="1"/>
  <c r="K37" i="1"/>
  <c r="K29" i="1"/>
  <c r="K21" i="1"/>
  <c r="K13" i="1"/>
  <c r="K47" i="1"/>
  <c r="K39" i="1"/>
  <c r="K31" i="1"/>
  <c r="K23" i="1"/>
  <c r="K15" i="1"/>
  <c r="K9" i="1"/>
  <c r="K48" i="1"/>
  <c r="K40" i="1"/>
  <c r="K32" i="1"/>
  <c r="K24" i="1"/>
  <c r="K16" i="1"/>
  <c r="K8" i="1"/>
  <c r="H6" i="1" l="1"/>
  <c r="J6" i="1" s="1"/>
  <c r="K6" i="1" l="1"/>
</calcChain>
</file>

<file path=xl/sharedStrings.xml><?xml version="1.0" encoding="utf-8"?>
<sst xmlns="http://schemas.openxmlformats.org/spreadsheetml/2006/main" count="108" uniqueCount="64">
  <si>
    <t>Lp.</t>
  </si>
  <si>
    <t>Stawka VAT 
(%)</t>
  </si>
  <si>
    <t>Asortyment</t>
  </si>
  <si>
    <t>J.m.</t>
  </si>
  <si>
    <t>Cena jednostkowa netto 
(PLN)</t>
  </si>
  <si>
    <t>Łącznie:</t>
  </si>
  <si>
    <t>szt.</t>
  </si>
  <si>
    <t>Ilość</t>
  </si>
  <si>
    <t>SPECYFIKACJA ASORTYMENTOWO - CENOWA</t>
  </si>
  <si>
    <t xml:space="preserve">Nazwa producenta oraz nazwa handlowa/ 
nr katalogowy asortymentu* 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</si>
  <si>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</si>
  <si>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</si>
  <si>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</si>
  <si>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 xml:space="preserve"> 30/30</t>
  </si>
  <si>
    <t>szt</t>
  </si>
  <si>
    <t xml:space="preserve"> 30/35</t>
  </si>
  <si>
    <t xml:space="preserve"> 30/40</t>
  </si>
  <si>
    <t xml:space="preserve"> 30/45</t>
  </si>
  <si>
    <t xml:space="preserve"> 30/50</t>
  </si>
  <si>
    <t xml:space="preserve"> 35/35</t>
  </si>
  <si>
    <t xml:space="preserve"> 35/40</t>
  </si>
  <si>
    <t xml:space="preserve"> 35/45</t>
  </si>
  <si>
    <t xml:space="preserve"> 35/50</t>
  </si>
  <si>
    <t xml:space="preserve"> 40/40</t>
  </si>
  <si>
    <t xml:space="preserve"> 40/45</t>
  </si>
  <si>
    <t xml:space="preserve"> 45/45</t>
  </si>
  <si>
    <t>jednostronny pochwyt L/R</t>
  </si>
  <si>
    <t>obustronna klamka</t>
  </si>
  <si>
    <t>Zestaw antypaniczny dormakaba PHA 1202 z ryglowaniem dwupunktowym (w ościeżnicę i do podłogi), w wersji tzw. Crossbar, czyli z poprzeczną belką do naciśnięcia</t>
  </si>
  <si>
    <t>Zestaw antypaniczny dormakaba PHA 1102 z ryglowaniem jednopunktowym, w wersji tzw. Crossbar, czyli z poprzeczną belką do naciśnięcia</t>
  </si>
  <si>
    <t>60/50</t>
  </si>
  <si>
    <t xml:space="preserve">72/50 </t>
  </si>
  <si>
    <t xml:space="preserve"> 90/50  </t>
  </si>
  <si>
    <t xml:space="preserve"> 72/55 </t>
  </si>
  <si>
    <t xml:space="preserve"> 72/60  </t>
  </si>
  <si>
    <t>pasujący do wkładek LOB TB 51</t>
  </si>
  <si>
    <t>pasujący do wkładek LOB Dragon</t>
  </si>
  <si>
    <t>do wkładek "gerda"</t>
  </si>
  <si>
    <t>gr pałąka 12 mm
"oko pałąka" 
25 x 20 mm± 5mm</t>
  </si>
  <si>
    <t>LOB TB 51</t>
  </si>
  <si>
    <t>LOB TB 61</t>
  </si>
  <si>
    <t>Wkład zamka patent klasy C  j/w jednostronna gałka</t>
  </si>
  <si>
    <t>"Półwkład" zamka patent klasy C WP 102</t>
  </si>
  <si>
    <t>Wkład zamka bębenkowy WT 1 do zamków nawierzchiowych ≠ drzwi 32 - 64 mm, otwór na bębenek 30 mm</t>
  </si>
  <si>
    <t>Klamka drzwiowa z szyldem płaskim na wkład  ze sprężyną powrotną trzpień 8 mm                                                                       do drzwi ≠ 34 - 65 mm o roztawie:</t>
  </si>
  <si>
    <t>Klamka drzwiowa z szyldem okrągłym ze sprężyną powrotną + tarczka na wkład trzpień 8 mm satyna</t>
  </si>
  <si>
    <t>Klamka drzwiowa z szyldem do drzwi ALU PPOŻ  ze sprężyną powrotną wkładka patentowa szer szyldu 32 mm, obustronna  klamka</t>
  </si>
  <si>
    <t>Jednostronny pochwyt L/R</t>
  </si>
  <si>
    <t>Klamka drzwiowa z szyldem do drzwi ALU/PCV ze sprężyną powrotną szer szyldu 25 mm</t>
  </si>
  <si>
    <t>Klamka okienna jedno ramienna z bolcem  7 mm, biała, okna PCV</t>
  </si>
  <si>
    <t>Zamek drzwiowy wpuszczany zapadkowo-zasuwowy WC 72/50</t>
  </si>
  <si>
    <t xml:space="preserve">Zamek drzwiowy nawierzchniowy bębenkowy, ≠skrzydła 32÷64 mm </t>
  </si>
  <si>
    <t>Kłódka spełnia normę PN-EN 12320: 2013 klasa atestu 4 odporność na korozję 4  (np. Iryd)</t>
  </si>
  <si>
    <t xml:space="preserve">Kłódka </t>
  </si>
  <si>
    <t xml:space="preserve">Klucz surowiec </t>
  </si>
  <si>
    <t>Odbuj drzwiowy podłogowy                                                          
 - posiadający osłonę zabezpieczająca przed uszkodzeniem drzwi - okien,                                                                                           
- mieszczący się w wymiaracch  wys 35 ÷ 50 mm, ø 25 ÷ 40 mm</t>
  </si>
  <si>
    <t>Odbuj drzwiowy ścienny                                                                                           - wykonany z materiału elastycznego i bezwonnego 
- zabezpieczającego przed uszkodzeniem drzwi - okna,                                                                                              - sposób montażu klej/kołek rozporowy</t>
  </si>
  <si>
    <t>Zamek drzwiowy wpuszczany zapadkowo-zasuwowy z płynną zmianą L/P  ≠ zamka 15 mm , blachy czołowej 20 mm + zaczep  równoramienny</t>
  </si>
  <si>
    <t>spełnia normę 
PN-EN 12320: 2013
gr pałąka 8 mm
"oko pałąka"
50 x 30 mm± 3mm</t>
  </si>
  <si>
    <t>spełnia normę 
PN-EN 12320: 2013
gr pałąka 8 mm                                                          "oko pałąka" 
30 x 30 mm ± 3mm</t>
  </si>
  <si>
    <t>wkład zamka patent                                                   odporności na atak klasy C, spełnia normę PN-EN 1303:2015-07 , KT ITB KW-WQ-02 do stosowania we wszystklch rodzajów zamków wpuszczanych , powłoka nikiel lub mosiądz + 4klucze, profil handlowy - nacinany, jednostronny</t>
  </si>
  <si>
    <t>Załącznik nr 2 do postępowania KA-CZL-DZP.261.2.21.2024</t>
  </si>
  <si>
    <r>
      <t>*</t>
    </r>
    <r>
      <rPr>
        <b/>
        <sz val="10"/>
        <rFont val="Calibri"/>
        <family val="2"/>
        <charset val="238"/>
        <scheme val="minor"/>
      </rPr>
      <t xml:space="preserve"> W kol. 3</t>
    </r>
    <r>
      <rPr>
        <sz val="10"/>
        <rFont val="Calibri"/>
        <family val="2"/>
        <charset val="238"/>
        <scheme val="minor"/>
      </rPr>
      <t xml:space="preserve"> Wykonawca w niniejszej kolumnie winen wpisać obligatoryjnie dane zaoferowanego asortymentu spełniającego wymagania Zamawiającego, poprzez podanie nazwy producenta, nazwy handlowej oferowanego asortymentu i/lub podanie numeru katalogowego umożliwiającego jednoznaczną identyfikację zaoferowanego asortymentu.  W przypadku podania tylko producenta przedmiotu proszę o link oferowanego towaru. W przypadku braku możliwości jednoznacznej identyfikacji zaoferowanego asortymentu oferta zostanie odrzucona jako niezgodna z Zapytaniem ofertowym.</t>
    </r>
  </si>
  <si>
    <t xml:space="preserve">Zamawiający wymaga, aby wszystkie ruchome części zamków i klamek były metalowe, nie dopuszcza się wyrobów "plastikowych".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</si>
</sst>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4289"/>
      </left>
      <right/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/>
      <diagonal/>
    </border>
    <border>
      <left style="medium">
        <color indexed="64"/>
      </left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/>
      <top style="thin">
        <color rgb="FF004289"/>
      </top>
      <bottom/>
      <diagonal/>
    </border>
    <border>
      <left/>
      <right style="thin">
        <color rgb="FF004289"/>
      </right>
      <top style="thin">
        <color rgb="FF004289"/>
      </top>
      <bottom/>
      <diagonal/>
    </border>
    <border>
      <left style="thin">
        <color rgb="FF004289"/>
      </left>
      <right style="medium">
        <color indexed="64"/>
      </right>
      <top style="thin">
        <color rgb="FF00428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4289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30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44" fontId="3" fillId="3" borderId="3" xfId="0" applyNumberFormat="1" applyFont="1" applyFill="1" applyBorder="1" applyAlignment="1">
      <alignment horizontal="right" vertical="center" wrapText="1"/>
    </xf>
    <xf numFmtId="9" fontId="3" fillId="3" borderId="4" xfId="0" applyNumberFormat="1" applyFont="1" applyFill="1" applyBorder="1" applyAlignment="1">
      <alignment vertical="center" wrapText="1"/>
    </xf>
    <xf numFmtId="44" fontId="2" fillId="3" borderId="3" xfId="0" applyNumberFormat="1" applyFont="1" applyFill="1" applyBorder="1" applyAlignment="1">
      <alignment horizontal="right" vertical="center" wrapText="1"/>
    </xf>
    <xf numFmtId="44" fontId="2" fillId="3" borderId="5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" xfId="1" applyNumberFormat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7" fillId="6" borderId="11" xfId="0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1" xfId="1" applyNumberFormat="1" applyFont="1" applyFill="1" applyBorder="1" applyAlignment="1" applyProtection="1">
      <alignment horizontal="right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44" fontId="4" fillId="0" borderId="11" xfId="1" applyFont="1" applyFill="1" applyBorder="1" applyAlignment="1" applyProtection="1">
      <alignment horizontal="right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3" fillId="4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0" xfId="1" applyNumberFormat="1" applyFont="1" applyFill="1" applyBorder="1" applyAlignment="1" applyProtection="1">
      <alignment horizontal="right" vertical="center" wrapText="1"/>
    </xf>
    <xf numFmtId="9" fontId="5" fillId="0" borderId="20" xfId="0" applyNumberFormat="1" applyFont="1" applyBorder="1" applyAlignment="1">
      <alignment horizontal="center" vertical="center" wrapText="1"/>
    </xf>
    <xf numFmtId="44" fontId="4" fillId="0" borderId="20" xfId="1" applyFont="1" applyFill="1" applyBorder="1" applyAlignment="1" applyProtection="1">
      <alignment horizontal="right" vertical="center" wrapText="1"/>
    </xf>
    <xf numFmtId="44" fontId="4" fillId="0" borderId="21" xfId="1" applyFont="1" applyFill="1" applyBorder="1" applyAlignment="1" applyProtection="1">
      <alignment horizontal="right" vertical="center" wrapText="1"/>
    </xf>
    <xf numFmtId="0" fontId="3" fillId="5" borderId="22" xfId="0" applyFont="1" applyFill="1" applyBorder="1" applyAlignment="1">
      <alignment horizontal="center" vertical="center" wrapText="1"/>
    </xf>
    <xf numFmtId="44" fontId="4" fillId="0" borderId="23" xfId="1" applyFont="1" applyFill="1" applyBorder="1" applyAlignment="1" applyProtection="1">
      <alignment horizontal="right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top" wrapText="1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3" fontId="7" fillId="0" borderId="25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" fontId="3" fillId="4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5" xfId="1" applyNumberFormat="1" applyFont="1" applyFill="1" applyBorder="1" applyAlignment="1" applyProtection="1">
      <alignment horizontal="right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44" fontId="4" fillId="0" borderId="25" xfId="1" applyFont="1" applyFill="1" applyBorder="1" applyAlignment="1" applyProtection="1">
      <alignment horizontal="right" vertical="center" wrapText="1"/>
    </xf>
    <xf numFmtId="44" fontId="4" fillId="0" borderId="26" xfId="1" applyFont="1" applyFill="1" applyBorder="1" applyAlignment="1" applyProtection="1">
      <alignment horizontal="right" vertical="center" wrapText="1"/>
    </xf>
    <xf numFmtId="0" fontId="3" fillId="0" borderId="20" xfId="0" applyFont="1" applyBorder="1" applyAlignment="1">
      <alignment vertical="top" wrapText="1"/>
    </xf>
    <xf numFmtId="0" fontId="7" fillId="6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top" wrapText="1"/>
    </xf>
    <xf numFmtId="0" fontId="7" fillId="6" borderId="25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7" fillId="0" borderId="28" xfId="0" applyFont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4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28" xfId="1" applyNumberFormat="1" applyFont="1" applyFill="1" applyBorder="1" applyAlignment="1" applyProtection="1">
      <alignment horizontal="right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44" fontId="4" fillId="0" borderId="28" xfId="1" applyFont="1" applyFill="1" applyBorder="1" applyAlignment="1" applyProtection="1">
      <alignment horizontal="right" vertical="center" wrapText="1"/>
    </xf>
    <xf numFmtId="44" fontId="4" fillId="0" borderId="29" xfId="1" applyFont="1" applyFill="1" applyBorder="1" applyAlignment="1" applyProtection="1">
      <alignment horizontal="right" vertical="center" wrapText="1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3" fontId="7" fillId="0" borderId="2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5" borderId="12" xfId="1" applyNumberFormat="1" applyFont="1" applyFill="1" applyBorder="1" applyAlignment="1" applyProtection="1">
      <alignment horizontal="right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44" fontId="4" fillId="0" borderId="12" xfId="1" applyFont="1" applyFill="1" applyBorder="1" applyAlignment="1" applyProtection="1">
      <alignment horizontal="right" vertical="center" wrapText="1"/>
    </xf>
    <xf numFmtId="44" fontId="4" fillId="0" borderId="30" xfId="1" applyFont="1" applyFill="1" applyBorder="1" applyAlignment="1" applyProtection="1">
      <alignment horizontal="right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3" fontId="7" fillId="0" borderId="32" xfId="0" applyNumberFormat="1" applyFont="1" applyBorder="1" applyAlignment="1">
      <alignment horizontal="center" vertical="center" wrapText="1"/>
    </xf>
    <xf numFmtId="44" fontId="4" fillId="0" borderId="33" xfId="1" applyFont="1" applyFill="1" applyBorder="1" applyAlignment="1" applyProtection="1">
      <alignment horizontal="right" vertical="center" wrapText="1"/>
    </xf>
    <xf numFmtId="4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3" borderId="10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wrapText="1"/>
    </xf>
    <xf numFmtId="0" fontId="3" fillId="0" borderId="28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wrapText="1"/>
    </xf>
    <xf numFmtId="0" fontId="3" fillId="5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wrapText="1"/>
    </xf>
    <xf numFmtId="0" fontId="3" fillId="5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K51"/>
  <sheetViews>
    <sheetView tabSelected="1" topLeftCell="A2" zoomScaleNormal="100" workbookViewId="0">
      <selection activeCell="M10" sqref="M10"/>
    </sheetView>
  </sheetViews>
  <sheetFormatPr defaultColWidth="9.109375" defaultRowHeight="13.8"/>
  <cols>
    <col min="1" max="1" width="4.44140625" style="4" customWidth="1"/>
    <col min="2" max="2" width="34" style="20" customWidth="1"/>
    <col min="3" max="3" width="17.6640625" style="5" customWidth="1"/>
    <col min="4" max="4" width="19.109375" style="4" customWidth="1"/>
    <col min="5" max="5" width="8" style="6" customWidth="1"/>
    <col min="6" max="6" width="7.44140625" style="1" customWidth="1"/>
    <col min="7" max="7" width="14.5546875" style="2" customWidth="1"/>
    <col min="8" max="8" width="12.44140625" style="3" customWidth="1"/>
    <col min="9" max="9" width="12" style="3" customWidth="1"/>
    <col min="10" max="10" width="12.5546875" style="4" customWidth="1"/>
    <col min="11" max="11" width="15" style="4" customWidth="1"/>
    <col min="12" max="16384" width="9.109375" style="4"/>
  </cols>
  <sheetData>
    <row r="1" spans="1:11" ht="25.2" customHeight="1">
      <c r="D1" s="98" t="s">
        <v>61</v>
      </c>
      <c r="E1" s="98"/>
      <c r="F1" s="98"/>
      <c r="G1" s="98"/>
      <c r="H1" s="98"/>
      <c r="I1" s="98"/>
      <c r="J1" s="98"/>
      <c r="K1" s="98"/>
    </row>
    <row r="2" spans="1:11" ht="33" customHeight="1">
      <c r="A2" s="99" t="s">
        <v>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33" customHeight="1" thickBot="1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56.1" customHeight="1">
      <c r="A4" s="11" t="s">
        <v>0</v>
      </c>
      <c r="B4" s="100" t="s">
        <v>2</v>
      </c>
      <c r="C4" s="101"/>
      <c r="D4" s="13" t="s">
        <v>9</v>
      </c>
      <c r="E4" s="12" t="s">
        <v>7</v>
      </c>
      <c r="F4" s="12" t="s">
        <v>3</v>
      </c>
      <c r="G4" s="14" t="s">
        <v>4</v>
      </c>
      <c r="H4" s="12" t="s">
        <v>10</v>
      </c>
      <c r="I4" s="15" t="s">
        <v>1</v>
      </c>
      <c r="J4" s="12" t="s">
        <v>11</v>
      </c>
      <c r="K4" s="16" t="s">
        <v>12</v>
      </c>
    </row>
    <row r="5" spans="1:11" ht="12.6" customHeight="1" thickBot="1">
      <c r="A5" s="25">
        <v>1</v>
      </c>
      <c r="B5" s="102">
        <v>2</v>
      </c>
      <c r="C5" s="103"/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7">
        <v>10</v>
      </c>
    </row>
    <row r="6" spans="1:11" ht="18.600000000000001" customHeight="1">
      <c r="A6" s="39">
        <v>1</v>
      </c>
      <c r="B6" s="124" t="s">
        <v>60</v>
      </c>
      <c r="C6" s="40" t="s">
        <v>13</v>
      </c>
      <c r="D6" s="41"/>
      <c r="E6" s="42">
        <v>5</v>
      </c>
      <c r="F6" s="43" t="s">
        <v>6</v>
      </c>
      <c r="G6" s="44"/>
      <c r="H6" s="45">
        <f>ROUND(E6*G6,2)</f>
        <v>0</v>
      </c>
      <c r="I6" s="46"/>
      <c r="J6" s="47">
        <f>ROUND(H6*I6,2)</f>
        <v>0</v>
      </c>
      <c r="K6" s="48">
        <f>ROUND(H6+J6,2)</f>
        <v>0</v>
      </c>
    </row>
    <row r="7" spans="1:11" ht="18.600000000000001" customHeight="1">
      <c r="A7" s="49">
        <v>2</v>
      </c>
      <c r="B7" s="125"/>
      <c r="C7" s="22" t="s">
        <v>15</v>
      </c>
      <c r="D7" s="24"/>
      <c r="E7" s="19">
        <v>50</v>
      </c>
      <c r="F7" s="18" t="s">
        <v>6</v>
      </c>
      <c r="G7" s="30"/>
      <c r="H7" s="31">
        <f t="shared" ref="H7" si="0">ROUND(E7*G7,2)</f>
        <v>0</v>
      </c>
      <c r="I7" s="32"/>
      <c r="J7" s="33">
        <f t="shared" ref="J7" si="1">ROUND(H7*I7,2)</f>
        <v>0</v>
      </c>
      <c r="K7" s="50">
        <f t="shared" ref="K7" si="2">ROUND(H7+J7,2)</f>
        <v>0</v>
      </c>
    </row>
    <row r="8" spans="1:11" ht="18.600000000000001" customHeight="1">
      <c r="A8" s="49">
        <v>3</v>
      </c>
      <c r="B8" s="125"/>
      <c r="C8" s="22" t="s">
        <v>16</v>
      </c>
      <c r="D8" s="24"/>
      <c r="E8" s="19">
        <v>5</v>
      </c>
      <c r="F8" s="18" t="s">
        <v>6</v>
      </c>
      <c r="G8" s="30"/>
      <c r="H8" s="31">
        <f t="shared" ref="H8:H49" si="3">ROUND(E8*G8,2)</f>
        <v>0</v>
      </c>
      <c r="I8" s="32"/>
      <c r="J8" s="33">
        <f t="shared" ref="J8:J49" si="4">ROUND(H8*I8,2)</f>
        <v>0</v>
      </c>
      <c r="K8" s="50">
        <f t="shared" ref="K8:K49" si="5">ROUND(H8+J8,2)</f>
        <v>0</v>
      </c>
    </row>
    <row r="9" spans="1:11" ht="18.600000000000001" customHeight="1">
      <c r="A9" s="49">
        <v>4</v>
      </c>
      <c r="B9" s="125"/>
      <c r="C9" s="22" t="s">
        <v>17</v>
      </c>
      <c r="D9" s="24"/>
      <c r="E9" s="19">
        <v>5</v>
      </c>
      <c r="F9" s="18" t="s">
        <v>6</v>
      </c>
      <c r="G9" s="30"/>
      <c r="H9" s="31">
        <f t="shared" si="3"/>
        <v>0</v>
      </c>
      <c r="I9" s="32"/>
      <c r="J9" s="33">
        <f t="shared" si="4"/>
        <v>0</v>
      </c>
      <c r="K9" s="50">
        <f t="shared" si="5"/>
        <v>0</v>
      </c>
    </row>
    <row r="10" spans="1:11" ht="18.600000000000001" customHeight="1">
      <c r="A10" s="49">
        <v>5</v>
      </c>
      <c r="B10" s="125"/>
      <c r="C10" s="22" t="s">
        <v>18</v>
      </c>
      <c r="D10" s="24"/>
      <c r="E10" s="19">
        <v>5</v>
      </c>
      <c r="F10" s="18" t="s">
        <v>6</v>
      </c>
      <c r="G10" s="30"/>
      <c r="H10" s="31">
        <f t="shared" si="3"/>
        <v>0</v>
      </c>
      <c r="I10" s="32"/>
      <c r="J10" s="33">
        <f t="shared" si="4"/>
        <v>0</v>
      </c>
      <c r="K10" s="50">
        <f t="shared" si="5"/>
        <v>0</v>
      </c>
    </row>
    <row r="11" spans="1:11" ht="18.600000000000001" customHeight="1">
      <c r="A11" s="49">
        <v>6</v>
      </c>
      <c r="B11" s="125"/>
      <c r="C11" s="22" t="s">
        <v>19</v>
      </c>
      <c r="D11" s="24"/>
      <c r="E11" s="19">
        <v>20</v>
      </c>
      <c r="F11" s="18" t="s">
        <v>6</v>
      </c>
      <c r="G11" s="30"/>
      <c r="H11" s="31">
        <f t="shared" si="3"/>
        <v>0</v>
      </c>
      <c r="I11" s="32"/>
      <c r="J11" s="33">
        <f t="shared" si="4"/>
        <v>0</v>
      </c>
      <c r="K11" s="50">
        <f t="shared" si="5"/>
        <v>0</v>
      </c>
    </row>
    <row r="12" spans="1:11" ht="18.600000000000001" customHeight="1">
      <c r="A12" s="49">
        <v>7</v>
      </c>
      <c r="B12" s="125"/>
      <c r="C12" s="22" t="s">
        <v>20</v>
      </c>
      <c r="D12" s="24"/>
      <c r="E12" s="19">
        <v>5</v>
      </c>
      <c r="F12" s="18" t="s">
        <v>6</v>
      </c>
      <c r="G12" s="30"/>
      <c r="H12" s="31">
        <f t="shared" si="3"/>
        <v>0</v>
      </c>
      <c r="I12" s="32"/>
      <c r="J12" s="33">
        <f t="shared" si="4"/>
        <v>0</v>
      </c>
      <c r="K12" s="50">
        <f t="shared" si="5"/>
        <v>0</v>
      </c>
    </row>
    <row r="13" spans="1:11" ht="18.600000000000001" customHeight="1">
      <c r="A13" s="49">
        <v>8</v>
      </c>
      <c r="B13" s="125"/>
      <c r="C13" s="22" t="s">
        <v>21</v>
      </c>
      <c r="D13" s="24"/>
      <c r="E13" s="19">
        <v>5</v>
      </c>
      <c r="F13" s="18" t="s">
        <v>6</v>
      </c>
      <c r="G13" s="30"/>
      <c r="H13" s="31">
        <f t="shared" si="3"/>
        <v>0</v>
      </c>
      <c r="I13" s="32"/>
      <c r="J13" s="33">
        <f t="shared" si="4"/>
        <v>0</v>
      </c>
      <c r="K13" s="50">
        <f t="shared" si="5"/>
        <v>0</v>
      </c>
    </row>
    <row r="14" spans="1:11" ht="19.2" customHeight="1">
      <c r="A14" s="49">
        <v>9</v>
      </c>
      <c r="B14" s="125"/>
      <c r="C14" s="22" t="s">
        <v>22</v>
      </c>
      <c r="D14" s="24"/>
      <c r="E14" s="19">
        <v>5</v>
      </c>
      <c r="F14" s="18" t="s">
        <v>6</v>
      </c>
      <c r="G14" s="30"/>
      <c r="H14" s="31">
        <f t="shared" si="3"/>
        <v>0</v>
      </c>
      <c r="I14" s="32"/>
      <c r="J14" s="33">
        <f t="shared" si="4"/>
        <v>0</v>
      </c>
      <c r="K14" s="50">
        <f t="shared" si="5"/>
        <v>0</v>
      </c>
    </row>
    <row r="15" spans="1:11" ht="19.2" customHeight="1">
      <c r="A15" s="49">
        <v>10</v>
      </c>
      <c r="B15" s="125"/>
      <c r="C15" s="22" t="s">
        <v>23</v>
      </c>
      <c r="D15" s="24"/>
      <c r="E15" s="19">
        <v>2</v>
      </c>
      <c r="F15" s="18" t="s">
        <v>6</v>
      </c>
      <c r="G15" s="30"/>
      <c r="H15" s="31">
        <f t="shared" si="3"/>
        <v>0</v>
      </c>
      <c r="I15" s="32"/>
      <c r="J15" s="33">
        <f t="shared" si="4"/>
        <v>0</v>
      </c>
      <c r="K15" s="50">
        <f t="shared" si="5"/>
        <v>0</v>
      </c>
    </row>
    <row r="16" spans="1:11" ht="18.600000000000001" customHeight="1">
      <c r="A16" s="49">
        <v>11</v>
      </c>
      <c r="B16" s="125"/>
      <c r="C16" s="22" t="s">
        <v>24</v>
      </c>
      <c r="D16" s="24"/>
      <c r="E16" s="19">
        <v>2</v>
      </c>
      <c r="F16" s="18" t="s">
        <v>6</v>
      </c>
      <c r="G16" s="30"/>
      <c r="H16" s="31">
        <f t="shared" si="3"/>
        <v>0</v>
      </c>
      <c r="I16" s="32"/>
      <c r="J16" s="33">
        <f t="shared" si="4"/>
        <v>0</v>
      </c>
      <c r="K16" s="50">
        <f t="shared" si="5"/>
        <v>0</v>
      </c>
    </row>
    <row r="17" spans="1:11" ht="18.600000000000001" customHeight="1" thickBot="1">
      <c r="A17" s="51">
        <v>12</v>
      </c>
      <c r="B17" s="126"/>
      <c r="C17" s="52" t="s">
        <v>25</v>
      </c>
      <c r="D17" s="53"/>
      <c r="E17" s="54">
        <v>2</v>
      </c>
      <c r="F17" s="55" t="s">
        <v>6</v>
      </c>
      <c r="G17" s="56"/>
      <c r="H17" s="57">
        <f t="shared" si="3"/>
        <v>0</v>
      </c>
      <c r="I17" s="58"/>
      <c r="J17" s="59">
        <f t="shared" si="4"/>
        <v>0</v>
      </c>
      <c r="K17" s="60">
        <f t="shared" si="5"/>
        <v>0</v>
      </c>
    </row>
    <row r="18" spans="1:11" ht="18.600000000000001" customHeight="1">
      <c r="A18" s="39">
        <v>13</v>
      </c>
      <c r="B18" s="104" t="s">
        <v>41</v>
      </c>
      <c r="C18" s="61" t="s">
        <v>15</v>
      </c>
      <c r="D18" s="41"/>
      <c r="E18" s="43">
        <v>20</v>
      </c>
      <c r="F18" s="62" t="s">
        <v>6</v>
      </c>
      <c r="G18" s="44"/>
      <c r="H18" s="45">
        <f t="shared" si="3"/>
        <v>0</v>
      </c>
      <c r="I18" s="46"/>
      <c r="J18" s="47">
        <f t="shared" si="4"/>
        <v>0</v>
      </c>
      <c r="K18" s="48">
        <f t="shared" si="5"/>
        <v>0</v>
      </c>
    </row>
    <row r="19" spans="1:11" ht="18.600000000000001" customHeight="1" thickBot="1">
      <c r="A19" s="51">
        <v>14</v>
      </c>
      <c r="B19" s="105"/>
      <c r="C19" s="63" t="s">
        <v>22</v>
      </c>
      <c r="D19" s="53"/>
      <c r="E19" s="55">
        <v>5</v>
      </c>
      <c r="F19" s="64" t="s">
        <v>6</v>
      </c>
      <c r="G19" s="56"/>
      <c r="H19" s="57">
        <f t="shared" si="3"/>
        <v>0</v>
      </c>
      <c r="I19" s="58"/>
      <c r="J19" s="59">
        <f t="shared" si="4"/>
        <v>0</v>
      </c>
      <c r="K19" s="60">
        <f t="shared" si="5"/>
        <v>0</v>
      </c>
    </row>
    <row r="20" spans="1:11" ht="25.2" customHeight="1" thickBot="1">
      <c r="A20" s="65">
        <v>15</v>
      </c>
      <c r="B20" s="107" t="s">
        <v>42</v>
      </c>
      <c r="C20" s="108"/>
      <c r="D20" s="66"/>
      <c r="E20" s="67">
        <v>2</v>
      </c>
      <c r="F20" s="68" t="s">
        <v>6</v>
      </c>
      <c r="G20" s="69"/>
      <c r="H20" s="70">
        <f t="shared" si="3"/>
        <v>0</v>
      </c>
      <c r="I20" s="71"/>
      <c r="J20" s="72">
        <f t="shared" si="4"/>
        <v>0</v>
      </c>
      <c r="K20" s="73">
        <f t="shared" si="5"/>
        <v>0</v>
      </c>
    </row>
    <row r="21" spans="1:11" ht="45" customHeight="1" thickBot="1">
      <c r="A21" s="65">
        <v>16</v>
      </c>
      <c r="B21" s="109" t="s">
        <v>43</v>
      </c>
      <c r="C21" s="108"/>
      <c r="D21" s="66"/>
      <c r="E21" s="74">
        <v>10</v>
      </c>
      <c r="F21" s="75" t="s">
        <v>6</v>
      </c>
      <c r="G21" s="69"/>
      <c r="H21" s="70">
        <f t="shared" si="3"/>
        <v>0</v>
      </c>
      <c r="I21" s="71"/>
      <c r="J21" s="72">
        <f t="shared" si="4"/>
        <v>0</v>
      </c>
      <c r="K21" s="73">
        <f t="shared" si="5"/>
        <v>0</v>
      </c>
    </row>
    <row r="22" spans="1:11" ht="18.600000000000001" customHeight="1">
      <c r="A22" s="39">
        <v>17</v>
      </c>
      <c r="B22" s="104" t="s">
        <v>44</v>
      </c>
      <c r="C22" s="40">
        <v>60</v>
      </c>
      <c r="D22" s="41"/>
      <c r="E22" s="42">
        <v>5</v>
      </c>
      <c r="F22" s="43" t="s">
        <v>6</v>
      </c>
      <c r="G22" s="44"/>
      <c r="H22" s="45">
        <f t="shared" si="3"/>
        <v>0</v>
      </c>
      <c r="I22" s="46"/>
      <c r="J22" s="47">
        <f t="shared" si="4"/>
        <v>0</v>
      </c>
      <c r="K22" s="48">
        <f t="shared" si="5"/>
        <v>0</v>
      </c>
    </row>
    <row r="23" spans="1:11" ht="19.2" customHeight="1">
      <c r="A23" s="49">
        <v>18</v>
      </c>
      <c r="B23" s="106"/>
      <c r="C23" s="22">
        <v>72</v>
      </c>
      <c r="D23" s="24"/>
      <c r="E23" s="19">
        <v>50</v>
      </c>
      <c r="F23" s="18" t="s">
        <v>6</v>
      </c>
      <c r="G23" s="30"/>
      <c r="H23" s="31">
        <f t="shared" si="3"/>
        <v>0</v>
      </c>
      <c r="I23" s="32"/>
      <c r="J23" s="33">
        <f t="shared" si="4"/>
        <v>0</v>
      </c>
      <c r="K23" s="50">
        <f t="shared" si="5"/>
        <v>0</v>
      </c>
    </row>
    <row r="24" spans="1:11" ht="19.8" customHeight="1" thickBot="1">
      <c r="A24" s="51">
        <v>19</v>
      </c>
      <c r="B24" s="105"/>
      <c r="C24" s="52">
        <v>90</v>
      </c>
      <c r="D24" s="53"/>
      <c r="E24" s="54">
        <v>5</v>
      </c>
      <c r="F24" s="55" t="s">
        <v>6</v>
      </c>
      <c r="G24" s="56"/>
      <c r="H24" s="57">
        <f t="shared" si="3"/>
        <v>0</v>
      </c>
      <c r="I24" s="58"/>
      <c r="J24" s="59">
        <f t="shared" si="4"/>
        <v>0</v>
      </c>
      <c r="K24" s="60">
        <f t="shared" si="5"/>
        <v>0</v>
      </c>
    </row>
    <row r="25" spans="1:11" ht="31.2" customHeight="1" thickBot="1">
      <c r="A25" s="65">
        <v>20</v>
      </c>
      <c r="B25" s="109" t="s">
        <v>45</v>
      </c>
      <c r="C25" s="110"/>
      <c r="D25" s="74"/>
      <c r="E25" s="75">
        <v>50</v>
      </c>
      <c r="F25" s="67" t="s">
        <v>6</v>
      </c>
      <c r="G25" s="69"/>
      <c r="H25" s="70">
        <f t="shared" si="3"/>
        <v>0</v>
      </c>
      <c r="I25" s="71"/>
      <c r="J25" s="72">
        <f t="shared" si="4"/>
        <v>0</v>
      </c>
      <c r="K25" s="73">
        <f t="shared" si="5"/>
        <v>0</v>
      </c>
    </row>
    <row r="26" spans="1:11" ht="44.4" customHeight="1" thickBot="1">
      <c r="A26" s="65">
        <v>21</v>
      </c>
      <c r="B26" s="109" t="s">
        <v>46</v>
      </c>
      <c r="C26" s="110"/>
      <c r="D26" s="74"/>
      <c r="E26" s="75">
        <v>10</v>
      </c>
      <c r="F26" s="67" t="s">
        <v>6</v>
      </c>
      <c r="G26" s="69"/>
      <c r="H26" s="70">
        <f t="shared" si="3"/>
        <v>0</v>
      </c>
      <c r="I26" s="71"/>
      <c r="J26" s="72">
        <f t="shared" si="4"/>
        <v>0</v>
      </c>
      <c r="K26" s="73">
        <f t="shared" si="5"/>
        <v>0</v>
      </c>
    </row>
    <row r="27" spans="1:11" ht="22.2" customHeight="1" thickBot="1">
      <c r="A27" s="65">
        <v>22</v>
      </c>
      <c r="B27" s="109" t="s">
        <v>47</v>
      </c>
      <c r="C27" s="110"/>
      <c r="D27" s="74"/>
      <c r="E27" s="75">
        <v>5</v>
      </c>
      <c r="F27" s="67" t="s">
        <v>6</v>
      </c>
      <c r="G27" s="69"/>
      <c r="H27" s="70">
        <f t="shared" si="3"/>
        <v>0</v>
      </c>
      <c r="I27" s="71"/>
      <c r="J27" s="72">
        <f t="shared" si="4"/>
        <v>0</v>
      </c>
      <c r="K27" s="73">
        <f t="shared" si="5"/>
        <v>0</v>
      </c>
    </row>
    <row r="28" spans="1:11" ht="21" customHeight="1">
      <c r="A28" s="39">
        <v>23</v>
      </c>
      <c r="B28" s="104" t="s">
        <v>48</v>
      </c>
      <c r="C28" s="40" t="s">
        <v>27</v>
      </c>
      <c r="D28" s="41"/>
      <c r="E28" s="42">
        <v>5</v>
      </c>
      <c r="F28" s="43" t="s">
        <v>6</v>
      </c>
      <c r="G28" s="44"/>
      <c r="H28" s="45">
        <f t="shared" si="3"/>
        <v>0</v>
      </c>
      <c r="I28" s="46"/>
      <c r="J28" s="47">
        <f t="shared" si="4"/>
        <v>0</v>
      </c>
      <c r="K28" s="48">
        <f t="shared" si="5"/>
        <v>0</v>
      </c>
    </row>
    <row r="29" spans="1:11" ht="28.2" customHeight="1" thickBot="1">
      <c r="A29" s="51">
        <v>24</v>
      </c>
      <c r="B29" s="105"/>
      <c r="C29" s="52" t="s">
        <v>26</v>
      </c>
      <c r="D29" s="53"/>
      <c r="E29" s="54">
        <v>5</v>
      </c>
      <c r="F29" s="55" t="s">
        <v>6</v>
      </c>
      <c r="G29" s="56"/>
      <c r="H29" s="57">
        <f t="shared" si="3"/>
        <v>0</v>
      </c>
      <c r="I29" s="58"/>
      <c r="J29" s="59">
        <f t="shared" si="4"/>
        <v>0</v>
      </c>
      <c r="K29" s="60">
        <f t="shared" si="5"/>
        <v>0</v>
      </c>
    </row>
    <row r="30" spans="1:11" ht="34.799999999999997" customHeight="1" thickBot="1">
      <c r="A30" s="65">
        <v>25</v>
      </c>
      <c r="B30" s="109" t="s">
        <v>49</v>
      </c>
      <c r="C30" s="110"/>
      <c r="D30" s="74"/>
      <c r="E30" s="75">
        <v>20</v>
      </c>
      <c r="F30" s="67" t="s">
        <v>6</v>
      </c>
      <c r="G30" s="69"/>
      <c r="H30" s="70">
        <f t="shared" si="3"/>
        <v>0</v>
      </c>
      <c r="I30" s="71"/>
      <c r="J30" s="72">
        <f t="shared" si="4"/>
        <v>0</v>
      </c>
      <c r="K30" s="73">
        <f t="shared" si="5"/>
        <v>0</v>
      </c>
    </row>
    <row r="31" spans="1:11" ht="43.2" customHeight="1" thickBot="1">
      <c r="A31" s="65">
        <v>26</v>
      </c>
      <c r="B31" s="109" t="s">
        <v>28</v>
      </c>
      <c r="C31" s="110"/>
      <c r="D31" s="74"/>
      <c r="E31" s="75">
        <v>2</v>
      </c>
      <c r="F31" s="67" t="s">
        <v>6</v>
      </c>
      <c r="G31" s="69"/>
      <c r="H31" s="70">
        <f t="shared" si="3"/>
        <v>0</v>
      </c>
      <c r="I31" s="71"/>
      <c r="J31" s="72">
        <f t="shared" si="4"/>
        <v>0</v>
      </c>
      <c r="K31" s="73">
        <f t="shared" si="5"/>
        <v>0</v>
      </c>
    </row>
    <row r="32" spans="1:11" ht="42.6" customHeight="1" thickBot="1">
      <c r="A32" s="65">
        <v>27</v>
      </c>
      <c r="B32" s="109" t="s">
        <v>29</v>
      </c>
      <c r="C32" s="110"/>
      <c r="D32" s="74"/>
      <c r="E32" s="75">
        <v>2</v>
      </c>
      <c r="F32" s="67" t="s">
        <v>6</v>
      </c>
      <c r="G32" s="69"/>
      <c r="H32" s="70">
        <f t="shared" si="3"/>
        <v>0</v>
      </c>
      <c r="I32" s="71"/>
      <c r="J32" s="72">
        <f t="shared" si="4"/>
        <v>0</v>
      </c>
      <c r="K32" s="73">
        <f t="shared" si="5"/>
        <v>0</v>
      </c>
    </row>
    <row r="33" spans="1:11" ht="18.600000000000001" customHeight="1">
      <c r="A33" s="39">
        <v>28</v>
      </c>
      <c r="B33" s="104" t="s">
        <v>57</v>
      </c>
      <c r="C33" s="40" t="s">
        <v>30</v>
      </c>
      <c r="D33" s="41"/>
      <c r="E33" s="42">
        <v>10</v>
      </c>
      <c r="F33" s="43" t="s">
        <v>6</v>
      </c>
      <c r="G33" s="44"/>
      <c r="H33" s="45">
        <f t="shared" si="3"/>
        <v>0</v>
      </c>
      <c r="I33" s="46"/>
      <c r="J33" s="47">
        <f t="shared" si="4"/>
        <v>0</v>
      </c>
      <c r="K33" s="48">
        <f t="shared" si="5"/>
        <v>0</v>
      </c>
    </row>
    <row r="34" spans="1:11" ht="18.600000000000001" customHeight="1">
      <c r="A34" s="49">
        <v>29</v>
      </c>
      <c r="B34" s="106"/>
      <c r="C34" s="22" t="s">
        <v>31</v>
      </c>
      <c r="D34" s="24"/>
      <c r="E34" s="19">
        <v>50</v>
      </c>
      <c r="F34" s="18" t="s">
        <v>6</v>
      </c>
      <c r="G34" s="30"/>
      <c r="H34" s="31">
        <f t="shared" si="3"/>
        <v>0</v>
      </c>
      <c r="I34" s="32"/>
      <c r="J34" s="33">
        <f t="shared" si="4"/>
        <v>0</v>
      </c>
      <c r="K34" s="50">
        <f t="shared" si="5"/>
        <v>0</v>
      </c>
    </row>
    <row r="35" spans="1:11" ht="19.2" customHeight="1">
      <c r="A35" s="49">
        <v>30</v>
      </c>
      <c r="B35" s="106"/>
      <c r="C35" s="22" t="s">
        <v>32</v>
      </c>
      <c r="D35" s="24"/>
      <c r="E35" s="19">
        <v>10</v>
      </c>
      <c r="F35" s="18" t="s">
        <v>6</v>
      </c>
      <c r="G35" s="30"/>
      <c r="H35" s="31">
        <f t="shared" si="3"/>
        <v>0</v>
      </c>
      <c r="I35" s="32"/>
      <c r="J35" s="33">
        <f t="shared" si="4"/>
        <v>0</v>
      </c>
      <c r="K35" s="50">
        <f t="shared" si="5"/>
        <v>0</v>
      </c>
    </row>
    <row r="36" spans="1:11" ht="18.600000000000001" customHeight="1">
      <c r="A36" s="49">
        <v>31</v>
      </c>
      <c r="B36" s="106"/>
      <c r="C36" s="22" t="s">
        <v>33</v>
      </c>
      <c r="D36" s="24"/>
      <c r="E36" s="19">
        <v>10</v>
      </c>
      <c r="F36" s="18" t="s">
        <v>6</v>
      </c>
      <c r="G36" s="30"/>
      <c r="H36" s="31">
        <f t="shared" si="3"/>
        <v>0</v>
      </c>
      <c r="I36" s="32"/>
      <c r="J36" s="33">
        <f t="shared" si="4"/>
        <v>0</v>
      </c>
      <c r="K36" s="50">
        <f t="shared" si="5"/>
        <v>0</v>
      </c>
    </row>
    <row r="37" spans="1:11" ht="18.600000000000001" customHeight="1" thickBot="1">
      <c r="A37" s="51">
        <v>32</v>
      </c>
      <c r="B37" s="105"/>
      <c r="C37" s="52" t="s">
        <v>34</v>
      </c>
      <c r="D37" s="53"/>
      <c r="E37" s="54">
        <v>10</v>
      </c>
      <c r="F37" s="55" t="s">
        <v>6</v>
      </c>
      <c r="G37" s="56"/>
      <c r="H37" s="57">
        <f t="shared" si="3"/>
        <v>0</v>
      </c>
      <c r="I37" s="58"/>
      <c r="J37" s="59">
        <f t="shared" si="4"/>
        <v>0</v>
      </c>
      <c r="K37" s="60">
        <f t="shared" si="5"/>
        <v>0</v>
      </c>
    </row>
    <row r="38" spans="1:11" ht="30" customHeight="1" thickBot="1">
      <c r="A38" s="65">
        <v>33</v>
      </c>
      <c r="B38" s="109" t="s">
        <v>50</v>
      </c>
      <c r="C38" s="119"/>
      <c r="D38" s="66"/>
      <c r="E38" s="67">
        <v>5</v>
      </c>
      <c r="F38" s="68" t="s">
        <v>6</v>
      </c>
      <c r="G38" s="69"/>
      <c r="H38" s="70">
        <f t="shared" si="3"/>
        <v>0</v>
      </c>
      <c r="I38" s="71"/>
      <c r="J38" s="72">
        <f t="shared" si="4"/>
        <v>0</v>
      </c>
      <c r="K38" s="73">
        <f t="shared" si="5"/>
        <v>0</v>
      </c>
    </row>
    <row r="39" spans="1:11" ht="22.2" customHeight="1">
      <c r="A39" s="39">
        <v>34</v>
      </c>
      <c r="B39" s="104" t="s">
        <v>51</v>
      </c>
      <c r="C39" s="41" t="s">
        <v>39</v>
      </c>
      <c r="D39" s="76"/>
      <c r="E39" s="43">
        <v>5</v>
      </c>
      <c r="F39" s="62" t="s">
        <v>6</v>
      </c>
      <c r="G39" s="44"/>
      <c r="H39" s="45">
        <f t="shared" si="3"/>
        <v>0</v>
      </c>
      <c r="I39" s="46"/>
      <c r="J39" s="47">
        <f t="shared" si="4"/>
        <v>0</v>
      </c>
      <c r="K39" s="48">
        <f t="shared" si="5"/>
        <v>0</v>
      </c>
    </row>
    <row r="40" spans="1:11" ht="21.6" customHeight="1" thickBot="1">
      <c r="A40" s="51">
        <v>35</v>
      </c>
      <c r="B40" s="118"/>
      <c r="C40" s="53" t="s">
        <v>40</v>
      </c>
      <c r="D40" s="77"/>
      <c r="E40" s="55">
        <v>5</v>
      </c>
      <c r="F40" s="64" t="s">
        <v>6</v>
      </c>
      <c r="G40" s="56"/>
      <c r="H40" s="57">
        <f t="shared" si="3"/>
        <v>0</v>
      </c>
      <c r="I40" s="58"/>
      <c r="J40" s="59">
        <f t="shared" si="4"/>
        <v>0</v>
      </c>
      <c r="K40" s="60">
        <f t="shared" si="5"/>
        <v>0</v>
      </c>
    </row>
    <row r="41" spans="1:11" ht="30.6" customHeight="1" thickBot="1">
      <c r="A41" s="65">
        <v>36</v>
      </c>
      <c r="B41" s="121" t="s">
        <v>52</v>
      </c>
      <c r="C41" s="122"/>
      <c r="D41" s="74"/>
      <c r="E41" s="67">
        <v>5</v>
      </c>
      <c r="F41" s="68" t="s">
        <v>6</v>
      </c>
      <c r="G41" s="69"/>
      <c r="H41" s="70">
        <f t="shared" si="3"/>
        <v>0</v>
      </c>
      <c r="I41" s="71"/>
      <c r="J41" s="72">
        <f t="shared" si="4"/>
        <v>0</v>
      </c>
      <c r="K41" s="73">
        <f t="shared" si="5"/>
        <v>0</v>
      </c>
    </row>
    <row r="42" spans="1:11" ht="69">
      <c r="A42" s="28">
        <v>37</v>
      </c>
      <c r="B42" s="115" t="s">
        <v>53</v>
      </c>
      <c r="C42" s="127" t="s">
        <v>58</v>
      </c>
      <c r="D42" s="93"/>
      <c r="E42" s="29">
        <v>5</v>
      </c>
      <c r="F42" s="34" t="s">
        <v>6</v>
      </c>
      <c r="G42" s="35"/>
      <c r="H42" s="36">
        <f t="shared" si="3"/>
        <v>0</v>
      </c>
      <c r="I42" s="37"/>
      <c r="J42" s="38">
        <f t="shared" si="4"/>
        <v>0</v>
      </c>
      <c r="K42" s="86">
        <f t="shared" si="5"/>
        <v>0</v>
      </c>
    </row>
    <row r="43" spans="1:11" ht="43.2" customHeight="1">
      <c r="A43" s="17">
        <v>38</v>
      </c>
      <c r="B43" s="116"/>
      <c r="C43" s="128" t="s">
        <v>38</v>
      </c>
      <c r="D43" s="23"/>
      <c r="E43" s="18">
        <v>5</v>
      </c>
      <c r="F43" s="21" t="s">
        <v>6</v>
      </c>
      <c r="G43" s="30"/>
      <c r="H43" s="31">
        <f t="shared" si="3"/>
        <v>0</v>
      </c>
      <c r="I43" s="32"/>
      <c r="J43" s="33">
        <f t="shared" si="4"/>
        <v>0</v>
      </c>
      <c r="K43" s="50">
        <f t="shared" si="5"/>
        <v>0</v>
      </c>
    </row>
    <row r="44" spans="1:11" ht="69.599999999999994" thickBot="1">
      <c r="A44" s="78">
        <v>39</v>
      </c>
      <c r="B44" s="117"/>
      <c r="C44" s="129" t="s">
        <v>59</v>
      </c>
      <c r="D44" s="79"/>
      <c r="E44" s="80">
        <v>5</v>
      </c>
      <c r="F44" s="81" t="s">
        <v>14</v>
      </c>
      <c r="G44" s="82"/>
      <c r="H44" s="83">
        <f t="shared" si="3"/>
        <v>0</v>
      </c>
      <c r="I44" s="84"/>
      <c r="J44" s="85">
        <f t="shared" si="4"/>
        <v>0</v>
      </c>
      <c r="K44" s="91">
        <f t="shared" si="5"/>
        <v>0</v>
      </c>
    </row>
    <row r="45" spans="1:11" ht="34.200000000000003" customHeight="1">
      <c r="A45" s="39">
        <v>40</v>
      </c>
      <c r="B45" s="104" t="s">
        <v>54</v>
      </c>
      <c r="C45" s="41" t="s">
        <v>35</v>
      </c>
      <c r="D45" s="76"/>
      <c r="E45" s="43">
        <v>200</v>
      </c>
      <c r="F45" s="62" t="s">
        <v>6</v>
      </c>
      <c r="G45" s="44"/>
      <c r="H45" s="45">
        <f t="shared" si="3"/>
        <v>0</v>
      </c>
      <c r="I45" s="46"/>
      <c r="J45" s="47">
        <f t="shared" si="4"/>
        <v>0</v>
      </c>
      <c r="K45" s="48">
        <f t="shared" si="5"/>
        <v>0</v>
      </c>
    </row>
    <row r="46" spans="1:11" ht="40.200000000000003" customHeight="1">
      <c r="A46" s="49">
        <v>41</v>
      </c>
      <c r="B46" s="120"/>
      <c r="C46" s="24" t="s">
        <v>36</v>
      </c>
      <c r="D46" s="23"/>
      <c r="E46" s="18">
        <v>100</v>
      </c>
      <c r="F46" s="21" t="s">
        <v>6</v>
      </c>
      <c r="G46" s="30"/>
      <c r="H46" s="31">
        <f t="shared" si="3"/>
        <v>0</v>
      </c>
      <c r="I46" s="32"/>
      <c r="J46" s="33">
        <f t="shared" si="4"/>
        <v>0</v>
      </c>
      <c r="K46" s="50">
        <f t="shared" si="5"/>
        <v>0</v>
      </c>
    </row>
    <row r="47" spans="1:11" ht="22.8" customHeight="1" thickBot="1">
      <c r="A47" s="51">
        <v>42</v>
      </c>
      <c r="B47" s="118"/>
      <c r="C47" s="53" t="s">
        <v>37</v>
      </c>
      <c r="D47" s="77"/>
      <c r="E47" s="55">
        <v>100</v>
      </c>
      <c r="F47" s="64" t="s">
        <v>14</v>
      </c>
      <c r="G47" s="56"/>
      <c r="H47" s="57">
        <f t="shared" si="3"/>
        <v>0</v>
      </c>
      <c r="I47" s="58"/>
      <c r="J47" s="59">
        <f t="shared" si="4"/>
        <v>0</v>
      </c>
      <c r="K47" s="60">
        <f t="shared" si="5"/>
        <v>0</v>
      </c>
    </row>
    <row r="48" spans="1:11" ht="70.8" customHeight="1" thickBot="1">
      <c r="A48" s="65">
        <v>43</v>
      </c>
      <c r="B48" s="111" t="s">
        <v>55</v>
      </c>
      <c r="C48" s="112"/>
      <c r="D48" s="74"/>
      <c r="E48" s="75">
        <v>50</v>
      </c>
      <c r="F48" s="67" t="s">
        <v>6</v>
      </c>
      <c r="G48" s="69"/>
      <c r="H48" s="70">
        <f t="shared" si="3"/>
        <v>0</v>
      </c>
      <c r="I48" s="71"/>
      <c r="J48" s="72">
        <f t="shared" si="4"/>
        <v>0</v>
      </c>
      <c r="K48" s="73">
        <f t="shared" si="5"/>
        <v>0</v>
      </c>
    </row>
    <row r="49" spans="1:11" ht="61.8" customHeight="1" thickBot="1">
      <c r="A49" s="87">
        <v>44</v>
      </c>
      <c r="B49" s="113" t="s">
        <v>56</v>
      </c>
      <c r="C49" s="114"/>
      <c r="D49" s="89"/>
      <c r="E49" s="90">
        <v>50</v>
      </c>
      <c r="F49" s="88" t="s">
        <v>6</v>
      </c>
      <c r="G49" s="92"/>
      <c r="H49" s="36">
        <f t="shared" si="3"/>
        <v>0</v>
      </c>
      <c r="I49" s="37"/>
      <c r="J49" s="38">
        <f t="shared" si="4"/>
        <v>0</v>
      </c>
      <c r="K49" s="86">
        <f t="shared" si="5"/>
        <v>0</v>
      </c>
    </row>
    <row r="50" spans="1:11" ht="27" customHeight="1" thickBot="1">
      <c r="A50" s="95" t="s">
        <v>5</v>
      </c>
      <c r="B50" s="96"/>
      <c r="C50" s="97"/>
      <c r="D50" s="97"/>
      <c r="E50" s="97"/>
      <c r="F50" s="97"/>
      <c r="G50" s="97"/>
      <c r="H50" s="7">
        <f>SUM(H6:H49)</f>
        <v>0</v>
      </c>
      <c r="I50" s="8"/>
      <c r="J50" s="9">
        <f>SUM(J6:J49)</f>
        <v>0</v>
      </c>
      <c r="K50" s="10">
        <f>SUM(K6:K49)</f>
        <v>0</v>
      </c>
    </row>
    <row r="51" spans="1:11" ht="76.8" customHeight="1">
      <c r="A51" s="94" t="s">
        <v>62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</row>
  </sheetData>
  <protectedRanges>
    <protectedRange sqref="G6:G49" name="Rozstęp2_1"/>
    <protectedRange sqref="D6:D17 E21 D22:D37 D48:D49" name="Rozstęp1_2"/>
    <protectedRange sqref="D18:D19" name="Rozstęp1"/>
    <protectedRange sqref="D20" name="Rozstęp1_3"/>
    <protectedRange sqref="C39:C40 D38 C42:C47 D41" name="Rozstęp1_5"/>
  </protectedRanges>
  <mergeCells count="27">
    <mergeCell ref="A3:K3"/>
    <mergeCell ref="B28:B29"/>
    <mergeCell ref="B30:C30"/>
    <mergeCell ref="B31:C31"/>
    <mergeCell ref="B48:C48"/>
    <mergeCell ref="B49:C49"/>
    <mergeCell ref="B42:B44"/>
    <mergeCell ref="B39:B40"/>
    <mergeCell ref="B38:C38"/>
    <mergeCell ref="B45:B47"/>
    <mergeCell ref="B41:C41"/>
    <mergeCell ref="A51:K51"/>
    <mergeCell ref="A50:G50"/>
    <mergeCell ref="D1:K1"/>
    <mergeCell ref="A2:K2"/>
    <mergeCell ref="B4:C4"/>
    <mergeCell ref="B5:C5"/>
    <mergeCell ref="B6:B17"/>
    <mergeCell ref="B18:B19"/>
    <mergeCell ref="B22:B24"/>
    <mergeCell ref="B20:C20"/>
    <mergeCell ref="B21:C21"/>
    <mergeCell ref="B25:C25"/>
    <mergeCell ref="B32:C32"/>
    <mergeCell ref="B33:B37"/>
    <mergeCell ref="B26:C26"/>
    <mergeCell ref="B27:C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2024-04-16T10:01:18Z</dcterms:modified>
  <cp:category/>
  <cp:contentStatus/>
</cp:coreProperties>
</file>