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13" firstSheet="1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11" sheetId="11" r:id="rId11"/>
  </sheets>
  <definedNames>
    <definedName name="_xlnm.Print_Area" localSheetId="10">'pakiet 11'!$A$2:$M$20</definedName>
  </definedNames>
  <calcPr fullCalcOnLoad="1"/>
</workbook>
</file>

<file path=xl/sharedStrings.xml><?xml version="1.0" encoding="utf-8"?>
<sst xmlns="http://schemas.openxmlformats.org/spreadsheetml/2006/main" count="3692" uniqueCount="1035">
  <si>
    <t>Lp</t>
  </si>
  <si>
    <t>Nazwa leku międzynarodowa</t>
  </si>
  <si>
    <t>Postać</t>
  </si>
  <si>
    <t>Dawka</t>
  </si>
  <si>
    <t>Ilość w opakowaniu</t>
  </si>
  <si>
    <t>Nazwa leku handlowa</t>
  </si>
  <si>
    <t>Jm</t>
  </si>
  <si>
    <t>Ilość</t>
  </si>
  <si>
    <t>Cena jedn. netto</t>
  </si>
  <si>
    <t>VAT %</t>
  </si>
  <si>
    <t>Aripiprazolum</t>
  </si>
  <si>
    <t>inj domięśniowe proszek + rozpuszczalnik do sporządzania zawiesiny o przedłużonym uwalnianiu</t>
  </si>
  <si>
    <t>400 mg</t>
  </si>
  <si>
    <t>1 fiolka</t>
  </si>
  <si>
    <t>op.</t>
  </si>
  <si>
    <t>L.p.</t>
  </si>
  <si>
    <t>Nazwa leku  międzynarodowa</t>
  </si>
  <si>
    <t>tabl.</t>
  </si>
  <si>
    <t>15 mg</t>
  </si>
  <si>
    <t>inj.</t>
  </si>
  <si>
    <t>7,5 mg/ml</t>
  </si>
  <si>
    <t>1 fiolka a 1,3 ml</t>
  </si>
  <si>
    <t>Razem pakiet nr 10 poz. 1-2</t>
  </si>
  <si>
    <t>Risperidonum</t>
  </si>
  <si>
    <t>inj. domięśniowe o przedł. uwalnianiu</t>
  </si>
  <si>
    <t>25 mg</t>
  </si>
  <si>
    <t>1 fiolka + rozpuszczalnik</t>
  </si>
  <si>
    <t>37,5 mg</t>
  </si>
  <si>
    <t>50 mg</t>
  </si>
  <si>
    <t>Paliperidonum</t>
  </si>
  <si>
    <t>75 mg</t>
  </si>
  <si>
    <t>ampułko-strzykawka</t>
  </si>
  <si>
    <t>100 mg</t>
  </si>
  <si>
    <t>Razem pakiet nr 9 poz. 1-6</t>
  </si>
  <si>
    <t>Buprenorphinum + Naloxonum</t>
  </si>
  <si>
    <t>tabletki podjęzykowe</t>
  </si>
  <si>
    <t>2mg + 0,5mg</t>
  </si>
  <si>
    <t>8mg + 2 mg</t>
  </si>
  <si>
    <t>Nazwa leku - międzynarodowa</t>
  </si>
  <si>
    <t>Nazwa leku - handlowa</t>
  </si>
  <si>
    <t>Olanzapinum</t>
  </si>
  <si>
    <t>inj.o przedł uwalnianiu</t>
  </si>
  <si>
    <t>210 mg</t>
  </si>
  <si>
    <t>1 fiolka + rozpusz.</t>
  </si>
  <si>
    <t>300 mg</t>
  </si>
  <si>
    <t>405 mg</t>
  </si>
  <si>
    <t>razem pakiet nr 7, poz. 1-3</t>
  </si>
  <si>
    <t>Wartość    netto (8x9)</t>
  </si>
  <si>
    <t>Buprenorphinum</t>
  </si>
  <si>
    <t>tabl. podjęzykowe</t>
  </si>
  <si>
    <t>2 mg</t>
  </si>
  <si>
    <t>8 mg</t>
  </si>
  <si>
    <t>Methadone hydrochloride,  wraz z dozownikiem ręcznym i bezpłatnym serwisem.</t>
  </si>
  <si>
    <t>syrop</t>
  </si>
  <si>
    <t>1000 ml</t>
  </si>
  <si>
    <t>Razem pakiet nr 6, poz. 1-3  Leki tego samego producenta.</t>
  </si>
  <si>
    <t>Amisulpridum</t>
  </si>
  <si>
    <t>200 mg</t>
  </si>
  <si>
    <t>Apidra</t>
  </si>
  <si>
    <t>SoloStar</t>
  </si>
  <si>
    <t>100j.m/ml a 3ml</t>
  </si>
  <si>
    <t>Clorazepate dipotassium</t>
  </si>
  <si>
    <t>fiolki</t>
  </si>
  <si>
    <t>20mg/2ml</t>
  </si>
  <si>
    <t>Enoxaparinum</t>
  </si>
  <si>
    <t>ampułko-strzykawki</t>
  </si>
  <si>
    <t>20mg/0,2ml</t>
  </si>
  <si>
    <t>40mg/0,4ml</t>
  </si>
  <si>
    <t>op</t>
  </si>
  <si>
    <t>60mg/0,6ml</t>
  </si>
  <si>
    <t>80mg/0,8ml</t>
  </si>
  <si>
    <t>Insulin Lispro</t>
  </si>
  <si>
    <t>Insuman Comb.</t>
  </si>
  <si>
    <t>25/75/100j.m/ml a 3ml</t>
  </si>
  <si>
    <t>Insuman Rapid</t>
  </si>
  <si>
    <t>100jm/ml a 3ml</t>
  </si>
  <si>
    <t>InsumanBasal</t>
  </si>
  <si>
    <t>Lantus</t>
  </si>
  <si>
    <t>100 j.m./ml a 3ml</t>
  </si>
  <si>
    <t>Phospholipidum essentiale</t>
  </si>
  <si>
    <t>kaps.</t>
  </si>
  <si>
    <t>Ramiprilum</t>
  </si>
  <si>
    <t>2,5 mg</t>
  </si>
  <si>
    <t>5 mg</t>
  </si>
  <si>
    <t>10 mg</t>
  </si>
  <si>
    <t>Toujeo</t>
  </si>
  <si>
    <t>300j.m./ml a 1,5 ml</t>
  </si>
  <si>
    <t>Valproic acid</t>
  </si>
  <si>
    <t>tabl</t>
  </si>
  <si>
    <t>500 mg</t>
  </si>
  <si>
    <t>sasz.</t>
  </si>
  <si>
    <t>250 mg</t>
  </si>
  <si>
    <t>1000mg</t>
  </si>
  <si>
    <t xml:space="preserve">Cena jedn. netto   </t>
  </si>
  <si>
    <t>Agomelatinum</t>
  </si>
  <si>
    <t>Gliclazidum</t>
  </si>
  <si>
    <t>tabl.o zmodyfikowanym uwaln.</t>
  </si>
  <si>
    <t>60 mg</t>
  </si>
  <si>
    <t>Indapamidum</t>
  </si>
  <si>
    <t>tabl.o przedł uwalnianiu</t>
  </si>
  <si>
    <t>1,5 mg</t>
  </si>
  <si>
    <t>Perindoprilum argininum</t>
  </si>
  <si>
    <t>Tianeptinum natricum</t>
  </si>
  <si>
    <t>12,5 mg</t>
  </si>
  <si>
    <t>Trimetazidini dihydrochloridum</t>
  </si>
  <si>
    <t>tabl.o zmodyf uwaln</t>
  </si>
  <si>
    <t>35 mg</t>
  </si>
  <si>
    <t>Razem pakiet nr 4, poz. 1 - 6</t>
  </si>
  <si>
    <t>Acidi salicylici + Urea</t>
  </si>
  <si>
    <t>maść</t>
  </si>
  <si>
    <t>50mg + 100mg</t>
  </si>
  <si>
    <t>50 g</t>
  </si>
  <si>
    <t>Acidum salicylicum + Ricini oleum</t>
  </si>
  <si>
    <t>płyn na skórę</t>
  </si>
  <si>
    <t>100 g</t>
  </si>
  <si>
    <t>Acifunginum forte</t>
  </si>
  <si>
    <t>płyn</t>
  </si>
  <si>
    <t>30 ml</t>
  </si>
  <si>
    <t>Adeps suillus</t>
  </si>
  <si>
    <t>subst.do receptury</t>
  </si>
  <si>
    <t>Aethylum chloratum</t>
  </si>
  <si>
    <t>aerozol</t>
  </si>
  <si>
    <t>70 g</t>
  </si>
  <si>
    <t>Akutol</t>
  </si>
  <si>
    <t>60 ml</t>
  </si>
  <si>
    <t>Alantan</t>
  </si>
  <si>
    <t>zasypka</t>
  </si>
  <si>
    <t>Alantoinum + Dexpanthenolum</t>
  </si>
  <si>
    <t>krem</t>
  </si>
  <si>
    <t>20mg+50mg/g</t>
  </si>
  <si>
    <t>35 g</t>
  </si>
  <si>
    <t>Albumina ludzka</t>
  </si>
  <si>
    <t>100 ml</t>
  </si>
  <si>
    <t>Aluminii acetas tartras</t>
  </si>
  <si>
    <t>1000 mg</t>
  </si>
  <si>
    <t>Aluminii phosphatis liquamen</t>
  </si>
  <si>
    <t>zawiesina doustna</t>
  </si>
  <si>
    <t>4,5 g</t>
  </si>
  <si>
    <t>250 g</t>
  </si>
  <si>
    <t>Ambroxoli hydrochloridum</t>
  </si>
  <si>
    <t>6 mg/ ml</t>
  </si>
  <si>
    <t>120 ml</t>
  </si>
  <si>
    <t>Amikacinum</t>
  </si>
  <si>
    <t>krople do oczu</t>
  </si>
  <si>
    <t>3mg/ml</t>
  </si>
  <si>
    <t>5 ml</t>
  </si>
  <si>
    <t>Arcalen</t>
  </si>
  <si>
    <t>złożony</t>
  </si>
  <si>
    <t>30 g</t>
  </si>
  <si>
    <t>Artemisol</t>
  </si>
  <si>
    <t>płyn przeciw wszawicy</t>
  </si>
  <si>
    <t>Betamethasoni dipropionas + Acidum salicilicum</t>
  </si>
  <si>
    <t>0,5mg+30mg/g</t>
  </si>
  <si>
    <t>0,5mg+20mg/g</t>
  </si>
  <si>
    <t>50 ml</t>
  </si>
  <si>
    <t>Betamethasonum+ Gentamicinum</t>
  </si>
  <si>
    <t>0,5mg + 1mg</t>
  </si>
  <si>
    <t>15g</t>
  </si>
  <si>
    <t>Bezbiałkowy dializat z krwi cieląt</t>
  </si>
  <si>
    <t>2,07mg/g</t>
  </si>
  <si>
    <t>20 g</t>
  </si>
  <si>
    <t>żel</t>
  </si>
  <si>
    <t>4,15mg/g</t>
  </si>
  <si>
    <t>Bezbiałkowy dializat z krwi cieląt + polidokanol</t>
  </si>
  <si>
    <t>maść dentystyczna</t>
  </si>
  <si>
    <t>5 g</t>
  </si>
  <si>
    <t>Bifonazolum</t>
  </si>
  <si>
    <t>15 g</t>
  </si>
  <si>
    <t>Bimatoprostum + Tymololum</t>
  </si>
  <si>
    <t>0,3mg + 5mg</t>
  </si>
  <si>
    <t>3 ml</t>
  </si>
  <si>
    <t>Bisacodylum</t>
  </si>
  <si>
    <t>czopki</t>
  </si>
  <si>
    <t>5 szt.</t>
  </si>
  <si>
    <t>Bismuthi subgallas</t>
  </si>
  <si>
    <t>proszek</t>
  </si>
  <si>
    <t>2 g</t>
  </si>
  <si>
    <t>Brimonidini tartas+Timololi maleas</t>
  </si>
  <si>
    <t>2mg + 5mg</t>
  </si>
  <si>
    <t>Brinzolamidum</t>
  </si>
  <si>
    <t>10 mg/ml</t>
  </si>
  <si>
    <t>Bromhexini hydrochloridum</t>
  </si>
  <si>
    <t>4mg/5ml</t>
  </si>
  <si>
    <t>Budesonidum</t>
  </si>
  <si>
    <t>aerozol do nosa</t>
  </si>
  <si>
    <t>50 mcg/dawkę</t>
  </si>
  <si>
    <t>10ml ,200 dawek</t>
  </si>
  <si>
    <t>proszek do inhalacji</t>
  </si>
  <si>
    <t>400mcg/dawkę</t>
  </si>
  <si>
    <t>60 kaps.</t>
  </si>
  <si>
    <t>200mcg/dawkę</t>
  </si>
  <si>
    <t>zawiesina do nebulizacji</t>
  </si>
  <si>
    <t>0,125mg/ml</t>
  </si>
  <si>
    <t>20 ampułek</t>
  </si>
  <si>
    <t>0,25mg/ml</t>
  </si>
  <si>
    <t>Cardiol C</t>
  </si>
  <si>
    <t>krople</t>
  </si>
  <si>
    <t>40 g</t>
  </si>
  <si>
    <t>Chamomillae anthodium</t>
  </si>
  <si>
    <t>fix</t>
  </si>
  <si>
    <t>a1,5g</t>
  </si>
  <si>
    <t>30 szt.</t>
  </si>
  <si>
    <t>Chlormidazoli hydrochloridum</t>
  </si>
  <si>
    <t>10 ml</t>
  </si>
  <si>
    <t>Chlorquinaldolum</t>
  </si>
  <si>
    <t>Cholesteroli unguentum</t>
  </si>
  <si>
    <t>Cholini salicylas</t>
  </si>
  <si>
    <t>krople do uszu</t>
  </si>
  <si>
    <t>200mg/g</t>
  </si>
  <si>
    <t>10 g</t>
  </si>
  <si>
    <t>Cholini salicylas + Cetalkonii chloridum</t>
  </si>
  <si>
    <t>87,1mg + 0,1mg/g</t>
  </si>
  <si>
    <t>Ciprofloxacinum</t>
  </si>
  <si>
    <t>Clobetasoli propionas</t>
  </si>
  <si>
    <t>0,5 mg/g</t>
  </si>
  <si>
    <t>25 g</t>
  </si>
  <si>
    <t>Clotrimazolum</t>
  </si>
  <si>
    <t>15 ml</t>
  </si>
  <si>
    <t>tabletki dopochwowe</t>
  </si>
  <si>
    <t>6 szt</t>
  </si>
  <si>
    <t>Collagenasum</t>
  </si>
  <si>
    <t>1,2j /g</t>
  </si>
  <si>
    <t>Consolida regalis</t>
  </si>
  <si>
    <t>Crotamitonum</t>
  </si>
  <si>
    <t>100 mg/g</t>
  </si>
  <si>
    <t>Denotivirum</t>
  </si>
  <si>
    <t>30mg / g</t>
  </si>
  <si>
    <t>3 g</t>
  </si>
  <si>
    <t>Detreomycinum</t>
  </si>
  <si>
    <t>Devipasta</t>
  </si>
  <si>
    <t>pasta</t>
  </si>
  <si>
    <t>lek dentystyczny</t>
  </si>
  <si>
    <t>Dexamethasonum</t>
  </si>
  <si>
    <t>krople do oczu zawiesina</t>
  </si>
  <si>
    <t>1mg/ml</t>
  </si>
  <si>
    <t>Dexamethasonum + Tobramycinum</t>
  </si>
  <si>
    <t>1mg + 3mg/ml</t>
  </si>
  <si>
    <t>Dexapolcort</t>
  </si>
  <si>
    <t>0,28mg/g</t>
  </si>
  <si>
    <t>55 ml</t>
  </si>
  <si>
    <t>Dexpanthenolum</t>
  </si>
  <si>
    <t>żel do oczu</t>
  </si>
  <si>
    <t>150 ml</t>
  </si>
  <si>
    <t>Diclofenacum natricum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</si>
  <si>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</si>
  <si>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</si>
  <si>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</si>
  <si>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</si>
  <si>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</si>
  <si>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32,2 mg  + 139 mg /ml</t>
  </si>
  <si>
    <t>szt.</t>
  </si>
  <si>
    <t>Diphenhydramini hydrochloridum+Naphazolini nitras</t>
  </si>
  <si>
    <t>1mg + 0,33mg</t>
  </si>
  <si>
    <t>2 x 5ml</t>
  </si>
  <si>
    <t>krople do nosa</t>
  </si>
  <si>
    <t>Dorzolamidum</t>
  </si>
  <si>
    <t>20 mg/ml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</si>
  <si>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</si>
  <si>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</si>
  <si>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</si>
  <si>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</si>
  <si>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</si>
  <si>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</si>
  <si>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</si>
  <si>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</si>
  <si>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62,5 mg + 5 mg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</si>
  <si>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</si>
  <si>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</si>
  <si>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</si>
  <si>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</si>
  <si>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</si>
  <si>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</si>
  <si>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</si>
  <si>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</si>
  <si>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50 mcg + 21mcg/dawkę</t>
  </si>
  <si>
    <t>płyn do nebulizacji</t>
  </si>
  <si>
    <t>20 ml</t>
  </si>
  <si>
    <t>Fludrocortisoni acetas</t>
  </si>
  <si>
    <t>maść do oczu</t>
  </si>
  <si>
    <t>Flumetasonum + Acidum salicylicum</t>
  </si>
  <si>
    <t>0,2mg +30 mg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</si>
  <si>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</si>
  <si>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</si>
  <si>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</si>
  <si>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</si>
  <si>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</si>
  <si>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</si>
  <si>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</si>
  <si>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</si>
  <si>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</si>
  <si>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</si>
  <si>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</si>
  <si>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</si>
  <si>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</si>
  <si>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</si>
  <si>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</si>
  <si>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</si>
  <si>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</si>
  <si>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</si>
  <si>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0,4mg/dozę</t>
  </si>
  <si>
    <t>11 g</t>
  </si>
  <si>
    <t>Hedrin</t>
  </si>
  <si>
    <t>Hemorol</t>
  </si>
  <si>
    <t>12 szt.</t>
  </si>
  <si>
    <t>Heparinum</t>
  </si>
  <si>
    <t>1000 jm/g</t>
  </si>
  <si>
    <t>Hydrocortisoni acetas</t>
  </si>
  <si>
    <t>10mg/g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</si>
  <si>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</si>
  <si>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</si>
  <si>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</si>
  <si>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</si>
  <si>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</si>
  <si>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</si>
  <si>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</si>
  <si>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>20 mcg/dawkę</t>
  </si>
  <si>
    <t>0,25 mg/ml</t>
  </si>
  <si>
    <t>Kalium hypermanganicum</t>
  </si>
  <si>
    <t>Krople żołądkowe</t>
  </si>
  <si>
    <t>Lactulosum</t>
  </si>
  <si>
    <t>7,5g /15ml</t>
  </si>
  <si>
    <t>Lanatoprostum + Tymololum</t>
  </si>
  <si>
    <t>50mcg + 5mg /ml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</si>
  <si>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</si>
  <si>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</si>
  <si>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</si>
  <si>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</si>
  <si>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</si>
  <si>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</si>
  <si>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</si>
  <si>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50mcg /ml</t>
  </si>
  <si>
    <t>Lidocainum</t>
  </si>
  <si>
    <t>8,5 g</t>
  </si>
  <si>
    <t>25 szt.</t>
  </si>
  <si>
    <t>38 g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</si>
  <si>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</si>
  <si>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</si>
  <si>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</si>
  <si>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</si>
  <si>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</si>
  <si>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</si>
  <si>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500 ml</t>
  </si>
  <si>
    <t>Mediderm</t>
  </si>
  <si>
    <t>500 g</t>
  </si>
  <si>
    <t>Menthae piperite folium</t>
  </si>
  <si>
    <t>a 2g</t>
  </si>
  <si>
    <t>Menthae piperite tinctura</t>
  </si>
  <si>
    <t>Metronidazolum</t>
  </si>
  <si>
    <t>Metronidazolum + Chlorquinaldolum</t>
  </si>
  <si>
    <t>250mg+100mg</t>
  </si>
  <si>
    <t>Mometasoni furoas</t>
  </si>
  <si>
    <t>1 mg/g</t>
  </si>
  <si>
    <t>Natamycinum + Hydrocortisonum + Neomycinum</t>
  </si>
  <si>
    <t>10mg+10mg+3500j.m/g</t>
  </si>
  <si>
    <t>Neomycini sulfas</t>
  </si>
  <si>
    <t>11,72 mg/g</t>
  </si>
  <si>
    <t>maść oczna</t>
  </si>
  <si>
    <t>Neomycinum+Gramicidinum+Fludrocortisoni acetas</t>
  </si>
  <si>
    <t>zawiesina do oczu i uszu</t>
  </si>
  <si>
    <t>2500jm+25jm+1mg</t>
  </si>
  <si>
    <t>Neospasmina</t>
  </si>
  <si>
    <t>150 g</t>
  </si>
  <si>
    <t>Nervosol</t>
  </si>
  <si>
    <t>Nipas</t>
  </si>
  <si>
    <t>32 mg</t>
  </si>
  <si>
    <t>50 szt.</t>
  </si>
  <si>
    <t>Novoscabin</t>
  </si>
  <si>
    <t>Nystatinum</t>
  </si>
  <si>
    <t>100 000jm.</t>
  </si>
  <si>
    <t>Octenidini dihydrochloridum + Phenoxyethanolum</t>
  </si>
  <si>
    <t>aerozol do dezynfekcji ran</t>
  </si>
  <si>
    <t>0,1g+2g/100g</t>
  </si>
  <si>
    <t>250 ml</t>
  </si>
  <si>
    <t>płyn do dezynfekcji ran</t>
  </si>
  <si>
    <t>1000ml</t>
  </si>
  <si>
    <t>Octenilin</t>
  </si>
  <si>
    <t>roztwór do irygacji ran</t>
  </si>
  <si>
    <t>350 ml</t>
  </si>
  <si>
    <t>Ofloxacinum</t>
  </si>
  <si>
    <t>3 mg/ml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</si>
  <si>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</si>
  <si>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</si>
  <si>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</si>
  <si>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</si>
  <si>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</si>
  <si>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</si>
  <si>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10mg+10mg/g</t>
  </si>
  <si>
    <t>30mg+10mg/g</t>
  </si>
  <si>
    <t>9,3mg+3,1mg/g</t>
  </si>
  <si>
    <t>Paracetamolum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</si>
  <si>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</si>
  <si>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</si>
  <si>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</si>
  <si>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</si>
  <si>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</si>
  <si>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</si>
  <si>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</si>
  <si>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</si>
  <si>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</si>
  <si>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</si>
  <si>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</si>
  <si>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Prednisolonum</t>
  </si>
  <si>
    <t>Pyoctaninum</t>
  </si>
  <si>
    <t>1% wodny roztwór</t>
  </si>
  <si>
    <t>Retinoli palmitas unguentum</t>
  </si>
  <si>
    <t>400jm/g</t>
  </si>
  <si>
    <t>Salbutamolum</t>
  </si>
  <si>
    <t>100 mcg/ dawkę</t>
  </si>
  <si>
    <t>200 dawek</t>
  </si>
  <si>
    <t>Salmeterolum</t>
  </si>
  <si>
    <t>proszek do inhalacji kaps.</t>
  </si>
  <si>
    <t>Salviae folium</t>
  </si>
  <si>
    <t>a 1,5g</t>
  </si>
  <si>
    <t>Silver sulfathiazole</t>
  </si>
  <si>
    <t>Sodium tetraborate</t>
  </si>
  <si>
    <t>Solutio Acidi borici</t>
  </si>
  <si>
    <t>200 g</t>
  </si>
  <si>
    <t>Spiritus salicylatus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</si>
  <si>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</si>
  <si>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</si>
  <si>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</si>
  <si>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</si>
  <si>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</si>
  <si>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</si>
  <si>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</si>
  <si>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>Subst.Sulfuri praecipitati</t>
  </si>
  <si>
    <t>Sulfacetamidum natrium</t>
  </si>
  <si>
    <t>10% a 0,5 ml</t>
  </si>
  <si>
    <t>Sulfathiazolum + Naphazolini nitras</t>
  </si>
  <si>
    <t>50mg + 1mg/1ml</t>
  </si>
  <si>
    <t>Szczepionka przeciwtężcowa</t>
  </si>
  <si>
    <t>amp.</t>
  </si>
  <si>
    <t>ads.zaw.0,5 ml</t>
  </si>
  <si>
    <t>1 szt.</t>
  </si>
  <si>
    <t>Terbinafini hydrochloridum</t>
  </si>
  <si>
    <t>Test ciążowy płytkowy</t>
  </si>
  <si>
    <t>test</t>
  </si>
  <si>
    <t>Test Ixell</t>
  </si>
  <si>
    <t>test paskowy</t>
  </si>
  <si>
    <t>Tetracyclini hydrochloridum + Triamcinoloni acetonidum</t>
  </si>
  <si>
    <t>23,12mg + 0,58mg/g</t>
  </si>
  <si>
    <t>Thiethylperazinum</t>
  </si>
  <si>
    <t>6,5 mg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</si>
  <si>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</si>
  <si>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</si>
  <si>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</si>
  <si>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</si>
  <si>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</si>
  <si>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</si>
  <si>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</si>
  <si>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</si>
  <si>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</si>
  <si>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</si>
  <si>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</si>
  <si>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</si>
  <si>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</si>
  <si>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</si>
  <si>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</si>
  <si>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</si>
  <si>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50 mg/ml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</si>
  <si>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</si>
  <si>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</si>
  <si>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</si>
  <si>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</si>
  <si>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</si>
  <si>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</si>
  <si>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1 mg/ml</t>
  </si>
  <si>
    <t>Zajadex</t>
  </si>
  <si>
    <t>Acarbosum</t>
  </si>
  <si>
    <t>Acebutololum</t>
  </si>
  <si>
    <t>Acenocumarolum</t>
  </si>
  <si>
    <t>4 mg</t>
  </si>
  <si>
    <t>Acetazolamidum</t>
  </si>
  <si>
    <t>Acetylocysteinum</t>
  </si>
  <si>
    <t>tabl musujące</t>
  </si>
  <si>
    <t>Aciclovirum</t>
  </si>
  <si>
    <t>800 mg</t>
  </si>
  <si>
    <t>Acidum acetylosalicylicum</t>
  </si>
  <si>
    <t>tabl.dojelit.</t>
  </si>
  <si>
    <t>tabl. musujące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</si>
  <si>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</si>
  <si>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</si>
  <si>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</si>
  <si>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</si>
  <si>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</si>
  <si>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</si>
  <si>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</si>
  <si>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</si>
  <si>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</si>
  <si>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</si>
  <si>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</si>
  <si>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draż.</t>
  </si>
  <si>
    <t>lek złożony</t>
  </si>
  <si>
    <t>Allopurinolum</t>
  </si>
  <si>
    <t>Alphacalcidolum</t>
  </si>
  <si>
    <t>1 mcg</t>
  </si>
  <si>
    <t>0,25 mcg</t>
  </si>
  <si>
    <t>Aluminii natrii dihydrocarbonas</t>
  </si>
  <si>
    <t>340 mg</t>
  </si>
  <si>
    <t>Amantadinum</t>
  </si>
  <si>
    <t>15mg/2ml</t>
  </si>
  <si>
    <t>30 mg</t>
  </si>
  <si>
    <t>0,25g/2ml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</si>
  <si>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</si>
  <si>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</si>
  <si>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</si>
  <si>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</si>
  <si>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</si>
  <si>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</si>
  <si>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</si>
  <si>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</si>
  <si>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</si>
  <si>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</si>
  <si>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</si>
  <si>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</si>
  <si>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tabl.powl.</t>
  </si>
  <si>
    <t>625 mg</t>
  </si>
  <si>
    <t>1200 mg</t>
  </si>
  <si>
    <t>Anastrazolum</t>
  </si>
  <si>
    <t>1 mg</t>
  </si>
  <si>
    <t>Antazolini mesylas</t>
  </si>
  <si>
    <t>50 mg /ml a 2 ml</t>
  </si>
  <si>
    <t>Aqua pro injectione</t>
  </si>
  <si>
    <t>1 flakon</t>
  </si>
  <si>
    <t>Atenololum</t>
  </si>
  <si>
    <t>Atorvastatinum</t>
  </si>
  <si>
    <t>20 mg</t>
  </si>
  <si>
    <t>Atropinum sulfuricum</t>
  </si>
  <si>
    <t>Azitromycinum</t>
  </si>
  <si>
    <t>Baclofenum</t>
  </si>
  <si>
    <t>Betahistini dihydrochloridum</t>
  </si>
  <si>
    <t>16 mg</t>
  </si>
  <si>
    <t>24 mg</t>
  </si>
  <si>
    <t>Betaxololum</t>
  </si>
  <si>
    <t>Bisoprololi fumaras</t>
  </si>
  <si>
    <t>3,75 mg</t>
  </si>
  <si>
    <t>Boldinum + Aloes extractum siccum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</si>
  <si>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</si>
  <si>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</si>
  <si>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</si>
  <si>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</si>
  <si>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</si>
  <si>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</si>
  <si>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</si>
  <si>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</si>
  <si>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67mg/ml</t>
  </si>
  <si>
    <t>Calcium dobesilate</t>
  </si>
  <si>
    <t>Calcium gluconicum</t>
  </si>
  <si>
    <t>Captoprilum</t>
  </si>
  <si>
    <t>tabi.</t>
  </si>
  <si>
    <t>25mg</t>
  </si>
  <si>
    <t>Carbo medicinalis</t>
  </si>
  <si>
    <t>Carvedilolum</t>
  </si>
  <si>
    <t>6,25 mg</t>
  </si>
  <si>
    <t>Ceftriaxonum</t>
  </si>
  <si>
    <t>1 g</t>
  </si>
  <si>
    <t>Cefuroximum</t>
  </si>
  <si>
    <t>750 mg</t>
  </si>
  <si>
    <t>1500 mg</t>
  </si>
  <si>
    <t>Cetirizinum</t>
  </si>
  <si>
    <t>Chlorhexidinum + Acidum ascorbicum</t>
  </si>
  <si>
    <t>tabl.do ssania</t>
  </si>
  <si>
    <t>Chloroquini phosphas</t>
  </si>
  <si>
    <t>Chlortalidonum</t>
  </si>
  <si>
    <t>Cholecalciferolum</t>
  </si>
  <si>
    <t>1 000 jm.  =0,025mg</t>
  </si>
  <si>
    <t>15 000jm/ml</t>
  </si>
  <si>
    <t>Cilazaprilum</t>
  </si>
  <si>
    <t>Cinnarizinum</t>
  </si>
  <si>
    <t>2 mg/ml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</si>
  <si>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</si>
  <si>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</si>
  <si>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</si>
  <si>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</si>
  <si>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</si>
  <si>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</si>
  <si>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</si>
  <si>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Codeini phosphas + Sulfoguaiacolum</t>
  </si>
  <si>
    <t>15 mg + 300 mg</t>
  </si>
  <si>
    <t>Colchicinum</t>
  </si>
  <si>
    <t>0,5 mg</t>
  </si>
  <si>
    <t>Cyproteroni acetas</t>
  </si>
  <si>
    <t>8mg/2ml</t>
  </si>
  <si>
    <t>Dextranum</t>
  </si>
  <si>
    <t>40000j  10%</t>
  </si>
  <si>
    <t>tabl.o przedł. uwalnianiu</t>
  </si>
  <si>
    <t>Digoxinum</t>
  </si>
  <si>
    <t>0,5mg/2ml</t>
  </si>
  <si>
    <t>0,1 mg</t>
  </si>
  <si>
    <t>0,25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</si>
  <si>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</si>
  <si>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</si>
  <si>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</si>
  <si>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</si>
  <si>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</si>
  <si>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</si>
  <si>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</si>
  <si>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200mg/5ml</t>
  </si>
  <si>
    <t>Doxazosinum</t>
  </si>
  <si>
    <t>Doxycyclinum</t>
  </si>
  <si>
    <t>Drotaverini hydrochloridum</t>
  </si>
  <si>
    <t>40 mg</t>
  </si>
  <si>
    <t>40mg/2ml</t>
  </si>
  <si>
    <t>Enalaprilum</t>
  </si>
  <si>
    <t>Eplerenonum</t>
  </si>
  <si>
    <t>Erythromycinum</t>
  </si>
  <si>
    <t>Escinum</t>
  </si>
  <si>
    <t>Etamsylatum</t>
  </si>
  <si>
    <t>250mg/2ml</t>
  </si>
  <si>
    <t>Etilefrinum</t>
  </si>
  <si>
    <t>Falvit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</si>
  <si>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</si>
  <si>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</si>
  <si>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</si>
  <si>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</si>
  <si>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</si>
  <si>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</si>
  <si>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</si>
  <si>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Fenofibratum M</t>
  </si>
  <si>
    <t>267 mg</t>
  </si>
  <si>
    <t>Ferri hydroxidum dextranum</t>
  </si>
  <si>
    <t xml:space="preserve">    50mg/ml   a  2ml</t>
  </si>
  <si>
    <t>Ferrosi sulfas</t>
  </si>
  <si>
    <t>tabl.o przedł.uwaln.</t>
  </si>
  <si>
    <t>105 mg</t>
  </si>
  <si>
    <t>Ferrosi sulfas + Acidum ascorbicum</t>
  </si>
  <si>
    <t>100 mg + 60 mg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</si>
  <si>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</si>
  <si>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</si>
  <si>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</si>
  <si>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</si>
  <si>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</si>
  <si>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</si>
  <si>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</si>
  <si>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Galantamini hydrobromidum</t>
  </si>
  <si>
    <t>Gastrolit</t>
  </si>
  <si>
    <t>Gentamycinum</t>
  </si>
  <si>
    <t>80mg/2ml</t>
  </si>
  <si>
    <t>80 mg</t>
  </si>
  <si>
    <t>Glimepiridum</t>
  </si>
  <si>
    <t>3 mg</t>
  </si>
  <si>
    <t>6 mg</t>
  </si>
  <si>
    <t>Glucagonum</t>
  </si>
  <si>
    <t>Glucosum</t>
  </si>
  <si>
    <t>20 % a 10 ml</t>
  </si>
  <si>
    <t>40 % a 10 ml</t>
  </si>
  <si>
    <t>5 % a 250 ml</t>
  </si>
  <si>
    <t>5 % a 500 ml</t>
  </si>
  <si>
    <t>10 % a 500 ml</t>
  </si>
  <si>
    <t>Glyceroli trinitras</t>
  </si>
  <si>
    <t>Groprinosinum</t>
  </si>
  <si>
    <t>Hydrochlorothiazidum</t>
  </si>
  <si>
    <t>Hydrocortisonum</t>
  </si>
  <si>
    <t>5 fiolek + 5 amp rozpuszcz.</t>
  </si>
  <si>
    <t>Hymecromonum</t>
  </si>
  <si>
    <t>Ibandronic acid</t>
  </si>
  <si>
    <t>150 mg</t>
  </si>
  <si>
    <t>Ibuprofenum</t>
  </si>
  <si>
    <t>Ins Gensulin M 30</t>
  </si>
  <si>
    <t>wkłady</t>
  </si>
  <si>
    <t>100 jm / ml a 3 ml</t>
  </si>
  <si>
    <t>Ins Gensulin M 40</t>
  </si>
  <si>
    <t>Ins. Actrapid HM PENFIL</t>
  </si>
  <si>
    <t>100 jm /ml  a 3 ml</t>
  </si>
  <si>
    <t>Ins. Gensulin R</t>
  </si>
  <si>
    <t>Ins. Humalog MIX 25</t>
  </si>
  <si>
    <t>100 jm /mla 3 ml</t>
  </si>
  <si>
    <t>Ins. Humalog MIX 50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</si>
  <si>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</si>
  <si>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</si>
  <si>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</si>
  <si>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</si>
  <si>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</si>
  <si>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</si>
  <si>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</si>
  <si>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</si>
  <si>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</si>
  <si>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</si>
  <si>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 /ml a  3 ml</t>
  </si>
  <si>
    <t>Ins.Gensulin M 50</t>
  </si>
  <si>
    <t>Ins.Gensulin N</t>
  </si>
  <si>
    <t>Ins.Insulatard Penfill</t>
  </si>
  <si>
    <t>Iprazochromum</t>
  </si>
  <si>
    <t>Isosorbidi mononitras</t>
  </si>
  <si>
    <t>tabl. o przedł uwalnianiu</t>
  </si>
  <si>
    <t>Kalii chloridum</t>
  </si>
  <si>
    <t>Kaps.o przedł.uwalnianiu</t>
  </si>
  <si>
    <t>150 mg ml a 20 ml</t>
  </si>
  <si>
    <t>Kalii hydrocarbonas</t>
  </si>
  <si>
    <t>saszetki bezcukrowe</t>
  </si>
  <si>
    <t>a 3 g</t>
  </si>
  <si>
    <t>Ketokonazolum</t>
  </si>
  <si>
    <t>Ketoprofenum</t>
  </si>
  <si>
    <t>100mg/2ml</t>
  </si>
  <si>
    <t>Ketotifenum</t>
  </si>
  <si>
    <t>Lacidipinum</t>
  </si>
  <si>
    <t>Lerkanidypina</t>
  </si>
  <si>
    <t>tabl. powl.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</si>
  <si>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</si>
  <si>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</si>
  <si>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</si>
  <si>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</si>
  <si>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</si>
  <si>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</si>
  <si>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</si>
  <si>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</si>
  <si>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</si>
  <si>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</si>
  <si>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</si>
  <si>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</si>
  <si>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125 mg</t>
  </si>
  <si>
    <t>Magnesii hydroaspartas + Kalii hydroaspartas</t>
  </si>
  <si>
    <t>Magnesium sulfuricum</t>
  </si>
  <si>
    <t>200 mg/ ml a 10 ml</t>
  </si>
  <si>
    <t>Mannitolum</t>
  </si>
  <si>
    <t>Mebeverinum</t>
  </si>
  <si>
    <t>135 mg</t>
  </si>
  <si>
    <t>kaps.retard</t>
  </si>
  <si>
    <t>Metamizolum</t>
  </si>
  <si>
    <t>2,5g/5ml</t>
  </si>
  <si>
    <t>Metformini hydrochloridum</t>
  </si>
  <si>
    <t>850 mg</t>
  </si>
  <si>
    <t>Methotrexatum</t>
  </si>
  <si>
    <t>Methyldigoxinum</t>
  </si>
  <si>
    <t>Methylprednisolonum</t>
  </si>
  <si>
    <t>fiolka</t>
  </si>
  <si>
    <t>40mg/ml</t>
  </si>
  <si>
    <t>Metoclopramidum</t>
  </si>
  <si>
    <t>100 mg /2 ml</t>
  </si>
  <si>
    <t>Metoprololi succinas</t>
  </si>
  <si>
    <t>23,75 mg</t>
  </si>
  <si>
    <t>47,5 mg</t>
  </si>
  <si>
    <t>95 mg</t>
  </si>
  <si>
    <t>1mg/ml a 5 ml</t>
  </si>
  <si>
    <t>Metoprololi tartas</t>
  </si>
  <si>
    <t>Midodrinum</t>
  </si>
  <si>
    <t>Molsidominum</t>
  </si>
  <si>
    <t>Naproxenum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</si>
  <si>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</si>
  <si>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</si>
  <si>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</si>
  <si>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</si>
  <si>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</si>
  <si>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</si>
  <si>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</si>
  <si>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</si>
  <si>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Nicergolinum</t>
  </si>
  <si>
    <t>Nicotinamidum</t>
  </si>
  <si>
    <t>Nifuroxazidum</t>
  </si>
  <si>
    <t>Nitrendipinum</t>
  </si>
  <si>
    <t>Norfloxacinum</t>
  </si>
  <si>
    <t>proszek do sporządzania zawiesiny</t>
  </si>
  <si>
    <t>100 000jm / ml</t>
  </si>
  <si>
    <t>28 ml</t>
  </si>
  <si>
    <t>500 000 j.m</t>
  </si>
  <si>
    <t>Omeprazolum</t>
  </si>
  <si>
    <t>kaps.dojelit.</t>
  </si>
  <si>
    <t>Oxybutyninum</t>
  </si>
  <si>
    <t>Pancreatinum</t>
  </si>
  <si>
    <t>kaps.dojelit</t>
  </si>
  <si>
    <t>forte</t>
  </si>
  <si>
    <t>Pantoprazolum</t>
  </si>
  <si>
    <t>Papaverini hydrochloridum</t>
  </si>
  <si>
    <t>Paracetamolum , Ac.ascorbicum, Phenylephrini</t>
  </si>
  <si>
    <t>1g + 0,04g + 0,01g</t>
  </si>
  <si>
    <t>Pefloksacinum</t>
  </si>
  <si>
    <t>80 mg/ml</t>
  </si>
  <si>
    <t>Penicillinum procainicum</t>
  </si>
  <si>
    <t>1 200 000j.m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</si>
  <si>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</si>
  <si>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</si>
  <si>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</si>
  <si>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</si>
  <si>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</si>
  <si>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</si>
  <si>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</si>
  <si>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10mg/ml</t>
  </si>
  <si>
    <t>Piroxicamum</t>
  </si>
  <si>
    <t>Płyn fizjologiczny,wieloelektrolitowy, izotoniczny.</t>
  </si>
  <si>
    <t>Prednisonum</t>
  </si>
  <si>
    <t>Probiotyk zawierający Saccharomyces boulardi, produkt leczniczy, nie wymagający przechowywania w lodówce.</t>
  </si>
  <si>
    <t>Prometazini hydrochloridum</t>
  </si>
  <si>
    <t>Propafenoni hydrochloridum</t>
  </si>
  <si>
    <t>Propranololum</t>
  </si>
  <si>
    <t>Protifar</t>
  </si>
  <si>
    <t>proszek  odżywczy</t>
  </si>
  <si>
    <t>225 g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</si>
  <si>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</si>
  <si>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</si>
  <si>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</si>
  <si>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</si>
  <si>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</si>
  <si>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</si>
  <si>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</si>
  <si>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</si>
  <si>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</si>
  <si>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</si>
  <si>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</si>
  <si>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</si>
  <si>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tabl.mus.</t>
  </si>
  <si>
    <t>450 mg</t>
  </si>
  <si>
    <t>0,5mg/ml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</si>
  <si>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</si>
  <si>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</si>
  <si>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</si>
  <si>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</si>
  <si>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</si>
  <si>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</si>
  <si>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</si>
  <si>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</si>
  <si>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</si>
  <si>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</si>
  <si>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tabl o przedł uwalnianiu</t>
  </si>
  <si>
    <t>0,4 mg</t>
  </si>
  <si>
    <t>Telmisartanum</t>
  </si>
  <si>
    <t>Tetracyclinum</t>
  </si>
  <si>
    <t>Theophyllinum</t>
  </si>
  <si>
    <t>tabl.o przedł.dział.</t>
  </si>
  <si>
    <t>20mg/ml a 10 ml</t>
  </si>
  <si>
    <t>Thiamazolum</t>
  </si>
  <si>
    <t>6,5mg/ml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</si>
  <si>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</si>
  <si>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</si>
  <si>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</si>
  <si>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</si>
  <si>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</si>
  <si>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</si>
  <si>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</si>
  <si>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100mg/ml</t>
  </si>
  <si>
    <t>Tramadolum+ Paracetamolum</t>
  </si>
  <si>
    <t>37,5mg + 325mg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</si>
  <si>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</si>
  <si>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</si>
  <si>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</si>
  <si>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</si>
  <si>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</si>
  <si>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</si>
  <si>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</si>
  <si>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</si>
  <si>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</si>
  <si>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</si>
  <si>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</si>
  <si>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120 mg</t>
  </si>
  <si>
    <t>Verapamilum SR</t>
  </si>
  <si>
    <t>Vinpocetinum</t>
  </si>
  <si>
    <t>Vit B1 + Vit B6 + Vit B12</t>
  </si>
  <si>
    <t>50mg+50mg + 0,5mg</t>
  </si>
  <si>
    <t>Vit B1+ Vit B6+ Vit B12</t>
  </si>
  <si>
    <t>100mg+200mg+0,2mg</t>
  </si>
  <si>
    <t>Vitaminum A</t>
  </si>
  <si>
    <t>12 000 jm</t>
  </si>
  <si>
    <t>45 000jm/ml</t>
  </si>
  <si>
    <t>Vitaminum A+E</t>
  </si>
  <si>
    <t>30 000jm + 70 mg</t>
  </si>
  <si>
    <t>Vitaminum B 12</t>
  </si>
  <si>
    <t>100mcg/ml</t>
  </si>
  <si>
    <t>1000mcg /2ml</t>
  </si>
  <si>
    <t>vVitaminum B12</t>
  </si>
  <si>
    <t>10 mcg</t>
  </si>
  <si>
    <t>Vitaminum B compositum</t>
  </si>
  <si>
    <t>Vitaminum B1 forte</t>
  </si>
  <si>
    <t>Vitaminum B2</t>
  </si>
  <si>
    <t>Vitaminum B6</t>
  </si>
  <si>
    <t>Vitaminum C</t>
  </si>
  <si>
    <t>Vitaminum E</t>
  </si>
  <si>
    <t>300mg/ml</t>
  </si>
  <si>
    <t>Vitaminum PP</t>
  </si>
  <si>
    <t>Voluven</t>
  </si>
  <si>
    <t>roztw. do. Infuzji.</t>
  </si>
  <si>
    <t>Warfarinum natricum</t>
  </si>
  <si>
    <t>Wyciąg z ruszczyka kolczastego + kwas askorbinowy +hesperydyna</t>
  </si>
  <si>
    <t>150 mg+ 100 mg +150 mg</t>
  </si>
  <si>
    <t>Zinci sulfas</t>
  </si>
  <si>
    <t>45 mg</t>
  </si>
  <si>
    <t>Pakiet nr 2 poz. 1-393</t>
  </si>
  <si>
    <t>Acidum valproicum</t>
  </si>
  <si>
    <t>Alprazolam</t>
  </si>
  <si>
    <t>Alprazolam SR</t>
  </si>
  <si>
    <t>Amitryptyline</t>
  </si>
  <si>
    <t>Amitryptylinum</t>
  </si>
  <si>
    <t>draż..</t>
  </si>
  <si>
    <t>Aripiprazol</t>
  </si>
  <si>
    <t>tabl rozp w j ustnej.</t>
  </si>
  <si>
    <t>Atomoxetinum</t>
  </si>
  <si>
    <t>Biperidenum</t>
  </si>
  <si>
    <t>5 mg/ml</t>
  </si>
  <si>
    <t>Bupropioni hydrochloridum XR</t>
  </si>
  <si>
    <t>tabl.o przedł działaniu</t>
  </si>
  <si>
    <t>Buspirone hydrochloride</t>
  </si>
  <si>
    <t>Carbamazepinum</t>
  </si>
  <si>
    <t>Carbamazepinum Retard.</t>
  </si>
  <si>
    <t>Chlorpromazinum</t>
  </si>
  <si>
    <t>40 mg/g</t>
  </si>
  <si>
    <t>50 mg/2ml</t>
  </si>
  <si>
    <t>Chlorprotixenum</t>
  </si>
  <si>
    <t>Citalopramum</t>
  </si>
  <si>
    <t>Clomethiazole edisylate</t>
  </si>
  <si>
    <t>Clomipramine hydrochloride</t>
  </si>
  <si>
    <t>Clomipramine hydrochloride SR</t>
  </si>
  <si>
    <t>Clonazepamum</t>
  </si>
  <si>
    <t>Clozapinum</t>
  </si>
  <si>
    <t>Diazepam</t>
  </si>
  <si>
    <t>wlew doodbyt.</t>
  </si>
  <si>
    <t>4 mg/ml</t>
  </si>
  <si>
    <t>5 x 2,5 ml</t>
  </si>
  <si>
    <t>Diazepamum</t>
  </si>
  <si>
    <t>10 mg/2ml</t>
  </si>
  <si>
    <t>Dihydroergotaminum</t>
  </si>
  <si>
    <t>sol.</t>
  </si>
  <si>
    <t>Dikalii clorazepas</t>
  </si>
  <si>
    <t>tabl.  podzielne</t>
  </si>
  <si>
    <t>Donepezilum</t>
  </si>
  <si>
    <t>Doxepinum</t>
  </si>
  <si>
    <t>Duloxetinum</t>
  </si>
  <si>
    <t>90 mg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</si>
  <si>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</si>
  <si>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</si>
  <si>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</si>
  <si>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</si>
  <si>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</si>
  <si>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</si>
  <si>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</si>
  <si>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</si>
  <si>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</si>
  <si>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</si>
  <si>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0,5mg/5ml</t>
  </si>
  <si>
    <t>Fluoxetinum</t>
  </si>
  <si>
    <t>Flupentixoli decanoas</t>
  </si>
  <si>
    <t>1 x 1ml</t>
  </si>
  <si>
    <t>Flupentixolum</t>
  </si>
  <si>
    <t>Fluvoxamine maleate</t>
  </si>
  <si>
    <t>Fluvoxamini maleas</t>
  </si>
  <si>
    <t>Gabapentinum</t>
  </si>
  <si>
    <t>Haloperidoli decanoas</t>
  </si>
  <si>
    <t>5 x 1 ml</t>
  </si>
  <si>
    <t>Haloperidolum</t>
  </si>
  <si>
    <t>tabl..</t>
  </si>
  <si>
    <t>5mg/1ml</t>
  </si>
  <si>
    <t>10 x 1ml</t>
  </si>
  <si>
    <t>2mg/ml</t>
  </si>
  <si>
    <t>Hydroxyzini hydrochloridum</t>
  </si>
  <si>
    <t>2 mg/ ml</t>
  </si>
  <si>
    <t>200 ml</t>
  </si>
  <si>
    <t>Lamotriginum</t>
  </si>
  <si>
    <t>Levetiracetamum</t>
  </si>
  <si>
    <t>Levodopum + Benserazidum</t>
  </si>
  <si>
    <t>tabl.rozp.</t>
  </si>
  <si>
    <t>62,5 mg</t>
  </si>
  <si>
    <t>kaps..</t>
  </si>
  <si>
    <t>Levodopum + Benserazidum HBS</t>
  </si>
  <si>
    <t>kaps.o przedł uwalnianiu</t>
  </si>
  <si>
    <t>Levodopum + Carbidopum</t>
  </si>
  <si>
    <t>100mg + 25mg</t>
  </si>
  <si>
    <t>tabl.o zmodyfikowanym uwalnianiu</t>
  </si>
  <si>
    <t>200mg + 50 mg</t>
  </si>
  <si>
    <t>250mg + 25 mg</t>
  </si>
  <si>
    <t>Levomepromazine maleate</t>
  </si>
  <si>
    <t>25mg/ml</t>
  </si>
  <si>
    <t>Lithii carbonas</t>
  </si>
  <si>
    <t>Lorazepamum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</si>
  <si>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</si>
  <si>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</si>
  <si>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</si>
  <si>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</si>
  <si>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</si>
  <si>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</si>
  <si>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</si>
  <si>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</si>
  <si>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Moclobemidum</t>
  </si>
  <si>
    <t>Morphini sulfas</t>
  </si>
  <si>
    <t>Morphinum</t>
  </si>
  <si>
    <t>Naloxonum</t>
  </si>
  <si>
    <t>0,4mg/ml</t>
  </si>
  <si>
    <t>Natrii valproas</t>
  </si>
  <si>
    <t>Nitrazepamum</t>
  </si>
  <si>
    <t>Oksazepamum</t>
  </si>
  <si>
    <t>tabl.uleg. rozp. w j.ust.</t>
  </si>
  <si>
    <t>tabl uleg. rozp.w j.ust.</t>
  </si>
  <si>
    <t>Opipramoli hydrochloridum</t>
  </si>
  <si>
    <t>Oxcarbazepinum</t>
  </si>
  <si>
    <t>Paroxetinum</t>
  </si>
  <si>
    <t>Perazinum</t>
  </si>
  <si>
    <t>Piracetamum</t>
  </si>
  <si>
    <t>tab.powl.</t>
  </si>
  <si>
    <t>inj d/wlew.doż.</t>
  </si>
  <si>
    <t>1200mg/60ml</t>
  </si>
  <si>
    <t>200mg/ml</t>
  </si>
  <si>
    <t>Pregabalinum</t>
  </si>
  <si>
    <t>Pridinoli hydrochloridum</t>
  </si>
  <si>
    <t>Primidonum</t>
  </si>
  <si>
    <t>Promazini hydrochloridum</t>
  </si>
  <si>
    <t>Quetiapinum</t>
  </si>
  <si>
    <t>tabl.o.przedł uwalnianiu</t>
  </si>
  <si>
    <t>Reboxetinum</t>
  </si>
  <si>
    <t>roztwór doustny</t>
  </si>
  <si>
    <t>100ml</t>
  </si>
  <si>
    <t>Rivastigminum</t>
  </si>
  <si>
    <t>4,5 mg</t>
  </si>
  <si>
    <t>Ropinirolum</t>
  </si>
  <si>
    <t>Selegilinum</t>
  </si>
  <si>
    <t>Sertindolum</t>
  </si>
  <si>
    <t>12 mg</t>
  </si>
  <si>
    <t>Sertralinum</t>
  </si>
  <si>
    <t>Sulpiridum</t>
  </si>
  <si>
    <t>Temazepamum</t>
  </si>
  <si>
    <t>Tizanidinum</t>
  </si>
  <si>
    <t>Tiapridum</t>
  </si>
  <si>
    <t>Topiramatum</t>
  </si>
  <si>
    <t>Trazodone hydrochloridum CR</t>
  </si>
  <si>
    <t>Trazodone hydrochloridum XR</t>
  </si>
  <si>
    <t xml:space="preserve">                      150 mg</t>
  </si>
  <si>
    <t>Wortioksetyna</t>
  </si>
  <si>
    <t>Valproate magnesium</t>
  </si>
  <si>
    <t>Venlafaxinum</t>
  </si>
  <si>
    <t>Vigabatrinum</t>
  </si>
  <si>
    <t>Ziprasidonum</t>
  </si>
  <si>
    <t>Zolpidemi tartas</t>
  </si>
  <si>
    <t>Zopiclonum</t>
  </si>
  <si>
    <t>7,5 mg</t>
  </si>
  <si>
    <t>Zuclopenthixolum</t>
  </si>
  <si>
    <t>amp o przedł.dział.</t>
  </si>
  <si>
    <t>Wartość    netto     (8x9)</t>
  </si>
  <si>
    <t>Cena jedn.      brutto (9x12+9)</t>
  </si>
  <si>
    <t>Wartość    brutto      (10x12+10)</t>
  </si>
  <si>
    <t>Razem Pakiet 1 poz.  1-201</t>
  </si>
  <si>
    <t>Cena jedn.       brutto (9x12+9)</t>
  </si>
  <si>
    <t>Wartość    brutto (10x12+10)</t>
  </si>
  <si>
    <t>Razem Pakiet nr 1 poz. 1-198:</t>
  </si>
  <si>
    <t>Razem pakiet nr 5, poz. 1-24</t>
  </si>
  <si>
    <t>Razem Pakiet 8 poz. 1 -3:</t>
  </si>
  <si>
    <t>Cena jedn.      Brutto (9x12+9)</t>
  </si>
  <si>
    <t>Razem Pakiet nr 11 poz. 1:</t>
  </si>
  <si>
    <t xml:space="preserve">UWAGA! 
Wypełniony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</t>
  </si>
  <si>
    <t>UWAGA! 
Wypełniony Formularz cenowy - opis przedmiotu zamówienia, WYKONAWCA opatruje kwalifikowanym podpisem elektronicznym.
Zamawiający zaleca, aby podpis złożony był na podpisywanym dokumencie PDF (podpis wewnętrzny) – taki sposób podpisu umożliwia szybką i prawidłową weryfikację.</t>
  </si>
  <si>
    <t>Zamawiający Wymaga zaoferownia produktów jednego producenta  ze względu na zalecenia  terapeutyczne.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</si>
</sst>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&quot;-&quot;#,##0.00&quot; &quot;[$zł-415]"/>
    <numFmt numFmtId="165" formatCode="#,##0.0000"/>
    <numFmt numFmtId="166" formatCode="#,##0.00&quot; &quot;[$€-407];&quot;-&quot;#,##0.00&quot; &quot;[$€-407]"/>
    <numFmt numFmtId="167" formatCode="#,##0.00&quot; &quot;[$zł-415];[Red]&quot;-&quot;#,##0.00&quot; &quot;[$zł-415]"/>
    <numFmt numFmtId="168" formatCode="[$€-415]&quot; &quot;#,##0.00;[Red]&quot;-&quot;[$€-415]&quot; &quot;#,##0.00"/>
    <numFmt numFmtId="169" formatCode="#,##0.00\ [$€-1];[Red]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&quot;[$€-407];[Red]&quot;-&quot;#,##0.00&quot; &quot;[$€-407]"/>
    <numFmt numFmtId="175" formatCode="#,##0;[Red]#,##0"/>
    <numFmt numFmtId="176" formatCode="0;[Red]0"/>
    <numFmt numFmtId="177" formatCode="#,##0.00\ &quot;zł&quot;"/>
    <numFmt numFmtId="178" formatCode="#,##0.00\ [$zł-415];[Red]#,##0.00\ [$zł-415]"/>
    <numFmt numFmtId="179" formatCode="#,##0.00\ [$zł-415]"/>
    <numFmt numFmtId="180" formatCode="#,##0.00;[Red]#,##0.00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1"/>
      <family val="0"/>
    </font>
    <font>
      <sz val="9"/>
      <color indexed="8"/>
      <name val="Arial CE"/>
      <family val="0"/>
    </font>
    <font>
      <b/>
      <sz val="10"/>
      <color indexed="8"/>
      <name val="Arial CE1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i/>
      <sz val="16"/>
      <color theme="1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 CE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 CE"/>
      <family val="0"/>
    </font>
    <font>
      <sz val="10"/>
      <color rgb="FF000000"/>
      <name val="Arial CE"/>
      <family val="0"/>
    </font>
    <font>
      <b/>
      <sz val="8"/>
      <color theme="1"/>
      <name val="Arial"/>
      <family val="2"/>
    </font>
    <font>
      <b/>
      <sz val="8"/>
      <color rgb="FF000000"/>
      <name val="Arial CE"/>
      <family val="0"/>
    </font>
    <font>
      <sz val="10"/>
      <color theme="1"/>
      <name val="Arial"/>
      <family val="2"/>
    </font>
    <font>
      <sz val="8"/>
      <color rgb="FF000000"/>
      <name val="Arial CE"/>
      <family val="0"/>
    </font>
    <font>
      <sz val="10"/>
      <color rgb="FF000000"/>
      <name val="Arial1"/>
      <family val="0"/>
    </font>
    <font>
      <sz val="9"/>
      <color rgb="FF000000"/>
      <name val="Arial CE"/>
      <family val="0"/>
    </font>
    <font>
      <b/>
      <sz val="10"/>
      <color rgb="FF000000"/>
      <name val="Arial CE1"/>
      <family val="0"/>
    </font>
    <font>
      <sz val="10"/>
      <color theme="1"/>
      <name val="Arial1"/>
      <family val="0"/>
    </font>
    <font>
      <b/>
      <sz val="10"/>
      <color theme="1"/>
      <name val="Arial CE"/>
      <family val="0"/>
    </font>
    <font>
      <sz val="8"/>
      <color theme="1"/>
      <name val="Arial CE"/>
      <family val="0"/>
    </font>
    <font>
      <sz val="10"/>
      <color theme="1"/>
      <name val="Arial CE"/>
      <family val="0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 diagonalUp="1" diagonalDown="1"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>
      <alignment horizontal="center" textRotation="90"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49" fillId="27" borderId="1" applyNumberFormat="0" applyAlignment="0" applyProtection="0"/>
    <xf numFmtId="9" fontId="35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167" fontId="50" fillId="0" borderId="0">
      <alignment/>
      <protection/>
    </xf>
    <xf numFmtId="167" fontId="5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center" vertical="center"/>
    </xf>
    <xf numFmtId="9" fontId="59" fillId="0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4" fontId="59" fillId="33" borderId="11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165" fontId="59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0" fontId="62" fillId="0" borderId="0" xfId="0" applyFont="1" applyBorder="1" applyAlignment="1">
      <alignment/>
    </xf>
    <xf numFmtId="4" fontId="59" fillId="0" borderId="0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wrapText="1"/>
    </xf>
    <xf numFmtId="4" fontId="59" fillId="0" borderId="12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/>
    </xf>
    <xf numFmtId="167" fontId="58" fillId="0" borderId="10" xfId="0" applyNumberFormat="1" applyFont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/>
    </xf>
    <xf numFmtId="4" fontId="59" fillId="0" borderId="13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167" fontId="59" fillId="0" borderId="13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168" fontId="64" fillId="0" borderId="0" xfId="0" applyNumberFormat="1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4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3" fontId="59" fillId="0" borderId="10" xfId="0" applyNumberFormat="1" applyFont="1" applyBorder="1" applyAlignment="1" applyProtection="1">
      <alignment horizontal="center" vertical="center"/>
      <protection/>
    </xf>
    <xf numFmtId="4" fontId="58" fillId="0" borderId="10" xfId="0" applyNumberFormat="1" applyFont="1" applyBorder="1" applyAlignment="1" applyProtection="1">
      <alignment horizontal="center" vertical="center" wrapText="1"/>
      <protection/>
    </xf>
    <xf numFmtId="9" fontId="58" fillId="0" borderId="10" xfId="0" applyNumberFormat="1" applyFont="1" applyBorder="1" applyAlignment="1" applyProtection="1">
      <alignment horizontal="center" vertical="center" wrapText="1"/>
      <protection/>
    </xf>
    <xf numFmtId="167" fontId="58" fillId="0" borderId="10" xfId="0" applyNumberFormat="1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3" fontId="59" fillId="0" borderId="13" xfId="0" applyNumberFormat="1" applyFont="1" applyBorder="1" applyAlignment="1" applyProtection="1">
      <alignment horizontal="center" vertical="center"/>
      <protection/>
    </xf>
    <xf numFmtId="4" fontId="59" fillId="0" borderId="13" xfId="0" applyNumberFormat="1" applyFont="1" applyBorder="1" applyAlignment="1" applyProtection="1">
      <alignment horizontal="center" vertical="center"/>
      <protection/>
    </xf>
    <xf numFmtId="9" fontId="59" fillId="0" borderId="13" xfId="0" applyNumberFormat="1" applyFont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 wrapText="1"/>
    </xf>
    <xf numFmtId="0" fontId="64" fillId="33" borderId="11" xfId="0" applyFont="1" applyFill="1" applyBorder="1" applyAlignment="1">
      <alignment/>
    </xf>
    <xf numFmtId="0" fontId="59" fillId="0" borderId="0" xfId="0" applyFont="1" applyAlignment="1">
      <alignment horizontal="center" vertical="center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174" fontId="64" fillId="0" borderId="0" xfId="0" applyNumberFormat="1" applyFont="1" applyAlignment="1">
      <alignment/>
    </xf>
    <xf numFmtId="167" fontId="59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10" fontId="59" fillId="0" borderId="13" xfId="0" applyNumberFormat="1" applyFont="1" applyBorder="1" applyAlignment="1">
      <alignment horizontal="center" vertical="center" wrapText="1"/>
    </xf>
    <xf numFmtId="9" fontId="59" fillId="0" borderId="13" xfId="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175" fontId="58" fillId="33" borderId="10" xfId="0" applyNumberFormat="1" applyFont="1" applyFill="1" applyBorder="1" applyAlignment="1">
      <alignment horizontal="center" vertical="center"/>
    </xf>
    <xf numFmtId="176" fontId="58" fillId="33" borderId="10" xfId="0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175" fontId="59" fillId="0" borderId="10" xfId="0" applyNumberFormat="1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right" vertical="center"/>
    </xf>
    <xf numFmtId="9" fontId="59" fillId="0" borderId="1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175" fontId="59" fillId="0" borderId="13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175" fontId="59" fillId="0" borderId="12" xfId="0" applyNumberFormat="1" applyFont="1" applyBorder="1" applyAlignment="1">
      <alignment horizontal="center" vertical="center"/>
    </xf>
    <xf numFmtId="175" fontId="59" fillId="0" borderId="17" xfId="0" applyNumberFormat="1" applyFont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/>
    </xf>
    <xf numFmtId="176" fontId="59" fillId="33" borderId="11" xfId="0" applyNumberFormat="1" applyFont="1" applyFill="1" applyBorder="1" applyAlignment="1">
      <alignment horizontal="right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175" fontId="59" fillId="0" borderId="0" xfId="0" applyNumberFormat="1" applyFont="1" applyAlignment="1">
      <alignment horizontal="center"/>
    </xf>
    <xf numFmtId="4" fontId="59" fillId="0" borderId="0" xfId="0" applyNumberFormat="1" applyFont="1" applyAlignment="1">
      <alignment horizontal="center"/>
    </xf>
    <xf numFmtId="166" fontId="59" fillId="0" borderId="0" xfId="0" applyNumberFormat="1" applyFont="1" applyAlignment="1">
      <alignment horizontal="center"/>
    </xf>
    <xf numFmtId="176" fontId="59" fillId="0" borderId="0" xfId="0" applyNumberFormat="1" applyFont="1" applyAlignment="1">
      <alignment horizontal="right"/>
    </xf>
    <xf numFmtId="0" fontId="58" fillId="33" borderId="10" xfId="55" applyFont="1" applyFill="1" applyBorder="1" applyAlignment="1" applyProtection="1">
      <alignment horizontal="center" vertical="center"/>
      <protection/>
    </xf>
    <xf numFmtId="0" fontId="58" fillId="33" borderId="10" xfId="55" applyFont="1" applyFill="1" applyBorder="1" applyAlignment="1" applyProtection="1">
      <alignment horizontal="center" vertical="center" wrapText="1"/>
      <protection/>
    </xf>
    <xf numFmtId="0" fontId="68" fillId="33" borderId="10" xfId="55" applyFont="1" applyFill="1" applyBorder="1" applyAlignment="1">
      <alignment horizontal="center" vertical="center"/>
      <protection/>
    </xf>
    <xf numFmtId="4" fontId="68" fillId="33" borderId="10" xfId="55" applyNumberFormat="1" applyFont="1" applyFill="1" applyBorder="1" applyAlignment="1">
      <alignment horizontal="center" vertical="center" wrapText="1"/>
      <protection/>
    </xf>
    <xf numFmtId="0" fontId="68" fillId="33" borderId="10" xfId="55" applyFont="1" applyFill="1" applyBorder="1" applyAlignment="1">
      <alignment horizontal="center" vertical="center" wrapText="1"/>
      <protection/>
    </xf>
    <xf numFmtId="0" fontId="48" fillId="0" borderId="0" xfId="55" applyBorder="1" applyAlignment="1">
      <alignment horizontal="center"/>
      <protection/>
    </xf>
    <xf numFmtId="0" fontId="69" fillId="0" borderId="10" xfId="55" applyFont="1" applyBorder="1" applyAlignment="1">
      <alignment horizontal="center" vertical="center"/>
      <protection/>
    </xf>
    <xf numFmtId="0" fontId="69" fillId="0" borderId="10" xfId="55" applyFont="1" applyBorder="1" applyAlignment="1">
      <alignment horizontal="center" vertical="center" wrapText="1"/>
      <protection/>
    </xf>
    <xf numFmtId="0" fontId="70" fillId="0" borderId="10" xfId="55" applyFont="1" applyBorder="1" applyAlignment="1">
      <alignment horizontal="center" vertical="center"/>
      <protection/>
    </xf>
    <xf numFmtId="0" fontId="70" fillId="0" borderId="10" xfId="55" applyFont="1" applyBorder="1" applyAlignment="1">
      <alignment horizontal="center" vertical="center" wrapText="1"/>
      <protection/>
    </xf>
    <xf numFmtId="164" fontId="70" fillId="0" borderId="10" xfId="55" applyNumberFormat="1" applyFont="1" applyBorder="1" applyAlignment="1">
      <alignment horizontal="center" vertical="center"/>
      <protection/>
    </xf>
    <xf numFmtId="9" fontId="70" fillId="0" borderId="10" xfId="55" applyNumberFormat="1" applyFont="1" applyBorder="1" applyAlignment="1">
      <alignment horizontal="center" vertical="center"/>
      <protection/>
    </xf>
    <xf numFmtId="164" fontId="48" fillId="0" borderId="10" xfId="55" applyNumberFormat="1" applyBorder="1" applyAlignment="1">
      <alignment horizontal="center" vertical="center"/>
      <protection/>
    </xf>
    <xf numFmtId="0" fontId="70" fillId="33" borderId="11" xfId="55" applyFont="1" applyFill="1" applyBorder="1" applyAlignment="1">
      <alignment horizontal="center" vertical="center"/>
      <protection/>
    </xf>
    <xf numFmtId="4" fontId="48" fillId="33" borderId="11" xfId="55" applyNumberFormat="1" applyFill="1" applyBorder="1" applyAlignment="1">
      <alignment horizontal="center" vertical="center"/>
      <protection/>
    </xf>
    <xf numFmtId="0" fontId="48" fillId="0" borderId="0" xfId="55" applyBorder="1" applyAlignment="1">
      <alignment/>
      <protection/>
    </xf>
    <xf numFmtId="0" fontId="48" fillId="0" borderId="0" xfId="55" applyBorder="1" applyAlignment="1">
      <alignment horizontal="left" wrapText="1"/>
      <protection/>
    </xf>
    <xf numFmtId="0" fontId="48" fillId="0" borderId="0" xfId="55" applyBorder="1" applyAlignment="1">
      <alignment horizontal="left"/>
      <protection/>
    </xf>
    <xf numFmtId="165" fontId="48" fillId="0" borderId="0" xfId="55" applyNumberFormat="1" applyBorder="1" applyAlignment="1">
      <alignment horizontal="right"/>
      <protection/>
    </xf>
    <xf numFmtId="174" fontId="48" fillId="0" borderId="0" xfId="55" applyNumberFormat="1" applyBorder="1" applyAlignment="1">
      <alignment horizontal="right"/>
      <protection/>
    </xf>
    <xf numFmtId="4" fontId="48" fillId="0" borderId="0" xfId="55" applyNumberFormat="1" applyBorder="1" applyAlignment="1">
      <alignment horizontal="right"/>
      <protection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right" vertical="center"/>
    </xf>
    <xf numFmtId="164" fontId="59" fillId="0" borderId="10" xfId="0" applyNumberFormat="1" applyFont="1" applyFill="1" applyBorder="1" applyAlignment="1">
      <alignment horizontal="right" vertical="center"/>
    </xf>
    <xf numFmtId="9" fontId="59" fillId="0" borderId="10" xfId="0" applyNumberFormat="1" applyFont="1" applyFill="1" applyBorder="1" applyAlignment="1">
      <alignment horizontal="center" vertical="center"/>
    </xf>
    <xf numFmtId="10" fontId="59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right" vertical="center"/>
    </xf>
    <xf numFmtId="0" fontId="62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4" fontId="59" fillId="33" borderId="11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4" fontId="59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167" fontId="58" fillId="0" borderId="10" xfId="0" applyNumberFormat="1" applyFont="1" applyFill="1" applyBorder="1" applyAlignment="1">
      <alignment horizontal="right" vertical="center" wrapText="1"/>
    </xf>
    <xf numFmtId="9" fontId="58" fillId="0" borderId="10" xfId="0" applyNumberFormat="1" applyFont="1" applyFill="1" applyBorder="1" applyAlignment="1">
      <alignment horizontal="center" vertical="center" wrapText="1"/>
    </xf>
    <xf numFmtId="10" fontId="59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right"/>
    </xf>
    <xf numFmtId="4" fontId="59" fillId="33" borderId="11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167" fontId="65" fillId="0" borderId="10" xfId="0" applyNumberFormat="1" applyFont="1" applyBorder="1" applyAlignment="1">
      <alignment horizontal="right" vertical="center" wrapText="1"/>
    </xf>
    <xf numFmtId="9" fontId="65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right" vertical="center" wrapText="1"/>
    </xf>
    <xf numFmtId="0" fontId="64" fillId="0" borderId="0" xfId="0" applyFont="1" applyAlignment="1">
      <alignment horizontal="right" wrapText="1"/>
    </xf>
    <xf numFmtId="9" fontId="63" fillId="0" borderId="10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/>
    </xf>
    <xf numFmtId="0" fontId="71" fillId="8" borderId="10" xfId="0" applyFont="1" applyFill="1" applyBorder="1" applyAlignment="1">
      <alignment horizontal="center" vertical="center" wrapText="1"/>
    </xf>
    <xf numFmtId="0" fontId="58" fillId="8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 applyProtection="1">
      <alignment horizontal="center" vertical="center" wrapText="1"/>
      <protection/>
    </xf>
    <xf numFmtId="4" fontId="58" fillId="8" borderId="10" xfId="0" applyNumberFormat="1" applyFont="1" applyFill="1" applyBorder="1" applyAlignment="1">
      <alignment horizontal="center" vertical="center" wrapText="1"/>
    </xf>
    <xf numFmtId="0" fontId="60" fillId="8" borderId="10" xfId="0" applyFont="1" applyFill="1" applyBorder="1" applyAlignment="1">
      <alignment horizontal="center" vertical="center"/>
    </xf>
    <xf numFmtId="0" fontId="61" fillId="8" borderId="10" xfId="0" applyFont="1" applyFill="1" applyBorder="1" applyAlignment="1">
      <alignment horizontal="center" vertical="center"/>
    </xf>
    <xf numFmtId="0" fontId="62" fillId="0" borderId="18" xfId="0" applyFont="1" applyBorder="1" applyAlignment="1">
      <alignment/>
    </xf>
    <xf numFmtId="180" fontId="64" fillId="0" borderId="10" xfId="0" applyNumberFormat="1" applyFont="1" applyBorder="1" applyAlignment="1">
      <alignment/>
    </xf>
    <xf numFmtId="4" fontId="64" fillId="0" borderId="10" xfId="0" applyNumberFormat="1" applyFont="1" applyBorder="1" applyAlignment="1">
      <alignment/>
    </xf>
    <xf numFmtId="4" fontId="59" fillId="0" borderId="10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4" fontId="70" fillId="0" borderId="10" xfId="55" applyNumberFormat="1" applyFont="1" applyFill="1" applyBorder="1" applyAlignment="1">
      <alignment horizontal="center" vertical="center"/>
      <protection/>
    </xf>
    <xf numFmtId="180" fontId="70" fillId="0" borderId="10" xfId="55" applyNumberFormat="1" applyFont="1" applyFill="1" applyBorder="1" applyAlignment="1">
      <alignment horizontal="center" vertical="center"/>
      <protection/>
    </xf>
    <xf numFmtId="4" fontId="59" fillId="0" borderId="10" xfId="0" applyNumberFormat="1" applyFont="1" applyBorder="1" applyAlignment="1">
      <alignment horizontal="right"/>
    </xf>
    <xf numFmtId="180" fontId="59" fillId="0" borderId="10" xfId="0" applyNumberFormat="1" applyFont="1" applyBorder="1" applyAlignment="1">
      <alignment horizontal="right"/>
    </xf>
    <xf numFmtId="180" fontId="0" fillId="0" borderId="10" xfId="0" applyNumberFormat="1" applyBorder="1" applyAlignment="1">
      <alignment/>
    </xf>
    <xf numFmtId="180" fontId="62" fillId="0" borderId="10" xfId="0" applyNumberFormat="1" applyFont="1" applyFill="1" applyBorder="1" applyAlignment="1">
      <alignment/>
    </xf>
    <xf numFmtId="4" fontId="59" fillId="35" borderId="10" xfId="0" applyNumberFormat="1" applyFont="1" applyFill="1" applyBorder="1" applyAlignment="1">
      <alignment horizontal="center"/>
    </xf>
    <xf numFmtId="180" fontId="0" fillId="35" borderId="10" xfId="0" applyNumberFormat="1" applyFill="1" applyBorder="1" applyAlignment="1">
      <alignment/>
    </xf>
    <xf numFmtId="167" fontId="58" fillId="0" borderId="0" xfId="0" applyNumberFormat="1" applyFont="1" applyFill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/>
    </xf>
    <xf numFmtId="180" fontId="59" fillId="35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7" fillId="33" borderId="19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68" fillId="33" borderId="10" xfId="55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67" fontId="58" fillId="0" borderId="13" xfId="0" applyNumberFormat="1" applyFont="1" applyBorder="1" applyAlignment="1">
      <alignment horizontal="center" vertical="center" wrapText="1"/>
    </xf>
    <xf numFmtId="180" fontId="62" fillId="0" borderId="23" xfId="0" applyNumberFormat="1" applyFont="1" applyBorder="1" applyAlignment="1">
      <alignment/>
    </xf>
    <xf numFmtId="0" fontId="57" fillId="0" borderId="0" xfId="0" applyFont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 2" xfId="59"/>
    <cellStyle name="Result2" xfId="60"/>
    <cellStyle name="Result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__Anonymous_Sheet_DB__04" displayName="__Anonymous_Sheet_DB__04" ref="A1:M203" comment="" totalsRowShown="0">
  <tableColumns count="13">
    <tableColumn id="1" name="L.p."/>
    <tableColumn id="2" name="Nazwa leku  międzynarodowa"/>
    <tableColumn id="3" name="Postać"/>
    <tableColumn id="4" name="Dawka"/>
    <tableColumn id="5" name="Ilość w opakowaniu"/>
    <tableColumn id="6" name="Nazwa leku handlowa"/>
    <tableColumn id="7" name="Jm"/>
    <tableColumn id="8" name="Ilość"/>
    <tableColumn id="9" name="Cena jedn. netto"/>
    <tableColumn id="10" name="Wartość    netto     (8x9)"/>
    <tableColumn id="11" name="Cena jedn.      brutto (9x12+9)"/>
    <tableColumn id="12" name="VAT %"/>
    <tableColumn id="13" name="Wartość    brutto      (10x12+10)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0" displayName="__Anonymous_Sheet_DB__0" ref="A2:M26" comment="" totalsRowShown="0">
  <tableColumns count="13">
    <tableColumn id="1" name="L.p."/>
    <tableColumn id="2" name="Nazwa leku  międzynarodowa"/>
    <tableColumn id="3" name="Postać"/>
    <tableColumn id="4" name="Dawka"/>
    <tableColumn id="5" name="Ilość w opakowaniu"/>
    <tableColumn id="6" name="Nazwa leku handlowa"/>
    <tableColumn id="7" name="Jm"/>
    <tableColumn id="8" name="Ilość"/>
    <tableColumn id="9" name="Cena jedn. netto"/>
    <tableColumn id="10" name="Wartość    netto (8x9)"/>
    <tableColumn id="11" name="Cena jedn.       brutto (9x12+9)"/>
    <tableColumn id="12" name="VAT %"/>
    <tableColumn id="13" name="Wartość    brutto (10x12+10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zoomScalePageLayoutView="0" workbookViewId="0" topLeftCell="A199">
      <selection activeCell="A207" sqref="A207:M209"/>
    </sheetView>
  </sheetViews>
  <sheetFormatPr defaultColWidth="9.00390625" defaultRowHeight="14.25"/>
  <cols>
    <col min="1" max="1" width="4.75390625" style="0" customWidth="1"/>
    <col min="2" max="2" width="15.375" style="0" customWidth="1"/>
    <col min="3" max="3" width="9.75390625" style="0" customWidth="1"/>
    <col min="7" max="8" width="7.875" style="0" customWidth="1"/>
    <col min="10" max="10" width="11.375" style="0" customWidth="1"/>
    <col min="13" max="13" width="10.625" style="0" customWidth="1"/>
  </cols>
  <sheetData>
    <row r="1" spans="1:13" ht="51">
      <c r="A1" s="130" t="s">
        <v>15</v>
      </c>
      <c r="B1" s="128" t="s">
        <v>16</v>
      </c>
      <c r="C1" s="128" t="s">
        <v>2</v>
      </c>
      <c r="D1" s="128" t="s">
        <v>3</v>
      </c>
      <c r="E1" s="128" t="s">
        <v>4</v>
      </c>
      <c r="F1" s="128" t="s">
        <v>5</v>
      </c>
      <c r="G1" s="130" t="s">
        <v>6</v>
      </c>
      <c r="H1" s="130" t="s">
        <v>7</v>
      </c>
      <c r="I1" s="131" t="s">
        <v>8</v>
      </c>
      <c r="J1" s="131" t="s">
        <v>1021</v>
      </c>
      <c r="K1" s="131" t="s">
        <v>1022</v>
      </c>
      <c r="L1" s="131" t="s">
        <v>9</v>
      </c>
      <c r="M1" s="128" t="s">
        <v>1023</v>
      </c>
    </row>
    <row r="2" spans="1:13" ht="14.25">
      <c r="A2" s="154"/>
      <c r="B2" s="30">
        <v>2</v>
      </c>
      <c r="C2" s="29">
        <v>3</v>
      </c>
      <c r="D2" s="30">
        <v>4</v>
      </c>
      <c r="E2" s="29">
        <v>5</v>
      </c>
      <c r="F2" s="30">
        <v>6</v>
      </c>
      <c r="G2" s="29">
        <v>7</v>
      </c>
      <c r="H2" s="30">
        <v>8</v>
      </c>
      <c r="I2" s="29">
        <v>9</v>
      </c>
      <c r="J2" s="30">
        <v>10</v>
      </c>
      <c r="K2" s="29">
        <v>11</v>
      </c>
      <c r="L2" s="30">
        <v>12</v>
      </c>
      <c r="M2" s="29">
        <v>13</v>
      </c>
    </row>
    <row r="3" spans="1:13" ht="14.25">
      <c r="A3" s="29">
        <v>1</v>
      </c>
      <c r="B3" s="124" t="s">
        <v>875</v>
      </c>
      <c r="C3" s="46" t="s">
        <v>80</v>
      </c>
      <c r="D3" s="45" t="s">
        <v>656</v>
      </c>
      <c r="E3" s="46">
        <v>100</v>
      </c>
      <c r="F3" s="30"/>
      <c r="G3" s="46" t="s">
        <v>14</v>
      </c>
      <c r="H3" s="45">
        <v>30</v>
      </c>
      <c r="I3" s="29"/>
      <c r="J3" s="187">
        <f>H3*I3</f>
        <v>0</v>
      </c>
      <c r="K3" s="188">
        <f>I3*L3+I3</f>
        <v>0</v>
      </c>
      <c r="L3" s="186"/>
      <c r="M3" s="188">
        <f>J3*L3+J3</f>
        <v>0</v>
      </c>
    </row>
    <row r="4" spans="1:13" ht="14.25">
      <c r="A4" s="29">
        <v>2</v>
      </c>
      <c r="B4" s="124" t="s">
        <v>875</v>
      </c>
      <c r="C4" s="45" t="s">
        <v>80</v>
      </c>
      <c r="D4" s="45" t="s">
        <v>44</v>
      </c>
      <c r="E4" s="45">
        <v>100</v>
      </c>
      <c r="F4" s="125"/>
      <c r="G4" s="46" t="s">
        <v>14</v>
      </c>
      <c r="H4" s="46">
        <v>60</v>
      </c>
      <c r="I4" s="178"/>
      <c r="J4" s="187">
        <f aca="true" t="shared" si="0" ref="J4:J67">H4*I4</f>
        <v>0</v>
      </c>
      <c r="K4" s="188">
        <f aca="true" t="shared" si="1" ref="K4:K67">I4*L4+I4</f>
        <v>0</v>
      </c>
      <c r="L4" s="179"/>
      <c r="M4" s="188">
        <f aca="true" t="shared" si="2" ref="M4:M67">J4*L4+J4</f>
        <v>0</v>
      </c>
    </row>
    <row r="5" spans="1:13" ht="14.25">
      <c r="A5" s="29">
        <v>3</v>
      </c>
      <c r="B5" s="124" t="s">
        <v>875</v>
      </c>
      <c r="C5" s="45" t="s">
        <v>80</v>
      </c>
      <c r="D5" s="45" t="s">
        <v>89</v>
      </c>
      <c r="E5" s="45">
        <v>100</v>
      </c>
      <c r="F5" s="125"/>
      <c r="G5" s="46" t="s">
        <v>14</v>
      </c>
      <c r="H5" s="46">
        <v>70</v>
      </c>
      <c r="I5" s="178"/>
      <c r="J5" s="187">
        <f t="shared" si="0"/>
        <v>0</v>
      </c>
      <c r="K5" s="188">
        <f t="shared" si="1"/>
        <v>0</v>
      </c>
      <c r="L5" s="179"/>
      <c r="M5" s="188">
        <f t="shared" si="2"/>
        <v>0</v>
      </c>
    </row>
    <row r="6" spans="1:13" ht="14.25">
      <c r="A6" s="29">
        <v>4</v>
      </c>
      <c r="B6" s="180" t="s">
        <v>876</v>
      </c>
      <c r="C6" s="32" t="s">
        <v>17</v>
      </c>
      <c r="D6" s="32" t="s">
        <v>589</v>
      </c>
      <c r="E6" s="32">
        <v>30</v>
      </c>
      <c r="F6" s="181"/>
      <c r="G6" s="31" t="s">
        <v>14</v>
      </c>
      <c r="H6" s="33">
        <v>10</v>
      </c>
      <c r="I6" s="178"/>
      <c r="J6" s="187">
        <f t="shared" si="0"/>
        <v>0</v>
      </c>
      <c r="K6" s="188">
        <f t="shared" si="1"/>
        <v>0</v>
      </c>
      <c r="L6" s="179"/>
      <c r="M6" s="188">
        <f t="shared" si="2"/>
        <v>0</v>
      </c>
    </row>
    <row r="7" spans="1:13" ht="14.25">
      <c r="A7" s="29">
        <v>5</v>
      </c>
      <c r="B7" s="180" t="s">
        <v>876</v>
      </c>
      <c r="C7" s="32" t="s">
        <v>17</v>
      </c>
      <c r="D7" s="32" t="s">
        <v>580</v>
      </c>
      <c r="E7" s="32">
        <v>30</v>
      </c>
      <c r="F7" s="181"/>
      <c r="G7" s="31" t="s">
        <v>14</v>
      </c>
      <c r="H7" s="33">
        <v>10</v>
      </c>
      <c r="I7" s="178"/>
      <c r="J7" s="187">
        <f t="shared" si="0"/>
        <v>0</v>
      </c>
      <c r="K7" s="188">
        <f t="shared" si="1"/>
        <v>0</v>
      </c>
      <c r="L7" s="179"/>
      <c r="M7" s="188">
        <f t="shared" si="2"/>
        <v>0</v>
      </c>
    </row>
    <row r="8" spans="1:13" ht="14.25">
      <c r="A8" s="29">
        <v>6</v>
      </c>
      <c r="B8" s="180" t="s">
        <v>876</v>
      </c>
      <c r="C8" s="32" t="s">
        <v>17</v>
      </c>
      <c r="D8" s="32" t="s">
        <v>519</v>
      </c>
      <c r="E8" s="32">
        <v>30</v>
      </c>
      <c r="F8" s="181"/>
      <c r="G8" s="31" t="s">
        <v>14</v>
      </c>
      <c r="H8" s="33">
        <v>5</v>
      </c>
      <c r="I8" s="178"/>
      <c r="J8" s="187">
        <f t="shared" si="0"/>
        <v>0</v>
      </c>
      <c r="K8" s="188">
        <f t="shared" si="1"/>
        <v>0</v>
      </c>
      <c r="L8" s="179"/>
      <c r="M8" s="188">
        <f t="shared" si="2"/>
        <v>0</v>
      </c>
    </row>
    <row r="9" spans="1:13" ht="14.25">
      <c r="A9" s="29">
        <v>7</v>
      </c>
      <c r="B9" s="180" t="s">
        <v>877</v>
      </c>
      <c r="C9" s="32" t="s">
        <v>17</v>
      </c>
      <c r="D9" s="32" t="s">
        <v>580</v>
      </c>
      <c r="E9" s="32">
        <v>30</v>
      </c>
      <c r="F9" s="181"/>
      <c r="G9" s="31" t="s">
        <v>14</v>
      </c>
      <c r="H9" s="33">
        <v>2</v>
      </c>
      <c r="I9" s="178"/>
      <c r="J9" s="187">
        <f t="shared" si="0"/>
        <v>0</v>
      </c>
      <c r="K9" s="188">
        <f t="shared" si="1"/>
        <v>0</v>
      </c>
      <c r="L9" s="179"/>
      <c r="M9" s="188">
        <f t="shared" si="2"/>
        <v>0</v>
      </c>
    </row>
    <row r="10" spans="1:13" ht="14.25">
      <c r="A10" s="29">
        <v>8</v>
      </c>
      <c r="B10" s="180" t="s">
        <v>877</v>
      </c>
      <c r="C10" s="32" t="s">
        <v>17</v>
      </c>
      <c r="D10" s="32" t="s">
        <v>519</v>
      </c>
      <c r="E10" s="32">
        <v>30</v>
      </c>
      <c r="F10" s="181"/>
      <c r="G10" s="31" t="s">
        <v>14</v>
      </c>
      <c r="H10" s="33">
        <v>2</v>
      </c>
      <c r="I10" s="178"/>
      <c r="J10" s="187">
        <f t="shared" si="0"/>
        <v>0</v>
      </c>
      <c r="K10" s="188">
        <f t="shared" si="1"/>
        <v>0</v>
      </c>
      <c r="L10" s="179"/>
      <c r="M10" s="188">
        <f t="shared" si="2"/>
        <v>0</v>
      </c>
    </row>
    <row r="11" spans="1:13" ht="14.25">
      <c r="A11" s="29">
        <v>9</v>
      </c>
      <c r="B11" s="180" t="s">
        <v>878</v>
      </c>
      <c r="C11" s="32" t="s">
        <v>491</v>
      </c>
      <c r="D11" s="32" t="s">
        <v>25</v>
      </c>
      <c r="E11" s="32">
        <v>60</v>
      </c>
      <c r="F11" s="181"/>
      <c r="G11" s="31" t="s">
        <v>14</v>
      </c>
      <c r="H11" s="33">
        <v>5</v>
      </c>
      <c r="I11" s="178"/>
      <c r="J11" s="187">
        <f t="shared" si="0"/>
        <v>0</v>
      </c>
      <c r="K11" s="188">
        <f t="shared" si="1"/>
        <v>0</v>
      </c>
      <c r="L11" s="179"/>
      <c r="M11" s="188">
        <f t="shared" si="2"/>
        <v>0</v>
      </c>
    </row>
    <row r="12" spans="1:13" ht="14.25">
      <c r="A12" s="29">
        <v>10</v>
      </c>
      <c r="B12" s="180" t="s">
        <v>879</v>
      </c>
      <c r="C12" s="32" t="s">
        <v>880</v>
      </c>
      <c r="D12" s="32" t="s">
        <v>84</v>
      </c>
      <c r="E12" s="32">
        <v>60</v>
      </c>
      <c r="F12" s="181"/>
      <c r="G12" s="31" t="s">
        <v>14</v>
      </c>
      <c r="H12" s="33">
        <v>10</v>
      </c>
      <c r="I12" s="178"/>
      <c r="J12" s="187">
        <f t="shared" si="0"/>
        <v>0</v>
      </c>
      <c r="K12" s="188">
        <f t="shared" si="1"/>
        <v>0</v>
      </c>
      <c r="L12" s="179"/>
      <c r="M12" s="188">
        <f t="shared" si="2"/>
        <v>0</v>
      </c>
    </row>
    <row r="13" spans="1:13" ht="14.25">
      <c r="A13" s="29">
        <v>11</v>
      </c>
      <c r="B13" s="180" t="s">
        <v>881</v>
      </c>
      <c r="C13" s="32" t="s">
        <v>17</v>
      </c>
      <c r="D13" s="32" t="s">
        <v>84</v>
      </c>
      <c r="E13" s="32">
        <v>28</v>
      </c>
      <c r="F13" s="181"/>
      <c r="G13" s="31" t="s">
        <v>14</v>
      </c>
      <c r="H13" s="33">
        <v>20</v>
      </c>
      <c r="I13" s="178"/>
      <c r="J13" s="187">
        <f t="shared" si="0"/>
        <v>0</v>
      </c>
      <c r="K13" s="188">
        <f t="shared" si="1"/>
        <v>0</v>
      </c>
      <c r="L13" s="179"/>
      <c r="M13" s="188">
        <f t="shared" si="2"/>
        <v>0</v>
      </c>
    </row>
    <row r="14" spans="1:13" ht="25.5">
      <c r="A14" s="29">
        <v>12</v>
      </c>
      <c r="B14" s="180" t="s">
        <v>881</v>
      </c>
      <c r="C14" s="32" t="s">
        <v>882</v>
      </c>
      <c r="D14" s="32" t="s">
        <v>84</v>
      </c>
      <c r="E14" s="32">
        <v>28</v>
      </c>
      <c r="F14" s="181"/>
      <c r="G14" s="31" t="s">
        <v>14</v>
      </c>
      <c r="H14" s="33">
        <v>50</v>
      </c>
      <c r="I14" s="178"/>
      <c r="J14" s="187">
        <f t="shared" si="0"/>
        <v>0</v>
      </c>
      <c r="K14" s="188">
        <f t="shared" si="1"/>
        <v>0</v>
      </c>
      <c r="L14" s="179"/>
      <c r="M14" s="188">
        <f t="shared" si="2"/>
        <v>0</v>
      </c>
    </row>
    <row r="15" spans="1:13" ht="14.25">
      <c r="A15" s="29">
        <v>13</v>
      </c>
      <c r="B15" s="180" t="s">
        <v>883</v>
      </c>
      <c r="C15" s="32" t="s">
        <v>697</v>
      </c>
      <c r="D15" s="32" t="s">
        <v>25</v>
      </c>
      <c r="E15" s="32">
        <v>28</v>
      </c>
      <c r="F15" s="181"/>
      <c r="G15" s="31" t="s">
        <v>14</v>
      </c>
      <c r="H15" s="33">
        <v>1</v>
      </c>
      <c r="I15" s="178"/>
      <c r="J15" s="187">
        <f t="shared" si="0"/>
        <v>0</v>
      </c>
      <c r="K15" s="188">
        <f t="shared" si="1"/>
        <v>0</v>
      </c>
      <c r="L15" s="179"/>
      <c r="M15" s="188">
        <f t="shared" si="2"/>
        <v>0</v>
      </c>
    </row>
    <row r="16" spans="1:13" ht="14.25">
      <c r="A16" s="29">
        <v>14</v>
      </c>
      <c r="B16" s="180" t="s">
        <v>883</v>
      </c>
      <c r="C16" s="32" t="s">
        <v>697</v>
      </c>
      <c r="D16" s="32" t="s">
        <v>601</v>
      </c>
      <c r="E16" s="32">
        <v>28</v>
      </c>
      <c r="F16" s="181"/>
      <c r="G16" s="31" t="s">
        <v>14</v>
      </c>
      <c r="H16" s="33">
        <v>1</v>
      </c>
      <c r="I16" s="178"/>
      <c r="J16" s="187">
        <f t="shared" si="0"/>
        <v>0</v>
      </c>
      <c r="K16" s="188">
        <f t="shared" si="1"/>
        <v>0</v>
      </c>
      <c r="L16" s="179"/>
      <c r="M16" s="188">
        <f t="shared" si="2"/>
        <v>0</v>
      </c>
    </row>
    <row r="17" spans="1:13" ht="14.25">
      <c r="A17" s="29">
        <v>15</v>
      </c>
      <c r="B17" s="180" t="s">
        <v>884</v>
      </c>
      <c r="C17" s="32" t="s">
        <v>17</v>
      </c>
      <c r="D17" s="32" t="s">
        <v>50</v>
      </c>
      <c r="E17" s="32">
        <v>50</v>
      </c>
      <c r="F17" s="181"/>
      <c r="G17" s="31" t="s">
        <v>14</v>
      </c>
      <c r="H17" s="33">
        <v>450</v>
      </c>
      <c r="I17" s="178"/>
      <c r="J17" s="187">
        <f t="shared" si="0"/>
        <v>0</v>
      </c>
      <c r="K17" s="188">
        <f t="shared" si="1"/>
        <v>0</v>
      </c>
      <c r="L17" s="179"/>
      <c r="M17" s="188">
        <f t="shared" si="2"/>
        <v>0</v>
      </c>
    </row>
    <row r="18" spans="1:13" ht="14.25">
      <c r="A18" s="29">
        <v>16</v>
      </c>
      <c r="B18" s="180" t="s">
        <v>884</v>
      </c>
      <c r="C18" s="32" t="s">
        <v>431</v>
      </c>
      <c r="D18" s="32" t="s">
        <v>885</v>
      </c>
      <c r="E18" s="32">
        <v>5</v>
      </c>
      <c r="F18" s="181"/>
      <c r="G18" s="31" t="s">
        <v>14</v>
      </c>
      <c r="H18" s="33">
        <v>10</v>
      </c>
      <c r="I18" s="178"/>
      <c r="J18" s="187">
        <f t="shared" si="0"/>
        <v>0</v>
      </c>
      <c r="K18" s="188">
        <f t="shared" si="1"/>
        <v>0</v>
      </c>
      <c r="L18" s="179"/>
      <c r="M18" s="188">
        <f t="shared" si="2"/>
        <v>0</v>
      </c>
    </row>
    <row r="19" spans="1:13" ht="25.5">
      <c r="A19" s="29">
        <v>17</v>
      </c>
      <c r="B19" s="180" t="s">
        <v>886</v>
      </c>
      <c r="C19" s="32" t="s">
        <v>887</v>
      </c>
      <c r="D19" s="32" t="s">
        <v>656</v>
      </c>
      <c r="E19" s="32">
        <v>30</v>
      </c>
      <c r="F19" s="181"/>
      <c r="G19" s="31" t="s">
        <v>14</v>
      </c>
      <c r="H19" s="33">
        <v>20</v>
      </c>
      <c r="I19" s="178"/>
      <c r="J19" s="187">
        <f t="shared" si="0"/>
        <v>0</v>
      </c>
      <c r="K19" s="188">
        <f t="shared" si="1"/>
        <v>0</v>
      </c>
      <c r="L19" s="179"/>
      <c r="M19" s="188">
        <f t="shared" si="2"/>
        <v>0</v>
      </c>
    </row>
    <row r="20" spans="1:13" ht="25.5">
      <c r="A20" s="29">
        <v>18</v>
      </c>
      <c r="B20" s="180" t="s">
        <v>886</v>
      </c>
      <c r="C20" s="32" t="s">
        <v>887</v>
      </c>
      <c r="D20" s="32" t="s">
        <v>44</v>
      </c>
      <c r="E20" s="32">
        <v>30</v>
      </c>
      <c r="F20" s="181"/>
      <c r="G20" s="31" t="s">
        <v>14</v>
      </c>
      <c r="H20" s="33">
        <v>10</v>
      </c>
      <c r="I20" s="178"/>
      <c r="J20" s="187">
        <f t="shared" si="0"/>
        <v>0</v>
      </c>
      <c r="K20" s="188">
        <f t="shared" si="1"/>
        <v>0</v>
      </c>
      <c r="L20" s="179"/>
      <c r="M20" s="188">
        <f t="shared" si="2"/>
        <v>0</v>
      </c>
    </row>
    <row r="21" spans="1:13" ht="25.5">
      <c r="A21" s="29">
        <v>19</v>
      </c>
      <c r="B21" s="180" t="s">
        <v>888</v>
      </c>
      <c r="C21" s="32" t="s">
        <v>17</v>
      </c>
      <c r="D21" s="32" t="s">
        <v>83</v>
      </c>
      <c r="E21" s="32">
        <v>60</v>
      </c>
      <c r="F21" s="181"/>
      <c r="G21" s="31" t="s">
        <v>14</v>
      </c>
      <c r="H21" s="33">
        <v>5</v>
      </c>
      <c r="I21" s="178"/>
      <c r="J21" s="187">
        <f t="shared" si="0"/>
        <v>0</v>
      </c>
      <c r="K21" s="188">
        <f t="shared" si="1"/>
        <v>0</v>
      </c>
      <c r="L21" s="179"/>
      <c r="M21" s="188">
        <f t="shared" si="2"/>
        <v>0</v>
      </c>
    </row>
    <row r="22" spans="1:13" ht="25.5">
      <c r="A22" s="29">
        <v>20</v>
      </c>
      <c r="B22" s="180" t="s">
        <v>888</v>
      </c>
      <c r="C22" s="32" t="s">
        <v>17</v>
      </c>
      <c r="D22" s="32" t="s">
        <v>84</v>
      </c>
      <c r="E22" s="32">
        <v>60</v>
      </c>
      <c r="F22" s="181"/>
      <c r="G22" s="31" t="s">
        <v>14</v>
      </c>
      <c r="H22" s="33">
        <v>20</v>
      </c>
      <c r="I22" s="178"/>
      <c r="J22" s="187">
        <f t="shared" si="0"/>
        <v>0</v>
      </c>
      <c r="K22" s="188">
        <f t="shared" si="1"/>
        <v>0</v>
      </c>
      <c r="L22" s="179"/>
      <c r="M22" s="188">
        <f t="shared" si="2"/>
        <v>0</v>
      </c>
    </row>
    <row r="23" spans="1:13" ht="14.25">
      <c r="A23" s="29">
        <v>21</v>
      </c>
      <c r="B23" s="180" t="s">
        <v>889</v>
      </c>
      <c r="C23" s="32" t="s">
        <v>17</v>
      </c>
      <c r="D23" s="32" t="s">
        <v>57</v>
      </c>
      <c r="E23" s="32">
        <v>50</v>
      </c>
      <c r="F23" s="181"/>
      <c r="G23" s="31" t="s">
        <v>14</v>
      </c>
      <c r="H23" s="33">
        <v>160</v>
      </c>
      <c r="I23" s="178"/>
      <c r="J23" s="187">
        <f t="shared" si="0"/>
        <v>0</v>
      </c>
      <c r="K23" s="188">
        <f t="shared" si="1"/>
        <v>0</v>
      </c>
      <c r="L23" s="179"/>
      <c r="M23" s="188">
        <f t="shared" si="2"/>
        <v>0</v>
      </c>
    </row>
    <row r="24" spans="1:13" ht="25.5">
      <c r="A24" s="29">
        <v>22</v>
      </c>
      <c r="B24" s="180" t="s">
        <v>890</v>
      </c>
      <c r="C24" s="32" t="s">
        <v>887</v>
      </c>
      <c r="D24" s="32" t="s">
        <v>57</v>
      </c>
      <c r="E24" s="32">
        <v>50</v>
      </c>
      <c r="F24" s="181"/>
      <c r="G24" s="31" t="s">
        <v>14</v>
      </c>
      <c r="H24" s="33">
        <v>150</v>
      </c>
      <c r="I24" s="178"/>
      <c r="J24" s="187">
        <f t="shared" si="0"/>
        <v>0</v>
      </c>
      <c r="K24" s="188">
        <f t="shared" si="1"/>
        <v>0</v>
      </c>
      <c r="L24" s="179"/>
      <c r="M24" s="188">
        <f t="shared" si="2"/>
        <v>0</v>
      </c>
    </row>
    <row r="25" spans="1:13" ht="25.5">
      <c r="A25" s="29">
        <v>23</v>
      </c>
      <c r="B25" s="180" t="s">
        <v>890</v>
      </c>
      <c r="C25" s="32" t="s">
        <v>887</v>
      </c>
      <c r="D25" s="32" t="s">
        <v>44</v>
      </c>
      <c r="E25" s="32">
        <v>50</v>
      </c>
      <c r="F25" s="181"/>
      <c r="G25" s="31" t="s">
        <v>14</v>
      </c>
      <c r="H25" s="33">
        <v>100</v>
      </c>
      <c r="I25" s="178"/>
      <c r="J25" s="187">
        <f t="shared" si="0"/>
        <v>0</v>
      </c>
      <c r="K25" s="188">
        <f t="shared" si="1"/>
        <v>0</v>
      </c>
      <c r="L25" s="179"/>
      <c r="M25" s="188">
        <f t="shared" si="2"/>
        <v>0</v>
      </c>
    </row>
    <row r="26" spans="1:13" ht="25.5">
      <c r="A26" s="29">
        <v>24</v>
      </c>
      <c r="B26" s="180" t="s">
        <v>890</v>
      </c>
      <c r="C26" s="32" t="s">
        <v>887</v>
      </c>
      <c r="D26" s="32" t="s">
        <v>12</v>
      </c>
      <c r="E26" s="32">
        <v>50</v>
      </c>
      <c r="F26" s="181"/>
      <c r="G26" s="31" t="s">
        <v>14</v>
      </c>
      <c r="H26" s="33">
        <v>100</v>
      </c>
      <c r="I26" s="178"/>
      <c r="J26" s="187">
        <f t="shared" si="0"/>
        <v>0</v>
      </c>
      <c r="K26" s="188">
        <f t="shared" si="1"/>
        <v>0</v>
      </c>
      <c r="L26" s="179"/>
      <c r="M26" s="188">
        <f t="shared" si="2"/>
        <v>0</v>
      </c>
    </row>
    <row r="27" spans="1:13" ht="14.25">
      <c r="A27" s="29">
        <v>25</v>
      </c>
      <c r="B27" s="180" t="s">
        <v>891</v>
      </c>
      <c r="C27" s="32" t="s">
        <v>196</v>
      </c>
      <c r="D27" s="182" t="s">
        <v>892</v>
      </c>
      <c r="E27" s="32" t="s">
        <v>209</v>
      </c>
      <c r="F27" s="181"/>
      <c r="G27" s="31" t="s">
        <v>14</v>
      </c>
      <c r="H27" s="33">
        <v>10</v>
      </c>
      <c r="I27" s="178"/>
      <c r="J27" s="187">
        <f t="shared" si="0"/>
        <v>0</v>
      </c>
      <c r="K27" s="188">
        <f t="shared" si="1"/>
        <v>0</v>
      </c>
      <c r="L27" s="179"/>
      <c r="M27" s="188">
        <f t="shared" si="2"/>
        <v>0</v>
      </c>
    </row>
    <row r="28" spans="1:13" ht="14.25">
      <c r="A28" s="29">
        <v>26</v>
      </c>
      <c r="B28" s="180" t="s">
        <v>891</v>
      </c>
      <c r="C28" s="32" t="s">
        <v>431</v>
      </c>
      <c r="D28" s="32" t="s">
        <v>893</v>
      </c>
      <c r="E28" s="32">
        <v>10</v>
      </c>
      <c r="F28" s="181"/>
      <c r="G28" s="31" t="s">
        <v>14</v>
      </c>
      <c r="H28" s="33">
        <v>2</v>
      </c>
      <c r="I28" s="178"/>
      <c r="J28" s="187">
        <f t="shared" si="0"/>
        <v>0</v>
      </c>
      <c r="K28" s="188">
        <f t="shared" si="1"/>
        <v>0</v>
      </c>
      <c r="L28" s="179"/>
      <c r="M28" s="188">
        <f t="shared" si="2"/>
        <v>0</v>
      </c>
    </row>
    <row r="29" spans="1:13" ht="14.25">
      <c r="A29" s="29">
        <v>27</v>
      </c>
      <c r="B29" s="180" t="s">
        <v>894</v>
      </c>
      <c r="C29" s="32" t="s">
        <v>17</v>
      </c>
      <c r="D29" s="32" t="s">
        <v>18</v>
      </c>
      <c r="E29" s="32">
        <v>50</v>
      </c>
      <c r="F29" s="181"/>
      <c r="G29" s="31" t="s">
        <v>14</v>
      </c>
      <c r="H29" s="33">
        <v>400</v>
      </c>
      <c r="I29" s="178"/>
      <c r="J29" s="187">
        <f t="shared" si="0"/>
        <v>0</v>
      </c>
      <c r="K29" s="188">
        <f t="shared" si="1"/>
        <v>0</v>
      </c>
      <c r="L29" s="179"/>
      <c r="M29" s="188">
        <f t="shared" si="2"/>
        <v>0</v>
      </c>
    </row>
    <row r="30" spans="1:13" ht="14.25">
      <c r="A30" s="29">
        <v>28</v>
      </c>
      <c r="B30" s="180" t="s">
        <v>894</v>
      </c>
      <c r="C30" s="32" t="s">
        <v>17</v>
      </c>
      <c r="D30" s="32" t="s">
        <v>28</v>
      </c>
      <c r="E30" s="32">
        <v>50</v>
      </c>
      <c r="F30" s="181"/>
      <c r="G30" s="31" t="s">
        <v>14</v>
      </c>
      <c r="H30" s="33">
        <v>300</v>
      </c>
      <c r="I30" s="178"/>
      <c r="J30" s="187">
        <f t="shared" si="0"/>
        <v>0</v>
      </c>
      <c r="K30" s="188">
        <f t="shared" si="1"/>
        <v>0</v>
      </c>
      <c r="L30" s="179"/>
      <c r="M30" s="188">
        <f t="shared" si="2"/>
        <v>0</v>
      </c>
    </row>
    <row r="31" spans="1:13" ht="14.25">
      <c r="A31" s="29">
        <v>29</v>
      </c>
      <c r="B31" s="180" t="s">
        <v>895</v>
      </c>
      <c r="C31" s="32" t="s">
        <v>17</v>
      </c>
      <c r="D31" s="32" t="s">
        <v>84</v>
      </c>
      <c r="E31" s="32">
        <v>28</v>
      </c>
      <c r="F31" s="181"/>
      <c r="G31" s="31" t="s">
        <v>14</v>
      </c>
      <c r="H31" s="33">
        <v>20</v>
      </c>
      <c r="I31" s="178"/>
      <c r="J31" s="187">
        <f t="shared" si="0"/>
        <v>0</v>
      </c>
      <c r="K31" s="188">
        <f t="shared" si="1"/>
        <v>0</v>
      </c>
      <c r="L31" s="179"/>
      <c r="M31" s="188">
        <f t="shared" si="2"/>
        <v>0</v>
      </c>
    </row>
    <row r="32" spans="1:13" ht="14.25">
      <c r="A32" s="29">
        <v>30</v>
      </c>
      <c r="B32" s="180" t="s">
        <v>895</v>
      </c>
      <c r="C32" s="32" t="s">
        <v>17</v>
      </c>
      <c r="D32" s="32" t="s">
        <v>526</v>
      </c>
      <c r="E32" s="32">
        <v>28</v>
      </c>
      <c r="F32" s="181"/>
      <c r="G32" s="31" t="s">
        <v>14</v>
      </c>
      <c r="H32" s="33">
        <v>250</v>
      </c>
      <c r="I32" s="178"/>
      <c r="J32" s="187">
        <f t="shared" si="0"/>
        <v>0</v>
      </c>
      <c r="K32" s="188">
        <f t="shared" si="1"/>
        <v>0</v>
      </c>
      <c r="L32" s="179"/>
      <c r="M32" s="188">
        <f t="shared" si="2"/>
        <v>0</v>
      </c>
    </row>
    <row r="33" spans="1:13" ht="25.5">
      <c r="A33" s="29">
        <v>31</v>
      </c>
      <c r="B33" s="180" t="s">
        <v>896</v>
      </c>
      <c r="C33" s="32" t="s">
        <v>80</v>
      </c>
      <c r="D33" s="32" t="s">
        <v>44</v>
      </c>
      <c r="E33" s="32">
        <v>100</v>
      </c>
      <c r="F33" s="181"/>
      <c r="G33" s="31" t="s">
        <v>14</v>
      </c>
      <c r="H33" s="33">
        <v>2</v>
      </c>
      <c r="I33" s="178"/>
      <c r="J33" s="187">
        <f t="shared" si="0"/>
        <v>0</v>
      </c>
      <c r="K33" s="188">
        <f t="shared" si="1"/>
        <v>0</v>
      </c>
      <c r="L33" s="179"/>
      <c r="M33" s="188">
        <f t="shared" si="2"/>
        <v>0</v>
      </c>
    </row>
    <row r="34" spans="1:13" ht="25.5">
      <c r="A34" s="29">
        <v>32</v>
      </c>
      <c r="B34" s="180" t="s">
        <v>897</v>
      </c>
      <c r="C34" s="32" t="s">
        <v>17</v>
      </c>
      <c r="D34" s="32" t="s">
        <v>84</v>
      </c>
      <c r="E34" s="32">
        <v>30</v>
      </c>
      <c r="F34" s="181"/>
      <c r="G34" s="31" t="s">
        <v>14</v>
      </c>
      <c r="H34" s="33">
        <v>5</v>
      </c>
      <c r="I34" s="178"/>
      <c r="J34" s="187">
        <f t="shared" si="0"/>
        <v>0</v>
      </c>
      <c r="K34" s="188">
        <f t="shared" si="1"/>
        <v>0</v>
      </c>
      <c r="L34" s="179"/>
      <c r="M34" s="188">
        <f t="shared" si="2"/>
        <v>0</v>
      </c>
    </row>
    <row r="35" spans="1:13" ht="25.5">
      <c r="A35" s="29">
        <v>33</v>
      </c>
      <c r="B35" s="180" t="s">
        <v>897</v>
      </c>
      <c r="C35" s="32" t="s">
        <v>17</v>
      </c>
      <c r="D35" s="32" t="s">
        <v>25</v>
      </c>
      <c r="E35" s="32">
        <v>30</v>
      </c>
      <c r="F35" s="181"/>
      <c r="G35" s="31" t="s">
        <v>14</v>
      </c>
      <c r="H35" s="33">
        <v>30</v>
      </c>
      <c r="I35" s="178"/>
      <c r="J35" s="187">
        <f t="shared" si="0"/>
        <v>0</v>
      </c>
      <c r="K35" s="188">
        <f t="shared" si="1"/>
        <v>0</v>
      </c>
      <c r="L35" s="179"/>
      <c r="M35" s="188">
        <f t="shared" si="2"/>
        <v>0</v>
      </c>
    </row>
    <row r="36" spans="1:13" ht="25.5">
      <c r="A36" s="29">
        <v>34</v>
      </c>
      <c r="B36" s="180" t="s">
        <v>898</v>
      </c>
      <c r="C36" s="32" t="s">
        <v>17</v>
      </c>
      <c r="D36" s="32" t="s">
        <v>30</v>
      </c>
      <c r="E36" s="32">
        <v>20</v>
      </c>
      <c r="F36" s="181"/>
      <c r="G36" s="31" t="s">
        <v>14</v>
      </c>
      <c r="H36" s="33">
        <v>40</v>
      </c>
      <c r="I36" s="178"/>
      <c r="J36" s="187">
        <f t="shared" si="0"/>
        <v>0</v>
      </c>
      <c r="K36" s="188">
        <f t="shared" si="1"/>
        <v>0</v>
      </c>
      <c r="L36" s="179"/>
      <c r="M36" s="188">
        <f t="shared" si="2"/>
        <v>0</v>
      </c>
    </row>
    <row r="37" spans="1:13" ht="14.25">
      <c r="A37" s="29">
        <v>35</v>
      </c>
      <c r="B37" s="180" t="s">
        <v>899</v>
      </c>
      <c r="C37" s="32" t="s">
        <v>17</v>
      </c>
      <c r="D37" s="32" t="s">
        <v>580</v>
      </c>
      <c r="E37" s="32">
        <v>30</v>
      </c>
      <c r="F37" s="181"/>
      <c r="G37" s="31" t="s">
        <v>14</v>
      </c>
      <c r="H37" s="33">
        <v>30</v>
      </c>
      <c r="I37" s="178"/>
      <c r="J37" s="187">
        <f t="shared" si="0"/>
        <v>0</v>
      </c>
      <c r="K37" s="188">
        <f t="shared" si="1"/>
        <v>0</v>
      </c>
      <c r="L37" s="179"/>
      <c r="M37" s="188">
        <f t="shared" si="2"/>
        <v>0</v>
      </c>
    </row>
    <row r="38" spans="1:13" ht="14.25">
      <c r="A38" s="29">
        <v>36</v>
      </c>
      <c r="B38" s="180" t="s">
        <v>899</v>
      </c>
      <c r="C38" s="32" t="s">
        <v>17</v>
      </c>
      <c r="D38" s="32" t="s">
        <v>50</v>
      </c>
      <c r="E38" s="32">
        <v>30</v>
      </c>
      <c r="F38" s="181"/>
      <c r="G38" s="31" t="s">
        <v>14</v>
      </c>
      <c r="H38" s="33">
        <v>50</v>
      </c>
      <c r="I38" s="178"/>
      <c r="J38" s="187">
        <f t="shared" si="0"/>
        <v>0</v>
      </c>
      <c r="K38" s="188">
        <f t="shared" si="1"/>
        <v>0</v>
      </c>
      <c r="L38" s="179"/>
      <c r="M38" s="188">
        <f t="shared" si="2"/>
        <v>0</v>
      </c>
    </row>
    <row r="39" spans="1:13" ht="14.25">
      <c r="A39" s="29">
        <v>37</v>
      </c>
      <c r="B39" s="180" t="s">
        <v>899</v>
      </c>
      <c r="C39" s="32" t="s">
        <v>431</v>
      </c>
      <c r="D39" s="32" t="s">
        <v>234</v>
      </c>
      <c r="E39" s="32">
        <v>10</v>
      </c>
      <c r="F39" s="181"/>
      <c r="G39" s="31" t="s">
        <v>14</v>
      </c>
      <c r="H39" s="33">
        <v>100</v>
      </c>
      <c r="I39" s="178"/>
      <c r="J39" s="187">
        <f t="shared" si="0"/>
        <v>0</v>
      </c>
      <c r="K39" s="188">
        <f t="shared" si="1"/>
        <v>0</v>
      </c>
      <c r="L39" s="179"/>
      <c r="M39" s="188">
        <f t="shared" si="2"/>
        <v>0</v>
      </c>
    </row>
    <row r="40" spans="1:13" ht="14.25">
      <c r="A40" s="29">
        <v>38</v>
      </c>
      <c r="B40" s="180" t="s">
        <v>900</v>
      </c>
      <c r="C40" s="32" t="s">
        <v>17</v>
      </c>
      <c r="D40" s="32" t="s">
        <v>25</v>
      </c>
      <c r="E40" s="32">
        <v>50</v>
      </c>
      <c r="F40" s="181"/>
      <c r="G40" s="31" t="s">
        <v>14</v>
      </c>
      <c r="H40" s="33">
        <v>500</v>
      </c>
      <c r="I40" s="178"/>
      <c r="J40" s="187">
        <f t="shared" si="0"/>
        <v>0</v>
      </c>
      <c r="K40" s="188">
        <f t="shared" si="1"/>
        <v>0</v>
      </c>
      <c r="L40" s="179"/>
      <c r="M40" s="188">
        <f t="shared" si="2"/>
        <v>0</v>
      </c>
    </row>
    <row r="41" spans="1:13" ht="14.25">
      <c r="A41" s="29">
        <v>39</v>
      </c>
      <c r="B41" s="180" t="s">
        <v>900</v>
      </c>
      <c r="C41" s="32" t="s">
        <v>17</v>
      </c>
      <c r="D41" s="32" t="s">
        <v>32</v>
      </c>
      <c r="E41" s="32">
        <v>50</v>
      </c>
      <c r="F41" s="181"/>
      <c r="G41" s="31" t="s">
        <v>14</v>
      </c>
      <c r="H41" s="33">
        <v>900</v>
      </c>
      <c r="I41" s="178"/>
      <c r="J41" s="187">
        <f t="shared" si="0"/>
        <v>0</v>
      </c>
      <c r="K41" s="188">
        <f t="shared" si="1"/>
        <v>0</v>
      </c>
      <c r="L41" s="179"/>
      <c r="M41" s="188">
        <f t="shared" si="2"/>
        <v>0</v>
      </c>
    </row>
    <row r="42" spans="1:13" ht="25.5">
      <c r="A42" s="29">
        <v>40</v>
      </c>
      <c r="B42" s="180" t="s">
        <v>901</v>
      </c>
      <c r="C42" s="32" t="s">
        <v>902</v>
      </c>
      <c r="D42" s="32" t="s">
        <v>903</v>
      </c>
      <c r="E42" s="32" t="s">
        <v>904</v>
      </c>
      <c r="F42" s="181"/>
      <c r="G42" s="31" t="s">
        <v>14</v>
      </c>
      <c r="H42" s="33">
        <v>10</v>
      </c>
      <c r="I42" s="178"/>
      <c r="J42" s="187">
        <f t="shared" si="0"/>
        <v>0</v>
      </c>
      <c r="K42" s="188">
        <f t="shared" si="1"/>
        <v>0</v>
      </c>
      <c r="L42" s="179"/>
      <c r="M42" s="188">
        <f t="shared" si="2"/>
        <v>0</v>
      </c>
    </row>
    <row r="43" spans="1:13" ht="14.25">
      <c r="A43" s="29">
        <v>41</v>
      </c>
      <c r="B43" s="180" t="s">
        <v>905</v>
      </c>
      <c r="C43" s="32" t="s">
        <v>17</v>
      </c>
      <c r="D43" s="32" t="s">
        <v>50</v>
      </c>
      <c r="E43" s="32">
        <v>20</v>
      </c>
      <c r="F43" s="181"/>
      <c r="G43" s="31" t="s">
        <v>14</v>
      </c>
      <c r="H43" s="33">
        <v>160</v>
      </c>
      <c r="I43" s="178"/>
      <c r="J43" s="187">
        <f t="shared" si="0"/>
        <v>0</v>
      </c>
      <c r="K43" s="188">
        <f t="shared" si="1"/>
        <v>0</v>
      </c>
      <c r="L43" s="179"/>
      <c r="M43" s="188">
        <f t="shared" si="2"/>
        <v>0</v>
      </c>
    </row>
    <row r="44" spans="1:13" ht="14.25">
      <c r="A44" s="29">
        <v>42</v>
      </c>
      <c r="B44" s="180" t="s">
        <v>905</v>
      </c>
      <c r="C44" s="32" t="s">
        <v>17</v>
      </c>
      <c r="D44" s="32" t="s">
        <v>83</v>
      </c>
      <c r="E44" s="32">
        <v>20</v>
      </c>
      <c r="F44" s="181"/>
      <c r="G44" s="31" t="s">
        <v>14</v>
      </c>
      <c r="H44" s="33">
        <v>900</v>
      </c>
      <c r="I44" s="178"/>
      <c r="J44" s="187">
        <f t="shared" si="0"/>
        <v>0</v>
      </c>
      <c r="K44" s="188">
        <f t="shared" si="1"/>
        <v>0</v>
      </c>
      <c r="L44" s="179"/>
      <c r="M44" s="188">
        <f t="shared" si="2"/>
        <v>0</v>
      </c>
    </row>
    <row r="45" spans="1:13" ht="14.25">
      <c r="A45" s="29">
        <v>43</v>
      </c>
      <c r="B45" s="180" t="s">
        <v>905</v>
      </c>
      <c r="C45" s="32" t="s">
        <v>431</v>
      </c>
      <c r="D45" s="32" t="s">
        <v>906</v>
      </c>
      <c r="E45" s="32">
        <v>50</v>
      </c>
      <c r="F45" s="181"/>
      <c r="G45" s="31" t="s">
        <v>14</v>
      </c>
      <c r="H45" s="33">
        <v>2</v>
      </c>
      <c r="I45" s="178"/>
      <c r="J45" s="187">
        <f t="shared" si="0"/>
        <v>0</v>
      </c>
      <c r="K45" s="188">
        <f t="shared" si="1"/>
        <v>0</v>
      </c>
      <c r="L45" s="179"/>
      <c r="M45" s="188">
        <f t="shared" si="2"/>
        <v>0</v>
      </c>
    </row>
    <row r="46" spans="1:13" ht="25.5">
      <c r="A46" s="29">
        <v>44</v>
      </c>
      <c r="B46" s="180" t="s">
        <v>907</v>
      </c>
      <c r="C46" s="32" t="s">
        <v>908</v>
      </c>
      <c r="D46" s="182">
        <v>0.002</v>
      </c>
      <c r="E46" s="32" t="s">
        <v>167</v>
      </c>
      <c r="F46" s="181"/>
      <c r="G46" s="31" t="s">
        <v>14</v>
      </c>
      <c r="H46" s="33">
        <v>2</v>
      </c>
      <c r="I46" s="178"/>
      <c r="J46" s="187">
        <f t="shared" si="0"/>
        <v>0</v>
      </c>
      <c r="K46" s="188">
        <f t="shared" si="1"/>
        <v>0</v>
      </c>
      <c r="L46" s="179"/>
      <c r="M46" s="188">
        <f t="shared" si="2"/>
        <v>0</v>
      </c>
    </row>
    <row r="47" spans="1:13" ht="25.5">
      <c r="A47" s="29">
        <v>45</v>
      </c>
      <c r="B47" s="180" t="s">
        <v>909</v>
      </c>
      <c r="C47" s="32" t="s">
        <v>910</v>
      </c>
      <c r="D47" s="32" t="s">
        <v>83</v>
      </c>
      <c r="E47" s="32">
        <v>30</v>
      </c>
      <c r="F47" s="181"/>
      <c r="G47" s="31" t="s">
        <v>14</v>
      </c>
      <c r="H47" s="33">
        <v>300</v>
      </c>
      <c r="I47" s="178"/>
      <c r="J47" s="187">
        <f t="shared" si="0"/>
        <v>0</v>
      </c>
      <c r="K47" s="188">
        <f t="shared" si="1"/>
        <v>0</v>
      </c>
      <c r="L47" s="179"/>
      <c r="M47" s="188">
        <f t="shared" si="2"/>
        <v>0</v>
      </c>
    </row>
    <row r="48" spans="1:13" ht="14.25">
      <c r="A48" s="29">
        <v>46</v>
      </c>
      <c r="B48" s="180" t="s">
        <v>909</v>
      </c>
      <c r="C48" s="32" t="s">
        <v>17</v>
      </c>
      <c r="D48" s="32" t="s">
        <v>84</v>
      </c>
      <c r="E48" s="32">
        <v>30</v>
      </c>
      <c r="F48" s="181"/>
      <c r="G48" s="31" t="s">
        <v>14</v>
      </c>
      <c r="H48" s="33">
        <v>300</v>
      </c>
      <c r="I48" s="178"/>
      <c r="J48" s="187">
        <f t="shared" si="0"/>
        <v>0</v>
      </c>
      <c r="K48" s="188">
        <f t="shared" si="1"/>
        <v>0</v>
      </c>
      <c r="L48" s="179"/>
      <c r="M48" s="188">
        <f t="shared" si="2"/>
        <v>0</v>
      </c>
    </row>
    <row r="49" spans="1:13" ht="14.25">
      <c r="A49" s="29">
        <v>47</v>
      </c>
      <c r="B49" s="180" t="s">
        <v>911</v>
      </c>
      <c r="C49" s="32" t="s">
        <v>515</v>
      </c>
      <c r="D49" s="182" t="s">
        <v>83</v>
      </c>
      <c r="E49" s="32">
        <v>28</v>
      </c>
      <c r="F49" s="181"/>
      <c r="G49" s="31" t="s">
        <v>14</v>
      </c>
      <c r="H49" s="33">
        <v>80</v>
      </c>
      <c r="I49" s="178"/>
      <c r="J49" s="187">
        <f t="shared" si="0"/>
        <v>0</v>
      </c>
      <c r="K49" s="188">
        <f t="shared" si="1"/>
        <v>0</v>
      </c>
      <c r="L49" s="179"/>
      <c r="M49" s="188">
        <f t="shared" si="2"/>
        <v>0</v>
      </c>
    </row>
    <row r="50" spans="1:13" ht="14.25">
      <c r="A50" s="29">
        <v>48</v>
      </c>
      <c r="B50" s="180" t="s">
        <v>911</v>
      </c>
      <c r="C50" s="32" t="s">
        <v>515</v>
      </c>
      <c r="D50" s="182" t="s">
        <v>84</v>
      </c>
      <c r="E50" s="32">
        <v>28</v>
      </c>
      <c r="F50" s="181"/>
      <c r="G50" s="31" t="s">
        <v>14</v>
      </c>
      <c r="H50" s="33">
        <v>150</v>
      </c>
      <c r="I50" s="178"/>
      <c r="J50" s="187">
        <f t="shared" si="0"/>
        <v>0</v>
      </c>
      <c r="K50" s="188">
        <f t="shared" si="1"/>
        <v>0</v>
      </c>
      <c r="L50" s="179"/>
      <c r="M50" s="188">
        <f t="shared" si="2"/>
        <v>0</v>
      </c>
    </row>
    <row r="51" spans="1:13" ht="14.25">
      <c r="A51" s="29">
        <v>49</v>
      </c>
      <c r="B51" s="180" t="s">
        <v>912</v>
      </c>
      <c r="C51" s="32" t="s">
        <v>80</v>
      </c>
      <c r="D51" s="32" t="s">
        <v>84</v>
      </c>
      <c r="E51" s="32">
        <v>30</v>
      </c>
      <c r="F51" s="181"/>
      <c r="G51" s="31" t="s">
        <v>14</v>
      </c>
      <c r="H51" s="33">
        <v>10</v>
      </c>
      <c r="I51" s="178"/>
      <c r="J51" s="187">
        <f t="shared" si="0"/>
        <v>0</v>
      </c>
      <c r="K51" s="188">
        <f t="shared" si="1"/>
        <v>0</v>
      </c>
      <c r="L51" s="179"/>
      <c r="M51" s="188">
        <f t="shared" si="2"/>
        <v>0</v>
      </c>
    </row>
    <row r="52" spans="1:13" ht="14.25">
      <c r="A52" s="29">
        <v>50</v>
      </c>
      <c r="B52" s="180" t="s">
        <v>912</v>
      </c>
      <c r="C52" s="32" t="s">
        <v>80</v>
      </c>
      <c r="D52" s="32" t="s">
        <v>25</v>
      </c>
      <c r="E52" s="32">
        <v>30</v>
      </c>
      <c r="F52" s="181"/>
      <c r="G52" s="31" t="s">
        <v>14</v>
      </c>
      <c r="H52" s="33">
        <v>20</v>
      </c>
      <c r="I52" s="178"/>
      <c r="J52" s="187">
        <f t="shared" si="0"/>
        <v>0</v>
      </c>
      <c r="K52" s="188">
        <f t="shared" si="1"/>
        <v>0</v>
      </c>
      <c r="L52" s="179"/>
      <c r="M52" s="188">
        <f t="shared" si="2"/>
        <v>0</v>
      </c>
    </row>
    <row r="53" spans="1:13" ht="14.25">
      <c r="A53" s="29">
        <v>51</v>
      </c>
      <c r="B53" s="180" t="s">
        <v>913</v>
      </c>
      <c r="C53" s="32" t="s">
        <v>756</v>
      </c>
      <c r="D53" s="32" t="s">
        <v>501</v>
      </c>
      <c r="E53" s="32">
        <v>28</v>
      </c>
      <c r="F53" s="181"/>
      <c r="G53" s="31" t="s">
        <v>14</v>
      </c>
      <c r="H53" s="33">
        <v>120</v>
      </c>
      <c r="I53" s="178"/>
      <c r="J53" s="187">
        <f t="shared" si="0"/>
        <v>0</v>
      </c>
      <c r="K53" s="188">
        <f t="shared" si="1"/>
        <v>0</v>
      </c>
      <c r="L53" s="179"/>
      <c r="M53" s="188">
        <f t="shared" si="2"/>
        <v>0</v>
      </c>
    </row>
    <row r="54" spans="1:13" ht="14.25">
      <c r="A54" s="29">
        <v>52</v>
      </c>
      <c r="B54" s="180" t="s">
        <v>913</v>
      </c>
      <c r="C54" s="32" t="s">
        <v>756</v>
      </c>
      <c r="D54" s="32" t="s">
        <v>97</v>
      </c>
      <c r="E54" s="32">
        <v>28</v>
      </c>
      <c r="F54" s="181"/>
      <c r="G54" s="31" t="s">
        <v>14</v>
      </c>
      <c r="H54" s="33">
        <v>160</v>
      </c>
      <c r="I54" s="178"/>
      <c r="J54" s="187">
        <f t="shared" si="0"/>
        <v>0</v>
      </c>
      <c r="K54" s="188">
        <f t="shared" si="1"/>
        <v>0</v>
      </c>
      <c r="L54" s="179"/>
      <c r="M54" s="188">
        <f t="shared" si="2"/>
        <v>0</v>
      </c>
    </row>
    <row r="55" spans="1:13" ht="14.25">
      <c r="A55" s="29">
        <v>53</v>
      </c>
      <c r="B55" s="180" t="s">
        <v>913</v>
      </c>
      <c r="C55" s="32" t="s">
        <v>756</v>
      </c>
      <c r="D55" s="32" t="s">
        <v>914</v>
      </c>
      <c r="E55" s="32">
        <v>28</v>
      </c>
      <c r="F55" s="181"/>
      <c r="G55" s="31" t="s">
        <v>14</v>
      </c>
      <c r="H55" s="33">
        <v>10</v>
      </c>
      <c r="I55" s="178"/>
      <c r="J55" s="187">
        <f t="shared" si="0"/>
        <v>0</v>
      </c>
      <c r="K55" s="188">
        <f t="shared" si="1"/>
        <v>0</v>
      </c>
      <c r="L55" s="179"/>
      <c r="M55" s="188">
        <f t="shared" si="2"/>
        <v>0</v>
      </c>
    </row>
    <row r="56" spans="1:13" ht="14.25">
      <c r="A56" s="29">
        <v>54</v>
      </c>
      <c r="B56" s="180" t="s">
        <v>915</v>
      </c>
      <c r="C56" s="32" t="s">
        <v>431</v>
      </c>
      <c r="D56" s="32" t="s">
        <v>916</v>
      </c>
      <c r="E56" s="32">
        <v>10</v>
      </c>
      <c r="F56" s="181"/>
      <c r="G56" s="31" t="s">
        <v>14</v>
      </c>
      <c r="H56" s="33">
        <v>2</v>
      </c>
      <c r="I56" s="178"/>
      <c r="J56" s="187">
        <f t="shared" si="0"/>
        <v>0</v>
      </c>
      <c r="K56" s="188">
        <f t="shared" si="1"/>
        <v>0</v>
      </c>
      <c r="L56" s="179"/>
      <c r="M56" s="188">
        <f t="shared" si="2"/>
        <v>0</v>
      </c>
    </row>
    <row r="57" spans="1:13" ht="14.25">
      <c r="A57" s="29">
        <v>55</v>
      </c>
      <c r="B57" s="180" t="s">
        <v>917</v>
      </c>
      <c r="C57" s="32" t="s">
        <v>17</v>
      </c>
      <c r="D57" s="32" t="s">
        <v>83</v>
      </c>
      <c r="E57" s="32">
        <v>28</v>
      </c>
      <c r="F57" s="181"/>
      <c r="G57" s="31" t="s">
        <v>14</v>
      </c>
      <c r="H57" s="33">
        <v>30</v>
      </c>
      <c r="I57" s="178"/>
      <c r="J57" s="187">
        <f t="shared" si="0"/>
        <v>0</v>
      </c>
      <c r="K57" s="188">
        <f t="shared" si="1"/>
        <v>0</v>
      </c>
      <c r="L57" s="179"/>
      <c r="M57" s="188">
        <f t="shared" si="2"/>
        <v>0</v>
      </c>
    </row>
    <row r="58" spans="1:13" ht="14.25">
      <c r="A58" s="29">
        <v>56</v>
      </c>
      <c r="B58" s="180" t="s">
        <v>917</v>
      </c>
      <c r="C58" s="32" t="s">
        <v>17</v>
      </c>
      <c r="D58" s="32" t="s">
        <v>84</v>
      </c>
      <c r="E58" s="32">
        <v>28</v>
      </c>
      <c r="F58" s="181"/>
      <c r="G58" s="31" t="s">
        <v>14</v>
      </c>
      <c r="H58" s="33">
        <v>400</v>
      </c>
      <c r="I58" s="178"/>
      <c r="J58" s="187">
        <f t="shared" si="0"/>
        <v>0</v>
      </c>
      <c r="K58" s="188">
        <f t="shared" si="1"/>
        <v>0</v>
      </c>
      <c r="L58" s="179"/>
      <c r="M58" s="188">
        <f t="shared" si="2"/>
        <v>0</v>
      </c>
    </row>
    <row r="59" spans="1:13" ht="14.25">
      <c r="A59" s="29">
        <v>57</v>
      </c>
      <c r="B59" s="180" t="s">
        <v>918</v>
      </c>
      <c r="C59" s="32" t="s">
        <v>17</v>
      </c>
      <c r="D59" s="32" t="s">
        <v>50</v>
      </c>
      <c r="E59" s="32">
        <v>20</v>
      </c>
      <c r="F59" s="181"/>
      <c r="G59" s="31" t="s">
        <v>14</v>
      </c>
      <c r="H59" s="33">
        <v>10</v>
      </c>
      <c r="I59" s="178"/>
      <c r="J59" s="187">
        <f t="shared" si="0"/>
        <v>0</v>
      </c>
      <c r="K59" s="188">
        <f t="shared" si="1"/>
        <v>0</v>
      </c>
      <c r="L59" s="179"/>
      <c r="M59" s="188">
        <f t="shared" si="2"/>
        <v>0</v>
      </c>
    </row>
    <row r="60" spans="1:13" ht="14.25">
      <c r="A60" s="29">
        <v>58</v>
      </c>
      <c r="B60" s="180" t="s">
        <v>919</v>
      </c>
      <c r="C60" s="32" t="s">
        <v>17</v>
      </c>
      <c r="D60" s="32" t="s">
        <v>18</v>
      </c>
      <c r="E60" s="32">
        <v>10</v>
      </c>
      <c r="F60" s="181"/>
      <c r="G60" s="31" t="s">
        <v>14</v>
      </c>
      <c r="H60" s="33">
        <v>5</v>
      </c>
      <c r="I60" s="178"/>
      <c r="J60" s="187">
        <f t="shared" si="0"/>
        <v>0</v>
      </c>
      <c r="K60" s="188">
        <f t="shared" si="1"/>
        <v>0</v>
      </c>
      <c r="L60" s="179"/>
      <c r="M60" s="188">
        <f t="shared" si="2"/>
        <v>0</v>
      </c>
    </row>
    <row r="61" spans="1:13" ht="14.25">
      <c r="A61" s="29">
        <v>59</v>
      </c>
      <c r="B61" s="180" t="s">
        <v>919</v>
      </c>
      <c r="C61" s="32" t="s">
        <v>17</v>
      </c>
      <c r="D61" s="32" t="s">
        <v>32</v>
      </c>
      <c r="E61" s="32">
        <v>10</v>
      </c>
      <c r="F61" s="181"/>
      <c r="G61" s="31" t="s">
        <v>14</v>
      </c>
      <c r="H61" s="33">
        <v>5</v>
      </c>
      <c r="I61" s="178"/>
      <c r="J61" s="187">
        <f t="shared" si="0"/>
        <v>0</v>
      </c>
      <c r="K61" s="188">
        <f t="shared" si="1"/>
        <v>0</v>
      </c>
      <c r="L61" s="179"/>
      <c r="M61" s="188">
        <f t="shared" si="2"/>
        <v>0</v>
      </c>
    </row>
    <row r="62" spans="1:13" ht="14.25">
      <c r="A62" s="29">
        <v>60</v>
      </c>
      <c r="B62" s="180" t="s">
        <v>920</v>
      </c>
      <c r="C62" s="32" t="s">
        <v>921</v>
      </c>
      <c r="D62" s="32" t="s">
        <v>922</v>
      </c>
      <c r="E62" s="32">
        <v>5</v>
      </c>
      <c r="F62" s="181"/>
      <c r="G62" s="31" t="s">
        <v>14</v>
      </c>
      <c r="H62" s="33">
        <v>5</v>
      </c>
      <c r="I62" s="178"/>
      <c r="J62" s="187">
        <f t="shared" si="0"/>
        <v>0</v>
      </c>
      <c r="K62" s="188">
        <f t="shared" si="1"/>
        <v>0</v>
      </c>
      <c r="L62" s="179"/>
      <c r="M62" s="188">
        <f t="shared" si="2"/>
        <v>0</v>
      </c>
    </row>
    <row r="63" spans="1:13" ht="14.25">
      <c r="A63" s="29">
        <v>61</v>
      </c>
      <c r="B63" s="180" t="s">
        <v>920</v>
      </c>
      <c r="C63" s="32" t="s">
        <v>921</v>
      </c>
      <c r="D63" s="32" t="s">
        <v>923</v>
      </c>
      <c r="E63" s="32">
        <v>5</v>
      </c>
      <c r="F63" s="181"/>
      <c r="G63" s="31" t="s">
        <v>14</v>
      </c>
      <c r="H63" s="33">
        <v>5</v>
      </c>
      <c r="I63" s="178"/>
      <c r="J63" s="187">
        <f t="shared" si="0"/>
        <v>0</v>
      </c>
      <c r="K63" s="188">
        <f t="shared" si="1"/>
        <v>0</v>
      </c>
      <c r="L63" s="179"/>
      <c r="M63" s="188">
        <f t="shared" si="2"/>
        <v>0</v>
      </c>
    </row>
    <row r="64" spans="1:13" ht="14.25">
      <c r="A64" s="29">
        <v>62</v>
      </c>
      <c r="B64" s="180" t="s">
        <v>924</v>
      </c>
      <c r="C64" s="32" t="s">
        <v>431</v>
      </c>
      <c r="D64" s="32" t="s">
        <v>925</v>
      </c>
      <c r="E64" s="32">
        <v>5</v>
      </c>
      <c r="F64" s="181"/>
      <c r="G64" s="31" t="s">
        <v>14</v>
      </c>
      <c r="H64" s="33">
        <v>2</v>
      </c>
      <c r="I64" s="178"/>
      <c r="J64" s="187">
        <f t="shared" si="0"/>
        <v>0</v>
      </c>
      <c r="K64" s="188">
        <f t="shared" si="1"/>
        <v>0</v>
      </c>
      <c r="L64" s="179"/>
      <c r="M64" s="188">
        <f t="shared" si="2"/>
        <v>0</v>
      </c>
    </row>
    <row r="65" spans="1:13" ht="25.5">
      <c r="A65" s="29">
        <v>63</v>
      </c>
      <c r="B65" s="180" t="s">
        <v>926</v>
      </c>
      <c r="C65" s="32" t="s">
        <v>910</v>
      </c>
      <c r="D65" s="32" t="s">
        <v>84</v>
      </c>
      <c r="E65" s="32">
        <v>28</v>
      </c>
      <c r="F65" s="181"/>
      <c r="G65" s="31" t="s">
        <v>14</v>
      </c>
      <c r="H65" s="33">
        <v>100</v>
      </c>
      <c r="I65" s="178"/>
      <c r="J65" s="187">
        <f t="shared" si="0"/>
        <v>0</v>
      </c>
      <c r="K65" s="188">
        <f t="shared" si="1"/>
        <v>0</v>
      </c>
      <c r="L65" s="179"/>
      <c r="M65" s="188">
        <f t="shared" si="2"/>
        <v>0</v>
      </c>
    </row>
    <row r="66" spans="1:13" ht="14.25">
      <c r="A66" s="29">
        <v>64</v>
      </c>
      <c r="B66" s="180" t="s">
        <v>926</v>
      </c>
      <c r="C66" s="32" t="s">
        <v>80</v>
      </c>
      <c r="D66" s="32" t="s">
        <v>526</v>
      </c>
      <c r="E66" s="32">
        <v>30</v>
      </c>
      <c r="F66" s="181"/>
      <c r="G66" s="31" t="s">
        <v>14</v>
      </c>
      <c r="H66" s="33">
        <v>220</v>
      </c>
      <c r="I66" s="178"/>
      <c r="J66" s="187">
        <f t="shared" si="0"/>
        <v>0</v>
      </c>
      <c r="K66" s="188">
        <f t="shared" si="1"/>
        <v>0</v>
      </c>
      <c r="L66" s="179"/>
      <c r="M66" s="188">
        <f t="shared" si="2"/>
        <v>0</v>
      </c>
    </row>
    <row r="67" spans="1:13" ht="25.5">
      <c r="A67" s="29">
        <v>65</v>
      </c>
      <c r="B67" s="180" t="s">
        <v>927</v>
      </c>
      <c r="C67" s="32" t="s">
        <v>431</v>
      </c>
      <c r="D67" s="32" t="s">
        <v>539</v>
      </c>
      <c r="E67" s="32" t="s">
        <v>928</v>
      </c>
      <c r="F67" s="181"/>
      <c r="G67" s="31" t="s">
        <v>14</v>
      </c>
      <c r="H67" s="33">
        <v>100</v>
      </c>
      <c r="I67" s="178"/>
      <c r="J67" s="187">
        <f t="shared" si="0"/>
        <v>0</v>
      </c>
      <c r="K67" s="188">
        <f t="shared" si="1"/>
        <v>0</v>
      </c>
      <c r="L67" s="179"/>
      <c r="M67" s="188">
        <f t="shared" si="2"/>
        <v>0</v>
      </c>
    </row>
    <row r="68" spans="1:13" ht="14.25">
      <c r="A68" s="29">
        <v>66</v>
      </c>
      <c r="B68" s="180" t="s">
        <v>929</v>
      </c>
      <c r="C68" s="32" t="s">
        <v>697</v>
      </c>
      <c r="D68" s="32" t="s">
        <v>580</v>
      </c>
      <c r="E68" s="32">
        <v>50</v>
      </c>
      <c r="F68" s="181"/>
      <c r="G68" s="31" t="s">
        <v>14</v>
      </c>
      <c r="H68" s="33">
        <v>100</v>
      </c>
      <c r="I68" s="178"/>
      <c r="J68" s="187">
        <f aca="true" t="shared" si="3" ref="J68:J131">H68*I68</f>
        <v>0</v>
      </c>
      <c r="K68" s="188">
        <f aca="true" t="shared" si="4" ref="K68:K131">I68*L68+I68</f>
        <v>0</v>
      </c>
      <c r="L68" s="179"/>
      <c r="M68" s="188">
        <f aca="true" t="shared" si="5" ref="M68:M131">J68*L68+J68</f>
        <v>0</v>
      </c>
    </row>
    <row r="69" spans="1:13" ht="14.25">
      <c r="A69" s="29">
        <v>67</v>
      </c>
      <c r="B69" s="180" t="s">
        <v>929</v>
      </c>
      <c r="C69" s="32" t="s">
        <v>697</v>
      </c>
      <c r="D69" s="32" t="s">
        <v>640</v>
      </c>
      <c r="E69" s="32">
        <v>50</v>
      </c>
      <c r="F69" s="181"/>
      <c r="G69" s="31" t="s">
        <v>14</v>
      </c>
      <c r="H69" s="33">
        <v>40</v>
      </c>
      <c r="I69" s="178"/>
      <c r="J69" s="187">
        <f t="shared" si="3"/>
        <v>0</v>
      </c>
      <c r="K69" s="188">
        <f t="shared" si="4"/>
        <v>0</v>
      </c>
      <c r="L69" s="179"/>
      <c r="M69" s="188">
        <f t="shared" si="5"/>
        <v>0</v>
      </c>
    </row>
    <row r="70" spans="1:13" ht="25.5">
      <c r="A70" s="29">
        <v>68</v>
      </c>
      <c r="B70" s="180" t="s">
        <v>930</v>
      </c>
      <c r="C70" s="32" t="s">
        <v>515</v>
      </c>
      <c r="D70" s="32" t="s">
        <v>32</v>
      </c>
      <c r="E70" s="32">
        <v>30</v>
      </c>
      <c r="F70" s="181"/>
      <c r="G70" s="31" t="s">
        <v>14</v>
      </c>
      <c r="H70" s="33">
        <v>30</v>
      </c>
      <c r="I70" s="178"/>
      <c r="J70" s="187">
        <f t="shared" si="3"/>
        <v>0</v>
      </c>
      <c r="K70" s="188">
        <f t="shared" si="4"/>
        <v>0</v>
      </c>
      <c r="L70" s="179"/>
      <c r="M70" s="188">
        <f t="shared" si="5"/>
        <v>0</v>
      </c>
    </row>
    <row r="71" spans="1:13" ht="14.25">
      <c r="A71" s="29">
        <v>69</v>
      </c>
      <c r="B71" s="180" t="s">
        <v>931</v>
      </c>
      <c r="C71" s="32" t="s">
        <v>515</v>
      </c>
      <c r="D71" s="32" t="s">
        <v>28</v>
      </c>
      <c r="E71" s="32">
        <v>60</v>
      </c>
      <c r="F71" s="181"/>
      <c r="G71" s="31" t="s">
        <v>14</v>
      </c>
      <c r="H71" s="33">
        <v>20</v>
      </c>
      <c r="I71" s="178"/>
      <c r="J71" s="187">
        <f t="shared" si="3"/>
        <v>0</v>
      </c>
      <c r="K71" s="188">
        <f t="shared" si="4"/>
        <v>0</v>
      </c>
      <c r="L71" s="179"/>
      <c r="M71" s="188">
        <f t="shared" si="5"/>
        <v>0</v>
      </c>
    </row>
    <row r="72" spans="1:13" ht="14.25">
      <c r="A72" s="29">
        <v>70</v>
      </c>
      <c r="B72" s="180" t="s">
        <v>932</v>
      </c>
      <c r="C72" s="32" t="s">
        <v>80</v>
      </c>
      <c r="D72" s="32" t="s">
        <v>32</v>
      </c>
      <c r="E72" s="32">
        <v>100</v>
      </c>
      <c r="F72" s="181"/>
      <c r="G72" s="31" t="s">
        <v>14</v>
      </c>
      <c r="H72" s="33">
        <v>15</v>
      </c>
      <c r="I72" s="178"/>
      <c r="J72" s="187">
        <f t="shared" si="3"/>
        <v>0</v>
      </c>
      <c r="K72" s="188">
        <f t="shared" si="4"/>
        <v>0</v>
      </c>
      <c r="L72" s="179"/>
      <c r="M72" s="188">
        <f t="shared" si="5"/>
        <v>0</v>
      </c>
    </row>
    <row r="73" spans="1:13" ht="14.25">
      <c r="A73" s="29">
        <v>71</v>
      </c>
      <c r="B73" s="180" t="s">
        <v>932</v>
      </c>
      <c r="C73" s="32" t="s">
        <v>80</v>
      </c>
      <c r="D73" s="32" t="s">
        <v>44</v>
      </c>
      <c r="E73" s="32">
        <v>100</v>
      </c>
      <c r="F73" s="181"/>
      <c r="G73" s="31" t="s">
        <v>14</v>
      </c>
      <c r="H73" s="33">
        <v>2</v>
      </c>
      <c r="I73" s="178"/>
      <c r="J73" s="187">
        <f t="shared" si="3"/>
        <v>0</v>
      </c>
      <c r="K73" s="188">
        <f t="shared" si="4"/>
        <v>0</v>
      </c>
      <c r="L73" s="179"/>
      <c r="M73" s="188">
        <f t="shared" si="5"/>
        <v>0</v>
      </c>
    </row>
    <row r="74" spans="1:13" ht="14.25">
      <c r="A74" s="29">
        <v>72</v>
      </c>
      <c r="B74" s="180" t="s">
        <v>932</v>
      </c>
      <c r="C74" s="32" t="s">
        <v>515</v>
      </c>
      <c r="D74" s="32" t="s">
        <v>476</v>
      </c>
      <c r="E74" s="32">
        <v>100</v>
      </c>
      <c r="F74" s="181"/>
      <c r="G74" s="31" t="s">
        <v>14</v>
      </c>
      <c r="H74" s="33">
        <v>2</v>
      </c>
      <c r="I74" s="178"/>
      <c r="J74" s="187">
        <f t="shared" si="3"/>
        <v>0</v>
      </c>
      <c r="K74" s="188">
        <f t="shared" si="4"/>
        <v>0</v>
      </c>
      <c r="L74" s="179"/>
      <c r="M74" s="188">
        <f t="shared" si="5"/>
        <v>0</v>
      </c>
    </row>
    <row r="75" spans="1:13" ht="25.5">
      <c r="A75" s="29">
        <v>73</v>
      </c>
      <c r="B75" s="180" t="s">
        <v>933</v>
      </c>
      <c r="C75" s="32" t="s">
        <v>431</v>
      </c>
      <c r="D75" s="32" t="s">
        <v>510</v>
      </c>
      <c r="E75" s="32" t="s">
        <v>934</v>
      </c>
      <c r="F75" s="181"/>
      <c r="G75" s="31" t="s">
        <v>14</v>
      </c>
      <c r="H75" s="33">
        <v>180</v>
      </c>
      <c r="I75" s="178"/>
      <c r="J75" s="187">
        <f t="shared" si="3"/>
        <v>0</v>
      </c>
      <c r="K75" s="188">
        <f t="shared" si="4"/>
        <v>0</v>
      </c>
      <c r="L75" s="179"/>
      <c r="M75" s="188">
        <f t="shared" si="5"/>
        <v>0</v>
      </c>
    </row>
    <row r="76" spans="1:13" ht="14.25">
      <c r="A76" s="29">
        <v>74</v>
      </c>
      <c r="B76" s="180" t="s">
        <v>935</v>
      </c>
      <c r="C76" s="32" t="s">
        <v>936</v>
      </c>
      <c r="D76" s="32" t="s">
        <v>519</v>
      </c>
      <c r="E76" s="32">
        <v>40</v>
      </c>
      <c r="F76" s="181"/>
      <c r="G76" s="31" t="s">
        <v>14</v>
      </c>
      <c r="H76" s="33">
        <v>450</v>
      </c>
      <c r="I76" s="178"/>
      <c r="J76" s="187">
        <f t="shared" si="3"/>
        <v>0</v>
      </c>
      <c r="K76" s="188">
        <f t="shared" si="4"/>
        <v>0</v>
      </c>
      <c r="L76" s="179"/>
      <c r="M76" s="188">
        <f t="shared" si="5"/>
        <v>0</v>
      </c>
    </row>
    <row r="77" spans="1:13" ht="14.25">
      <c r="A77" s="29">
        <v>75</v>
      </c>
      <c r="B77" s="180" t="s">
        <v>935</v>
      </c>
      <c r="C77" s="32" t="s">
        <v>17</v>
      </c>
      <c r="D77" s="32" t="s">
        <v>83</v>
      </c>
      <c r="E77" s="32">
        <v>30</v>
      </c>
      <c r="F77" s="181"/>
      <c r="G77" s="31" t="s">
        <v>14</v>
      </c>
      <c r="H77" s="33">
        <v>200</v>
      </c>
      <c r="I77" s="178"/>
      <c r="J77" s="187">
        <f t="shared" si="3"/>
        <v>0</v>
      </c>
      <c r="K77" s="188">
        <f t="shared" si="4"/>
        <v>0</v>
      </c>
      <c r="L77" s="179"/>
      <c r="M77" s="188">
        <f t="shared" si="5"/>
        <v>0</v>
      </c>
    </row>
    <row r="78" spans="1:13" ht="14.25">
      <c r="A78" s="29">
        <v>76</v>
      </c>
      <c r="B78" s="180" t="s">
        <v>935</v>
      </c>
      <c r="C78" s="32" t="s">
        <v>431</v>
      </c>
      <c r="D78" s="32" t="s">
        <v>937</v>
      </c>
      <c r="E78" s="32" t="s">
        <v>938</v>
      </c>
      <c r="F78" s="181"/>
      <c r="G78" s="31" t="s">
        <v>14</v>
      </c>
      <c r="H78" s="33">
        <v>200</v>
      </c>
      <c r="I78" s="178"/>
      <c r="J78" s="187">
        <f t="shared" si="3"/>
        <v>0</v>
      </c>
      <c r="K78" s="188">
        <f t="shared" si="4"/>
        <v>0</v>
      </c>
      <c r="L78" s="179"/>
      <c r="M78" s="188">
        <f t="shared" si="5"/>
        <v>0</v>
      </c>
    </row>
    <row r="79" spans="1:13" ht="14.25">
      <c r="A79" s="29">
        <v>77</v>
      </c>
      <c r="B79" s="180" t="s">
        <v>935</v>
      </c>
      <c r="C79" s="32" t="s">
        <v>196</v>
      </c>
      <c r="D79" s="32" t="s">
        <v>939</v>
      </c>
      <c r="E79" s="32" t="s">
        <v>203</v>
      </c>
      <c r="F79" s="181"/>
      <c r="G79" s="31" t="s">
        <v>14</v>
      </c>
      <c r="H79" s="33">
        <v>50</v>
      </c>
      <c r="I79" s="178"/>
      <c r="J79" s="187">
        <f t="shared" si="3"/>
        <v>0</v>
      </c>
      <c r="K79" s="188">
        <f t="shared" si="4"/>
        <v>0</v>
      </c>
      <c r="L79" s="179"/>
      <c r="M79" s="188">
        <f t="shared" si="5"/>
        <v>0</v>
      </c>
    </row>
    <row r="80" spans="1:13" ht="14.25">
      <c r="A80" s="29">
        <v>78</v>
      </c>
      <c r="B80" s="180" t="s">
        <v>935</v>
      </c>
      <c r="C80" s="32" t="s">
        <v>196</v>
      </c>
      <c r="D80" s="32" t="s">
        <v>939</v>
      </c>
      <c r="E80" s="32" t="s">
        <v>132</v>
      </c>
      <c r="F80" s="181"/>
      <c r="G80" s="31" t="s">
        <v>14</v>
      </c>
      <c r="H80" s="33">
        <v>260</v>
      </c>
      <c r="I80" s="178"/>
      <c r="J80" s="187">
        <f t="shared" si="3"/>
        <v>0</v>
      </c>
      <c r="K80" s="188">
        <f t="shared" si="4"/>
        <v>0</v>
      </c>
      <c r="L80" s="179"/>
      <c r="M80" s="188">
        <f t="shared" si="5"/>
        <v>0</v>
      </c>
    </row>
    <row r="81" spans="1:13" ht="25.5">
      <c r="A81" s="29">
        <v>79</v>
      </c>
      <c r="B81" s="180" t="s">
        <v>940</v>
      </c>
      <c r="C81" s="32" t="s">
        <v>515</v>
      </c>
      <c r="D81" s="32" t="s">
        <v>84</v>
      </c>
      <c r="E81" s="32">
        <v>30</v>
      </c>
      <c r="F81" s="181"/>
      <c r="G81" s="31" t="s">
        <v>14</v>
      </c>
      <c r="H81" s="33">
        <v>200</v>
      </c>
      <c r="I81" s="178"/>
      <c r="J81" s="187">
        <f t="shared" si="3"/>
        <v>0</v>
      </c>
      <c r="K81" s="188">
        <f t="shared" si="4"/>
        <v>0</v>
      </c>
      <c r="L81" s="179"/>
      <c r="M81" s="188">
        <f t="shared" si="5"/>
        <v>0</v>
      </c>
    </row>
    <row r="82" spans="1:13" ht="25.5">
      <c r="A82" s="29">
        <v>80</v>
      </c>
      <c r="B82" s="180" t="s">
        <v>940</v>
      </c>
      <c r="C82" s="32" t="s">
        <v>515</v>
      </c>
      <c r="D82" s="32" t="s">
        <v>25</v>
      </c>
      <c r="E82" s="32">
        <v>30</v>
      </c>
      <c r="F82" s="181"/>
      <c r="G82" s="31" t="s">
        <v>14</v>
      </c>
      <c r="H82" s="33">
        <v>1500</v>
      </c>
      <c r="I82" s="178"/>
      <c r="J82" s="187">
        <f t="shared" si="3"/>
        <v>0</v>
      </c>
      <c r="K82" s="188">
        <f t="shared" si="4"/>
        <v>0</v>
      </c>
      <c r="L82" s="179"/>
      <c r="M82" s="188">
        <f t="shared" si="5"/>
        <v>0</v>
      </c>
    </row>
    <row r="83" spans="1:13" ht="25.5">
      <c r="A83" s="29">
        <v>81</v>
      </c>
      <c r="B83" s="180" t="s">
        <v>940</v>
      </c>
      <c r="C83" s="32" t="s">
        <v>53</v>
      </c>
      <c r="D83" s="182" t="s">
        <v>941</v>
      </c>
      <c r="E83" s="32" t="s">
        <v>942</v>
      </c>
      <c r="F83" s="181"/>
      <c r="G83" s="31" t="s">
        <v>14</v>
      </c>
      <c r="H83" s="33">
        <v>1000</v>
      </c>
      <c r="I83" s="178"/>
      <c r="J83" s="187">
        <f t="shared" si="3"/>
        <v>0</v>
      </c>
      <c r="K83" s="188">
        <f t="shared" si="4"/>
        <v>0</v>
      </c>
      <c r="L83" s="179"/>
      <c r="M83" s="188">
        <f t="shared" si="5"/>
        <v>0</v>
      </c>
    </row>
    <row r="84" spans="1:13" ht="25.5">
      <c r="A84" s="29">
        <v>82</v>
      </c>
      <c r="B84" s="180" t="s">
        <v>940</v>
      </c>
      <c r="C84" s="32" t="s">
        <v>431</v>
      </c>
      <c r="D84" s="32" t="s">
        <v>510</v>
      </c>
      <c r="E84" s="32">
        <v>5</v>
      </c>
      <c r="F84" s="181"/>
      <c r="G84" s="31" t="s">
        <v>14</v>
      </c>
      <c r="H84" s="33">
        <v>30</v>
      </c>
      <c r="I84" s="178"/>
      <c r="J84" s="187">
        <f t="shared" si="3"/>
        <v>0</v>
      </c>
      <c r="K84" s="188">
        <f t="shared" si="4"/>
        <v>0</v>
      </c>
      <c r="L84" s="179"/>
      <c r="M84" s="188">
        <f t="shared" si="5"/>
        <v>0</v>
      </c>
    </row>
    <row r="85" spans="1:13" ht="14.25">
      <c r="A85" s="29">
        <v>83</v>
      </c>
      <c r="B85" s="180" t="s">
        <v>943</v>
      </c>
      <c r="C85" s="32" t="s">
        <v>17</v>
      </c>
      <c r="D85" s="32" t="s">
        <v>25</v>
      </c>
      <c r="E85" s="32">
        <v>30</v>
      </c>
      <c r="F85" s="181"/>
      <c r="G85" s="31" t="s">
        <v>14</v>
      </c>
      <c r="H85" s="33">
        <v>150</v>
      </c>
      <c r="I85" s="178"/>
      <c r="J85" s="187">
        <f t="shared" si="3"/>
        <v>0</v>
      </c>
      <c r="K85" s="188">
        <f t="shared" si="4"/>
        <v>0</v>
      </c>
      <c r="L85" s="179"/>
      <c r="M85" s="188">
        <f t="shared" si="5"/>
        <v>0</v>
      </c>
    </row>
    <row r="86" spans="1:13" ht="14.25">
      <c r="A86" s="29">
        <v>84</v>
      </c>
      <c r="B86" s="180" t="s">
        <v>943</v>
      </c>
      <c r="C86" s="32" t="s">
        <v>17</v>
      </c>
      <c r="D86" s="32" t="s">
        <v>28</v>
      </c>
      <c r="E86" s="32">
        <v>30</v>
      </c>
      <c r="F86" s="181"/>
      <c r="G86" s="31" t="s">
        <v>14</v>
      </c>
      <c r="H86" s="33">
        <v>100</v>
      </c>
      <c r="I86" s="178"/>
      <c r="J86" s="187">
        <f t="shared" si="3"/>
        <v>0</v>
      </c>
      <c r="K86" s="188">
        <f t="shared" si="4"/>
        <v>0</v>
      </c>
      <c r="L86" s="179"/>
      <c r="M86" s="188">
        <f t="shared" si="5"/>
        <v>0</v>
      </c>
    </row>
    <row r="87" spans="1:13" ht="14.25">
      <c r="A87" s="29">
        <v>85</v>
      </c>
      <c r="B87" s="180" t="s">
        <v>943</v>
      </c>
      <c r="C87" s="32" t="s">
        <v>17</v>
      </c>
      <c r="D87" s="32" t="s">
        <v>32</v>
      </c>
      <c r="E87" s="32">
        <v>30</v>
      </c>
      <c r="F87" s="181"/>
      <c r="G87" s="31" t="s">
        <v>14</v>
      </c>
      <c r="H87" s="33">
        <v>200</v>
      </c>
      <c r="I87" s="178"/>
      <c r="J87" s="187">
        <f t="shared" si="3"/>
        <v>0</v>
      </c>
      <c r="K87" s="188">
        <f t="shared" si="4"/>
        <v>0</v>
      </c>
      <c r="L87" s="179"/>
      <c r="M87" s="188">
        <f t="shared" si="5"/>
        <v>0</v>
      </c>
    </row>
    <row r="88" spans="1:13" ht="14.25">
      <c r="A88" s="29">
        <v>86</v>
      </c>
      <c r="B88" s="180" t="s">
        <v>944</v>
      </c>
      <c r="C88" s="32" t="s">
        <v>17</v>
      </c>
      <c r="D88" s="32" t="s">
        <v>91</v>
      </c>
      <c r="E88" s="32">
        <v>50</v>
      </c>
      <c r="F88" s="181"/>
      <c r="G88" s="31" t="s">
        <v>14</v>
      </c>
      <c r="H88" s="33">
        <v>15</v>
      </c>
      <c r="I88" s="178"/>
      <c r="J88" s="187">
        <f t="shared" si="3"/>
        <v>0</v>
      </c>
      <c r="K88" s="188">
        <f t="shared" si="4"/>
        <v>0</v>
      </c>
      <c r="L88" s="179"/>
      <c r="M88" s="188">
        <f t="shared" si="5"/>
        <v>0</v>
      </c>
    </row>
    <row r="89" spans="1:13" ht="14.25">
      <c r="A89" s="29">
        <v>87</v>
      </c>
      <c r="B89" s="180" t="s">
        <v>944</v>
      </c>
      <c r="C89" s="32" t="s">
        <v>17</v>
      </c>
      <c r="D89" s="32" t="s">
        <v>89</v>
      </c>
      <c r="E89" s="32">
        <v>50</v>
      </c>
      <c r="F89" s="181"/>
      <c r="G89" s="31" t="s">
        <v>14</v>
      </c>
      <c r="H89" s="33">
        <v>40</v>
      </c>
      <c r="I89" s="178"/>
      <c r="J89" s="187">
        <f t="shared" si="3"/>
        <v>0</v>
      </c>
      <c r="K89" s="188">
        <f t="shared" si="4"/>
        <v>0</v>
      </c>
      <c r="L89" s="179"/>
      <c r="M89" s="188">
        <f t="shared" si="5"/>
        <v>0</v>
      </c>
    </row>
    <row r="90" spans="1:13" ht="14.25">
      <c r="A90" s="29">
        <v>88</v>
      </c>
      <c r="B90" s="180" t="s">
        <v>944</v>
      </c>
      <c r="C90" s="32" t="s">
        <v>17</v>
      </c>
      <c r="D90" s="32" t="s">
        <v>134</v>
      </c>
      <c r="E90" s="32">
        <v>50</v>
      </c>
      <c r="F90" s="181"/>
      <c r="G90" s="31" t="s">
        <v>14</v>
      </c>
      <c r="H90" s="33">
        <v>5</v>
      </c>
      <c r="I90" s="178"/>
      <c r="J90" s="187">
        <f t="shared" si="3"/>
        <v>0</v>
      </c>
      <c r="K90" s="188">
        <f t="shared" si="4"/>
        <v>0</v>
      </c>
      <c r="L90" s="179"/>
      <c r="M90" s="188">
        <f t="shared" si="5"/>
        <v>0</v>
      </c>
    </row>
    <row r="91" spans="1:13" ht="25.5">
      <c r="A91" s="29">
        <v>89</v>
      </c>
      <c r="B91" s="180" t="s">
        <v>945</v>
      </c>
      <c r="C91" s="32" t="s">
        <v>946</v>
      </c>
      <c r="D91" s="32" t="s">
        <v>947</v>
      </c>
      <c r="E91" s="32">
        <v>100</v>
      </c>
      <c r="F91" s="181"/>
      <c r="G91" s="31" t="s">
        <v>14</v>
      </c>
      <c r="H91" s="33">
        <v>5</v>
      </c>
      <c r="I91" s="178"/>
      <c r="J91" s="187">
        <f t="shared" si="3"/>
        <v>0</v>
      </c>
      <c r="K91" s="188">
        <f t="shared" si="4"/>
        <v>0</v>
      </c>
      <c r="L91" s="179"/>
      <c r="M91" s="188">
        <f t="shared" si="5"/>
        <v>0</v>
      </c>
    </row>
    <row r="92" spans="1:13" ht="25.5">
      <c r="A92" s="29">
        <v>90</v>
      </c>
      <c r="B92" s="180" t="s">
        <v>945</v>
      </c>
      <c r="C92" s="32" t="s">
        <v>80</v>
      </c>
      <c r="D92" s="32" t="s">
        <v>947</v>
      </c>
      <c r="E92" s="32">
        <v>100</v>
      </c>
      <c r="F92" s="181"/>
      <c r="G92" s="31" t="s">
        <v>14</v>
      </c>
      <c r="H92" s="33">
        <v>25</v>
      </c>
      <c r="I92" s="178"/>
      <c r="J92" s="187">
        <f t="shared" si="3"/>
        <v>0</v>
      </c>
      <c r="K92" s="188">
        <f t="shared" si="4"/>
        <v>0</v>
      </c>
      <c r="L92" s="179"/>
      <c r="M92" s="188">
        <f t="shared" si="5"/>
        <v>0</v>
      </c>
    </row>
    <row r="93" spans="1:13" ht="25.5">
      <c r="A93" s="29">
        <v>91</v>
      </c>
      <c r="B93" s="180" t="s">
        <v>945</v>
      </c>
      <c r="C93" s="32" t="s">
        <v>80</v>
      </c>
      <c r="D93" s="32" t="s">
        <v>710</v>
      </c>
      <c r="E93" s="32">
        <v>100</v>
      </c>
      <c r="F93" s="181"/>
      <c r="G93" s="31" t="s">
        <v>14</v>
      </c>
      <c r="H93" s="33">
        <v>20</v>
      </c>
      <c r="I93" s="178"/>
      <c r="J93" s="187">
        <f t="shared" si="3"/>
        <v>0</v>
      </c>
      <c r="K93" s="188">
        <f t="shared" si="4"/>
        <v>0</v>
      </c>
      <c r="L93" s="179"/>
      <c r="M93" s="188">
        <f t="shared" si="5"/>
        <v>0</v>
      </c>
    </row>
    <row r="94" spans="1:13" ht="25.5">
      <c r="A94" s="29">
        <v>92</v>
      </c>
      <c r="B94" s="180" t="s">
        <v>945</v>
      </c>
      <c r="C94" s="32" t="s">
        <v>948</v>
      </c>
      <c r="D94" s="32" t="s">
        <v>91</v>
      </c>
      <c r="E94" s="32">
        <v>100</v>
      </c>
      <c r="F94" s="181"/>
      <c r="G94" s="31" t="s">
        <v>14</v>
      </c>
      <c r="H94" s="33">
        <v>5</v>
      </c>
      <c r="I94" s="178"/>
      <c r="J94" s="187">
        <f t="shared" si="3"/>
        <v>0</v>
      </c>
      <c r="K94" s="188">
        <f t="shared" si="4"/>
        <v>0</v>
      </c>
      <c r="L94" s="179"/>
      <c r="M94" s="188">
        <f t="shared" si="5"/>
        <v>0</v>
      </c>
    </row>
    <row r="95" spans="1:13" ht="36">
      <c r="A95" s="29">
        <v>93</v>
      </c>
      <c r="B95" s="180" t="s">
        <v>949</v>
      </c>
      <c r="C95" s="45" t="s">
        <v>950</v>
      </c>
      <c r="D95" s="32" t="s">
        <v>710</v>
      </c>
      <c r="E95" s="32">
        <v>100</v>
      </c>
      <c r="F95" s="181"/>
      <c r="G95" s="31" t="s">
        <v>14</v>
      </c>
      <c r="H95" s="33">
        <v>10</v>
      </c>
      <c r="I95" s="178"/>
      <c r="J95" s="187">
        <f t="shared" si="3"/>
        <v>0</v>
      </c>
      <c r="K95" s="188">
        <f t="shared" si="4"/>
        <v>0</v>
      </c>
      <c r="L95" s="179"/>
      <c r="M95" s="188">
        <f t="shared" si="5"/>
        <v>0</v>
      </c>
    </row>
    <row r="96" spans="1:13" ht="25.5">
      <c r="A96" s="29">
        <v>94</v>
      </c>
      <c r="B96" s="180" t="s">
        <v>951</v>
      </c>
      <c r="C96" s="45" t="s">
        <v>812</v>
      </c>
      <c r="D96" s="32" t="s">
        <v>952</v>
      </c>
      <c r="E96" s="32">
        <v>100</v>
      </c>
      <c r="F96" s="181"/>
      <c r="G96" s="31" t="s">
        <v>14</v>
      </c>
      <c r="H96" s="33">
        <v>5</v>
      </c>
      <c r="I96" s="178"/>
      <c r="J96" s="187">
        <f t="shared" si="3"/>
        <v>0</v>
      </c>
      <c r="K96" s="188">
        <f t="shared" si="4"/>
        <v>0</v>
      </c>
      <c r="L96" s="179"/>
      <c r="M96" s="188">
        <f t="shared" si="5"/>
        <v>0</v>
      </c>
    </row>
    <row r="97" spans="1:13" ht="51">
      <c r="A97" s="29">
        <v>95</v>
      </c>
      <c r="B97" s="180" t="s">
        <v>951</v>
      </c>
      <c r="C97" s="32" t="s">
        <v>953</v>
      </c>
      <c r="D97" s="32" t="s">
        <v>954</v>
      </c>
      <c r="E97" s="32">
        <v>100</v>
      </c>
      <c r="F97" s="181"/>
      <c r="G97" s="31" t="s">
        <v>14</v>
      </c>
      <c r="H97" s="33">
        <v>5</v>
      </c>
      <c r="I97" s="178"/>
      <c r="J97" s="187">
        <f t="shared" si="3"/>
        <v>0</v>
      </c>
      <c r="K97" s="188">
        <f t="shared" si="4"/>
        <v>0</v>
      </c>
      <c r="L97" s="179"/>
      <c r="M97" s="188">
        <f t="shared" si="5"/>
        <v>0</v>
      </c>
    </row>
    <row r="98" spans="1:13" ht="25.5">
      <c r="A98" s="29">
        <v>96</v>
      </c>
      <c r="B98" s="180" t="s">
        <v>951</v>
      </c>
      <c r="C98" s="32" t="s">
        <v>99</v>
      </c>
      <c r="D98" s="32" t="s">
        <v>955</v>
      </c>
      <c r="E98" s="32">
        <v>100</v>
      </c>
      <c r="F98" s="181"/>
      <c r="G98" s="31" t="s">
        <v>14</v>
      </c>
      <c r="H98" s="33">
        <v>5</v>
      </c>
      <c r="I98" s="178"/>
      <c r="J98" s="187">
        <f t="shared" si="3"/>
        <v>0</v>
      </c>
      <c r="K98" s="188">
        <f t="shared" si="4"/>
        <v>0</v>
      </c>
      <c r="L98" s="179"/>
      <c r="M98" s="188">
        <f t="shared" si="5"/>
        <v>0</v>
      </c>
    </row>
    <row r="99" spans="1:13" ht="25.5">
      <c r="A99" s="29">
        <v>97</v>
      </c>
      <c r="B99" s="180" t="s">
        <v>956</v>
      </c>
      <c r="C99" s="32" t="s">
        <v>17</v>
      </c>
      <c r="D99" s="32" t="s">
        <v>25</v>
      </c>
      <c r="E99" s="32">
        <v>50</v>
      </c>
      <c r="F99" s="181"/>
      <c r="G99" s="31" t="s">
        <v>14</v>
      </c>
      <c r="H99" s="33">
        <v>450</v>
      </c>
      <c r="I99" s="178"/>
      <c r="J99" s="187">
        <f t="shared" si="3"/>
        <v>0</v>
      </c>
      <c r="K99" s="188">
        <f t="shared" si="4"/>
        <v>0</v>
      </c>
      <c r="L99" s="179"/>
      <c r="M99" s="188">
        <f t="shared" si="5"/>
        <v>0</v>
      </c>
    </row>
    <row r="100" spans="1:13" ht="25.5">
      <c r="A100" s="29">
        <v>98</v>
      </c>
      <c r="B100" s="180" t="s">
        <v>956</v>
      </c>
      <c r="C100" s="32" t="s">
        <v>431</v>
      </c>
      <c r="D100" s="32" t="s">
        <v>957</v>
      </c>
      <c r="E100" s="32">
        <v>10</v>
      </c>
      <c r="F100" s="181"/>
      <c r="G100" s="31" t="s">
        <v>14</v>
      </c>
      <c r="H100" s="33">
        <v>50</v>
      </c>
      <c r="I100" s="178"/>
      <c r="J100" s="187">
        <f t="shared" si="3"/>
        <v>0</v>
      </c>
      <c r="K100" s="188">
        <f t="shared" si="4"/>
        <v>0</v>
      </c>
      <c r="L100" s="179"/>
      <c r="M100" s="188">
        <f t="shared" si="5"/>
        <v>0</v>
      </c>
    </row>
    <row r="101" spans="1:13" ht="14.25">
      <c r="A101" s="29">
        <v>99</v>
      </c>
      <c r="B101" s="180" t="s">
        <v>958</v>
      </c>
      <c r="C101" s="32" t="s">
        <v>17</v>
      </c>
      <c r="D101" s="32" t="s">
        <v>91</v>
      </c>
      <c r="E101" s="32">
        <v>60</v>
      </c>
      <c r="F101" s="181"/>
      <c r="G101" s="31" t="s">
        <v>14</v>
      </c>
      <c r="H101" s="33">
        <v>70</v>
      </c>
      <c r="I101" s="178"/>
      <c r="J101" s="187">
        <f t="shared" si="3"/>
        <v>0</v>
      </c>
      <c r="K101" s="188">
        <f t="shared" si="4"/>
        <v>0</v>
      </c>
      <c r="L101" s="179"/>
      <c r="M101" s="188">
        <f t="shared" si="5"/>
        <v>0</v>
      </c>
    </row>
    <row r="102" spans="1:13" ht="14.25">
      <c r="A102" s="29">
        <v>100</v>
      </c>
      <c r="B102" s="180" t="s">
        <v>959</v>
      </c>
      <c r="C102" s="32" t="s">
        <v>491</v>
      </c>
      <c r="D102" s="32" t="s">
        <v>519</v>
      </c>
      <c r="E102" s="32">
        <v>25</v>
      </c>
      <c r="F102" s="181"/>
      <c r="G102" s="31" t="s">
        <v>14</v>
      </c>
      <c r="H102" s="33">
        <v>450</v>
      </c>
      <c r="I102" s="178"/>
      <c r="J102" s="187">
        <f t="shared" si="3"/>
        <v>0</v>
      </c>
      <c r="K102" s="188">
        <f t="shared" si="4"/>
        <v>0</v>
      </c>
      <c r="L102" s="179"/>
      <c r="M102" s="188">
        <f t="shared" si="5"/>
        <v>0</v>
      </c>
    </row>
    <row r="103" spans="1:13" ht="14.25">
      <c r="A103" s="29">
        <v>101</v>
      </c>
      <c r="B103" s="180" t="s">
        <v>959</v>
      </c>
      <c r="C103" s="32" t="s">
        <v>491</v>
      </c>
      <c r="D103" s="32" t="s">
        <v>82</v>
      </c>
      <c r="E103" s="32">
        <v>25</v>
      </c>
      <c r="F103" s="181"/>
      <c r="G103" s="31" t="s">
        <v>14</v>
      </c>
      <c r="H103" s="33">
        <v>100</v>
      </c>
      <c r="I103" s="178"/>
      <c r="J103" s="187">
        <f t="shared" si="3"/>
        <v>0</v>
      </c>
      <c r="K103" s="188">
        <f t="shared" si="4"/>
        <v>0</v>
      </c>
      <c r="L103" s="179"/>
      <c r="M103" s="188">
        <f t="shared" si="5"/>
        <v>0</v>
      </c>
    </row>
    <row r="104" spans="1:13" ht="14.25">
      <c r="A104" s="29">
        <v>102</v>
      </c>
      <c r="B104" s="180" t="s">
        <v>960</v>
      </c>
      <c r="C104" s="32" t="s">
        <v>17</v>
      </c>
      <c r="D104" s="32" t="s">
        <v>519</v>
      </c>
      <c r="E104" s="32">
        <v>20</v>
      </c>
      <c r="F104" s="181"/>
      <c r="G104" s="31" t="s">
        <v>14</v>
      </c>
      <c r="H104" s="33">
        <v>2</v>
      </c>
      <c r="I104" s="178"/>
      <c r="J104" s="187">
        <f t="shared" si="3"/>
        <v>0</v>
      </c>
      <c r="K104" s="188">
        <f t="shared" si="4"/>
        <v>0</v>
      </c>
      <c r="L104" s="179"/>
      <c r="M104" s="188">
        <f t="shared" si="5"/>
        <v>0</v>
      </c>
    </row>
    <row r="105" spans="1:13" ht="14.25">
      <c r="A105" s="29">
        <v>103</v>
      </c>
      <c r="B105" s="180" t="s">
        <v>961</v>
      </c>
      <c r="C105" s="32" t="s">
        <v>515</v>
      </c>
      <c r="D105" s="32" t="s">
        <v>84</v>
      </c>
      <c r="E105" s="32">
        <v>28</v>
      </c>
      <c r="F105" s="181"/>
      <c r="G105" s="31" t="s">
        <v>14</v>
      </c>
      <c r="H105" s="33">
        <v>250</v>
      </c>
      <c r="I105" s="178"/>
      <c r="J105" s="187">
        <f t="shared" si="3"/>
        <v>0</v>
      </c>
      <c r="K105" s="188">
        <f t="shared" si="4"/>
        <v>0</v>
      </c>
      <c r="L105" s="179"/>
      <c r="M105" s="188">
        <f t="shared" si="5"/>
        <v>0</v>
      </c>
    </row>
    <row r="106" spans="1:13" ht="25.5">
      <c r="A106" s="29">
        <v>104</v>
      </c>
      <c r="B106" s="180" t="s">
        <v>962</v>
      </c>
      <c r="C106" s="32" t="s">
        <v>887</v>
      </c>
      <c r="D106" s="32" t="s">
        <v>963</v>
      </c>
      <c r="E106" s="32">
        <v>30</v>
      </c>
      <c r="F106" s="181"/>
      <c r="G106" s="31" t="s">
        <v>14</v>
      </c>
      <c r="H106" s="33">
        <v>1</v>
      </c>
      <c r="I106" s="178"/>
      <c r="J106" s="187">
        <f t="shared" si="3"/>
        <v>0</v>
      </c>
      <c r="K106" s="188">
        <f t="shared" si="4"/>
        <v>0</v>
      </c>
      <c r="L106" s="179"/>
      <c r="M106" s="188">
        <f t="shared" si="5"/>
        <v>0</v>
      </c>
    </row>
    <row r="107" spans="1:13" ht="25.5">
      <c r="A107" s="29">
        <v>105</v>
      </c>
      <c r="B107" s="180" t="s">
        <v>962</v>
      </c>
      <c r="C107" s="32" t="s">
        <v>887</v>
      </c>
      <c r="D107" s="32" t="s">
        <v>964</v>
      </c>
      <c r="E107" s="32">
        <v>30</v>
      </c>
      <c r="F107" s="181"/>
      <c r="G107" s="31" t="s">
        <v>14</v>
      </c>
      <c r="H107" s="33">
        <v>1</v>
      </c>
      <c r="I107" s="178"/>
      <c r="J107" s="187">
        <f t="shared" si="3"/>
        <v>0</v>
      </c>
      <c r="K107" s="188">
        <f t="shared" si="4"/>
        <v>0</v>
      </c>
      <c r="L107" s="179"/>
      <c r="M107" s="188">
        <f t="shared" si="5"/>
        <v>0</v>
      </c>
    </row>
    <row r="108" spans="1:13" ht="14.25">
      <c r="A108" s="29">
        <v>106</v>
      </c>
      <c r="B108" s="180" t="s">
        <v>962</v>
      </c>
      <c r="C108" s="32" t="s">
        <v>17</v>
      </c>
      <c r="D108" s="32" t="s">
        <v>83</v>
      </c>
      <c r="E108" s="32">
        <v>30</v>
      </c>
      <c r="F108" s="181"/>
      <c r="G108" s="31" t="s">
        <v>14</v>
      </c>
      <c r="H108" s="33">
        <v>1</v>
      </c>
      <c r="I108" s="178"/>
      <c r="J108" s="187">
        <f t="shared" si="3"/>
        <v>0</v>
      </c>
      <c r="K108" s="188">
        <f t="shared" si="4"/>
        <v>0</v>
      </c>
      <c r="L108" s="179"/>
      <c r="M108" s="188">
        <f t="shared" si="5"/>
        <v>0</v>
      </c>
    </row>
    <row r="109" spans="1:13" ht="14.25">
      <c r="A109" s="29">
        <v>107</v>
      </c>
      <c r="B109" s="180" t="s">
        <v>962</v>
      </c>
      <c r="C109" s="32" t="s">
        <v>17</v>
      </c>
      <c r="D109" s="32" t="s">
        <v>84</v>
      </c>
      <c r="E109" s="32">
        <v>30</v>
      </c>
      <c r="F109" s="181"/>
      <c r="G109" s="31" t="s">
        <v>14</v>
      </c>
      <c r="H109" s="33">
        <v>1</v>
      </c>
      <c r="I109" s="178"/>
      <c r="J109" s="187">
        <f t="shared" si="3"/>
        <v>0</v>
      </c>
      <c r="K109" s="188">
        <f t="shared" si="4"/>
        <v>0</v>
      </c>
      <c r="L109" s="179"/>
      <c r="M109" s="188">
        <f t="shared" si="5"/>
        <v>0</v>
      </c>
    </row>
    <row r="110" spans="1:13" ht="25.5">
      <c r="A110" s="29">
        <v>108</v>
      </c>
      <c r="B110" s="180" t="s">
        <v>965</v>
      </c>
      <c r="C110" s="32" t="s">
        <v>80</v>
      </c>
      <c r="D110" s="32" t="s">
        <v>84</v>
      </c>
      <c r="E110" s="32">
        <v>30</v>
      </c>
      <c r="F110" s="181"/>
      <c r="G110" s="31" t="s">
        <v>14</v>
      </c>
      <c r="H110" s="33">
        <v>1</v>
      </c>
      <c r="I110" s="178"/>
      <c r="J110" s="187">
        <f t="shared" si="3"/>
        <v>0</v>
      </c>
      <c r="K110" s="188">
        <f t="shared" si="4"/>
        <v>0</v>
      </c>
      <c r="L110" s="179"/>
      <c r="M110" s="188">
        <f t="shared" si="5"/>
        <v>0</v>
      </c>
    </row>
    <row r="111" spans="1:13" ht="25.5">
      <c r="A111" s="29">
        <v>109</v>
      </c>
      <c r="B111" s="180" t="s">
        <v>965</v>
      </c>
      <c r="C111" s="32" t="s">
        <v>80</v>
      </c>
      <c r="D111" s="32" t="s">
        <v>526</v>
      </c>
      <c r="E111" s="32">
        <v>30</v>
      </c>
      <c r="F111" s="181"/>
      <c r="G111" s="31" t="s">
        <v>14</v>
      </c>
      <c r="H111" s="33">
        <v>1</v>
      </c>
      <c r="I111" s="178"/>
      <c r="J111" s="187">
        <f t="shared" si="3"/>
        <v>0</v>
      </c>
      <c r="K111" s="188">
        <f t="shared" si="4"/>
        <v>0</v>
      </c>
      <c r="L111" s="179"/>
      <c r="M111" s="188">
        <f t="shared" si="5"/>
        <v>0</v>
      </c>
    </row>
    <row r="112" spans="1:13" ht="25.5">
      <c r="A112" s="29">
        <v>110</v>
      </c>
      <c r="B112" s="180" t="s">
        <v>965</v>
      </c>
      <c r="C112" s="32" t="s">
        <v>80</v>
      </c>
      <c r="D112" s="32" t="s">
        <v>601</v>
      </c>
      <c r="E112" s="32">
        <v>30</v>
      </c>
      <c r="F112" s="181"/>
      <c r="G112" s="31" t="s">
        <v>14</v>
      </c>
      <c r="H112" s="33">
        <v>1</v>
      </c>
      <c r="I112" s="178"/>
      <c r="J112" s="187">
        <f t="shared" si="3"/>
        <v>0</v>
      </c>
      <c r="K112" s="188">
        <f t="shared" si="4"/>
        <v>0</v>
      </c>
      <c r="L112" s="179"/>
      <c r="M112" s="188">
        <f t="shared" si="5"/>
        <v>0</v>
      </c>
    </row>
    <row r="113" spans="1:13" ht="25.5">
      <c r="A113" s="29">
        <v>111</v>
      </c>
      <c r="B113" s="180" t="s">
        <v>966</v>
      </c>
      <c r="C113" s="32" t="s">
        <v>17</v>
      </c>
      <c r="D113" s="32" t="s">
        <v>84</v>
      </c>
      <c r="E113" s="32">
        <v>90</v>
      </c>
      <c r="F113" s="181"/>
      <c r="G113" s="31" t="s">
        <v>14</v>
      </c>
      <c r="H113" s="33">
        <v>60</v>
      </c>
      <c r="I113" s="178"/>
      <c r="J113" s="187">
        <f t="shared" si="3"/>
        <v>0</v>
      </c>
      <c r="K113" s="188">
        <f t="shared" si="4"/>
        <v>0</v>
      </c>
      <c r="L113" s="179"/>
      <c r="M113" s="188">
        <f t="shared" si="5"/>
        <v>0</v>
      </c>
    </row>
    <row r="114" spans="1:13" ht="25.5">
      <c r="A114" s="29">
        <v>112</v>
      </c>
      <c r="B114" s="180" t="s">
        <v>966</v>
      </c>
      <c r="C114" s="32" t="s">
        <v>17</v>
      </c>
      <c r="D114" s="32" t="s">
        <v>501</v>
      </c>
      <c r="E114" s="32">
        <v>30</v>
      </c>
      <c r="F114" s="181"/>
      <c r="G114" s="31" t="s">
        <v>14</v>
      </c>
      <c r="H114" s="33">
        <v>180</v>
      </c>
      <c r="I114" s="178"/>
      <c r="J114" s="187">
        <f t="shared" si="3"/>
        <v>0</v>
      </c>
      <c r="K114" s="188">
        <f t="shared" si="4"/>
        <v>0</v>
      </c>
      <c r="L114" s="179"/>
      <c r="M114" s="188">
        <f t="shared" si="5"/>
        <v>0</v>
      </c>
    </row>
    <row r="115" spans="1:13" ht="25.5">
      <c r="A115" s="29">
        <v>113</v>
      </c>
      <c r="B115" s="180" t="s">
        <v>966</v>
      </c>
      <c r="C115" s="32" t="s">
        <v>17</v>
      </c>
      <c r="D115" s="32" t="s">
        <v>97</v>
      </c>
      <c r="E115" s="32">
        <v>30</v>
      </c>
      <c r="F115" s="181"/>
      <c r="G115" s="31" t="s">
        <v>14</v>
      </c>
      <c r="H115" s="33">
        <v>15</v>
      </c>
      <c r="I115" s="178"/>
      <c r="J115" s="187">
        <f t="shared" si="3"/>
        <v>0</v>
      </c>
      <c r="K115" s="188">
        <f t="shared" si="4"/>
        <v>0</v>
      </c>
      <c r="L115" s="179"/>
      <c r="M115" s="188">
        <f t="shared" si="5"/>
        <v>0</v>
      </c>
    </row>
    <row r="116" spans="1:13" ht="14.25">
      <c r="A116" s="29">
        <v>114</v>
      </c>
      <c r="B116" s="180" t="s">
        <v>967</v>
      </c>
      <c r="C116" s="32" t="s">
        <v>946</v>
      </c>
      <c r="D116" s="32" t="s">
        <v>501</v>
      </c>
      <c r="E116" s="32">
        <v>30</v>
      </c>
      <c r="F116" s="181"/>
      <c r="G116" s="31" t="s">
        <v>14</v>
      </c>
      <c r="H116" s="33">
        <v>20</v>
      </c>
      <c r="I116" s="178"/>
      <c r="J116" s="187">
        <f t="shared" si="3"/>
        <v>0</v>
      </c>
      <c r="K116" s="188">
        <f t="shared" si="4"/>
        <v>0</v>
      </c>
      <c r="L116" s="179"/>
      <c r="M116" s="188">
        <f t="shared" si="5"/>
        <v>0</v>
      </c>
    </row>
    <row r="117" spans="1:13" ht="14.25">
      <c r="A117" s="29">
        <v>115</v>
      </c>
      <c r="B117" s="180" t="s">
        <v>967</v>
      </c>
      <c r="C117" s="32" t="s">
        <v>515</v>
      </c>
      <c r="D117" s="32" t="s">
        <v>501</v>
      </c>
      <c r="E117" s="32">
        <v>30</v>
      </c>
      <c r="F117" s="181"/>
      <c r="G117" s="31" t="s">
        <v>14</v>
      </c>
      <c r="H117" s="33">
        <v>150</v>
      </c>
      <c r="I117" s="178"/>
      <c r="J117" s="187">
        <f t="shared" si="3"/>
        <v>0</v>
      </c>
      <c r="K117" s="188">
        <f t="shared" si="4"/>
        <v>0</v>
      </c>
      <c r="L117" s="179"/>
      <c r="M117" s="188">
        <f t="shared" si="5"/>
        <v>0</v>
      </c>
    </row>
    <row r="118" spans="1:13" ht="14.25">
      <c r="A118" s="29">
        <v>116</v>
      </c>
      <c r="B118" s="180" t="s">
        <v>967</v>
      </c>
      <c r="C118" s="32" t="s">
        <v>515</v>
      </c>
      <c r="D118" s="32" t="s">
        <v>873</v>
      </c>
      <c r="E118" s="32">
        <v>30</v>
      </c>
      <c r="F118" s="181"/>
      <c r="G118" s="31" t="s">
        <v>14</v>
      </c>
      <c r="H118" s="33">
        <v>50</v>
      </c>
      <c r="I118" s="178"/>
      <c r="J118" s="187">
        <f t="shared" si="3"/>
        <v>0</v>
      </c>
      <c r="K118" s="188">
        <f t="shared" si="4"/>
        <v>0</v>
      </c>
      <c r="L118" s="179"/>
      <c r="M118" s="188">
        <f t="shared" si="5"/>
        <v>0</v>
      </c>
    </row>
    <row r="119" spans="1:13" ht="14.25">
      <c r="A119" s="29">
        <v>117</v>
      </c>
      <c r="B119" s="180" t="s">
        <v>968</v>
      </c>
      <c r="C119" s="32" t="s">
        <v>17</v>
      </c>
      <c r="D119" s="32">
        <v>150</v>
      </c>
      <c r="E119" s="32">
        <v>30</v>
      </c>
      <c r="F119" s="181"/>
      <c r="G119" s="31" t="s">
        <v>14</v>
      </c>
      <c r="H119" s="33">
        <v>20</v>
      </c>
      <c r="I119" s="178"/>
      <c r="J119" s="187">
        <f t="shared" si="3"/>
        <v>0</v>
      </c>
      <c r="K119" s="188">
        <f t="shared" si="4"/>
        <v>0</v>
      </c>
      <c r="L119" s="179"/>
      <c r="M119" s="188">
        <f t="shared" si="5"/>
        <v>0</v>
      </c>
    </row>
    <row r="120" spans="1:13" ht="14.25">
      <c r="A120" s="29">
        <v>118</v>
      </c>
      <c r="B120" s="180" t="s">
        <v>969</v>
      </c>
      <c r="C120" s="32" t="s">
        <v>431</v>
      </c>
      <c r="D120" s="32" t="s">
        <v>539</v>
      </c>
      <c r="E120" s="32" t="s">
        <v>938</v>
      </c>
      <c r="F120" s="181"/>
      <c r="G120" s="31" t="s">
        <v>14</v>
      </c>
      <c r="H120" s="33">
        <v>2</v>
      </c>
      <c r="I120" s="178"/>
      <c r="J120" s="187">
        <f t="shared" si="3"/>
        <v>0</v>
      </c>
      <c r="K120" s="188">
        <f t="shared" si="4"/>
        <v>0</v>
      </c>
      <c r="L120" s="179"/>
      <c r="M120" s="188">
        <f t="shared" si="5"/>
        <v>0</v>
      </c>
    </row>
    <row r="121" spans="1:13" ht="14.25">
      <c r="A121" s="29">
        <v>119</v>
      </c>
      <c r="B121" s="180" t="s">
        <v>970</v>
      </c>
      <c r="C121" s="32" t="s">
        <v>17</v>
      </c>
      <c r="D121" s="32" t="s">
        <v>526</v>
      </c>
      <c r="E121" s="32">
        <v>60</v>
      </c>
      <c r="F121" s="181"/>
      <c r="G121" s="31" t="s">
        <v>14</v>
      </c>
      <c r="H121" s="33">
        <v>2</v>
      </c>
      <c r="I121" s="178"/>
      <c r="J121" s="187">
        <f t="shared" si="3"/>
        <v>0</v>
      </c>
      <c r="K121" s="188">
        <f t="shared" si="4"/>
        <v>0</v>
      </c>
      <c r="L121" s="179"/>
      <c r="M121" s="188">
        <f t="shared" si="5"/>
        <v>0</v>
      </c>
    </row>
    <row r="122" spans="1:13" ht="14.25">
      <c r="A122" s="29">
        <v>120</v>
      </c>
      <c r="B122" s="180" t="s">
        <v>971</v>
      </c>
      <c r="C122" s="32" t="s">
        <v>431</v>
      </c>
      <c r="D122" s="32" t="s">
        <v>972</v>
      </c>
      <c r="E122" s="32">
        <v>10</v>
      </c>
      <c r="F122" s="181"/>
      <c r="G122" s="31" t="s">
        <v>14</v>
      </c>
      <c r="H122" s="33">
        <v>20</v>
      </c>
      <c r="I122" s="178"/>
      <c r="J122" s="187">
        <f t="shared" si="3"/>
        <v>0</v>
      </c>
      <c r="K122" s="188">
        <f t="shared" si="4"/>
        <v>0</v>
      </c>
      <c r="L122" s="179"/>
      <c r="M122" s="188">
        <f t="shared" si="5"/>
        <v>0</v>
      </c>
    </row>
    <row r="123" spans="1:13" ht="14.25">
      <c r="A123" s="29">
        <v>121</v>
      </c>
      <c r="B123" s="124" t="s">
        <v>973</v>
      </c>
      <c r="C123" s="45" t="s">
        <v>53</v>
      </c>
      <c r="D123" s="45" t="s">
        <v>459</v>
      </c>
      <c r="E123" s="45" t="s">
        <v>132</v>
      </c>
      <c r="F123" s="125"/>
      <c r="G123" s="46" t="s">
        <v>14</v>
      </c>
      <c r="H123" s="46">
        <v>1800</v>
      </c>
      <c r="I123" s="178"/>
      <c r="J123" s="187">
        <f t="shared" si="3"/>
        <v>0</v>
      </c>
      <c r="K123" s="188">
        <f t="shared" si="4"/>
        <v>0</v>
      </c>
      <c r="L123" s="179"/>
      <c r="M123" s="188">
        <f t="shared" si="5"/>
        <v>0</v>
      </c>
    </row>
    <row r="124" spans="1:13" ht="14.25">
      <c r="A124" s="29">
        <v>122</v>
      </c>
      <c r="B124" s="180" t="s">
        <v>974</v>
      </c>
      <c r="C124" s="32" t="s">
        <v>17</v>
      </c>
      <c r="D124" s="32" t="s">
        <v>83</v>
      </c>
      <c r="E124" s="32">
        <v>20</v>
      </c>
      <c r="F124" s="181"/>
      <c r="G124" s="31" t="s">
        <v>14</v>
      </c>
      <c r="H124" s="33">
        <v>100</v>
      </c>
      <c r="I124" s="178"/>
      <c r="J124" s="187">
        <f t="shared" si="3"/>
        <v>0</v>
      </c>
      <c r="K124" s="188">
        <f t="shared" si="4"/>
        <v>0</v>
      </c>
      <c r="L124" s="179"/>
      <c r="M124" s="188">
        <f t="shared" si="5"/>
        <v>0</v>
      </c>
    </row>
    <row r="125" spans="1:13" ht="14.25">
      <c r="A125" s="29">
        <v>123</v>
      </c>
      <c r="B125" s="180" t="s">
        <v>975</v>
      </c>
      <c r="C125" s="32" t="s">
        <v>515</v>
      </c>
      <c r="D125" s="32" t="s">
        <v>84</v>
      </c>
      <c r="E125" s="32">
        <v>20</v>
      </c>
      <c r="F125" s="181"/>
      <c r="G125" s="31" t="s">
        <v>14</v>
      </c>
      <c r="H125" s="33">
        <v>700</v>
      </c>
      <c r="I125" s="178"/>
      <c r="J125" s="187">
        <f t="shared" si="3"/>
        <v>0</v>
      </c>
      <c r="K125" s="188">
        <f t="shared" si="4"/>
        <v>0</v>
      </c>
      <c r="L125" s="179"/>
      <c r="M125" s="188">
        <f t="shared" si="5"/>
        <v>0</v>
      </c>
    </row>
    <row r="126" spans="1:13" ht="14.25">
      <c r="A126" s="29">
        <v>124</v>
      </c>
      <c r="B126" s="180" t="s">
        <v>40</v>
      </c>
      <c r="C126" s="32" t="s">
        <v>17</v>
      </c>
      <c r="D126" s="32" t="s">
        <v>83</v>
      </c>
      <c r="E126" s="32">
        <v>30</v>
      </c>
      <c r="F126" s="181"/>
      <c r="G126" s="31" t="s">
        <v>14</v>
      </c>
      <c r="H126" s="33">
        <v>400</v>
      </c>
      <c r="I126" s="178"/>
      <c r="J126" s="187">
        <f t="shared" si="3"/>
        <v>0</v>
      </c>
      <c r="K126" s="188">
        <f t="shared" si="4"/>
        <v>0</v>
      </c>
      <c r="L126" s="179"/>
      <c r="M126" s="188">
        <f t="shared" si="5"/>
        <v>0</v>
      </c>
    </row>
    <row r="127" spans="1:13" ht="38.25">
      <c r="A127" s="29">
        <v>125</v>
      </c>
      <c r="B127" s="180" t="s">
        <v>40</v>
      </c>
      <c r="C127" s="32" t="s">
        <v>976</v>
      </c>
      <c r="D127" s="32" t="s">
        <v>83</v>
      </c>
      <c r="E127" s="32">
        <v>28</v>
      </c>
      <c r="F127" s="181"/>
      <c r="G127" s="31" t="s">
        <v>14</v>
      </c>
      <c r="H127" s="33">
        <v>250</v>
      </c>
      <c r="I127" s="178"/>
      <c r="J127" s="187">
        <f t="shared" si="3"/>
        <v>0</v>
      </c>
      <c r="K127" s="188">
        <f t="shared" si="4"/>
        <v>0</v>
      </c>
      <c r="L127" s="179"/>
      <c r="M127" s="188">
        <f t="shared" si="5"/>
        <v>0</v>
      </c>
    </row>
    <row r="128" spans="1:13" ht="14.25">
      <c r="A128" s="29">
        <v>126</v>
      </c>
      <c r="B128" s="180" t="s">
        <v>40</v>
      </c>
      <c r="C128" s="32" t="s">
        <v>17</v>
      </c>
      <c r="D128" s="32" t="s">
        <v>84</v>
      </c>
      <c r="E128" s="32">
        <v>30</v>
      </c>
      <c r="F128" s="181"/>
      <c r="G128" s="31" t="s">
        <v>14</v>
      </c>
      <c r="H128" s="33">
        <v>1000</v>
      </c>
      <c r="I128" s="178"/>
      <c r="J128" s="187">
        <f t="shared" si="3"/>
        <v>0</v>
      </c>
      <c r="K128" s="188">
        <f t="shared" si="4"/>
        <v>0</v>
      </c>
      <c r="L128" s="179"/>
      <c r="M128" s="188">
        <f t="shared" si="5"/>
        <v>0</v>
      </c>
    </row>
    <row r="129" spans="1:13" ht="38.25">
      <c r="A129" s="29">
        <v>127</v>
      </c>
      <c r="B129" s="180" t="s">
        <v>40</v>
      </c>
      <c r="C129" s="32" t="s">
        <v>976</v>
      </c>
      <c r="D129" s="32" t="s">
        <v>84</v>
      </c>
      <c r="E129" s="32">
        <v>28</v>
      </c>
      <c r="F129" s="181"/>
      <c r="G129" s="31" t="s">
        <v>14</v>
      </c>
      <c r="H129" s="33">
        <v>700</v>
      </c>
      <c r="I129" s="178"/>
      <c r="J129" s="187">
        <f t="shared" si="3"/>
        <v>0</v>
      </c>
      <c r="K129" s="188">
        <f t="shared" si="4"/>
        <v>0</v>
      </c>
      <c r="L129" s="179"/>
      <c r="M129" s="188">
        <f t="shared" si="5"/>
        <v>0</v>
      </c>
    </row>
    <row r="130" spans="1:13" ht="25.5">
      <c r="A130" s="29">
        <v>128</v>
      </c>
      <c r="B130" s="180" t="s">
        <v>40</v>
      </c>
      <c r="C130" s="32" t="s">
        <v>977</v>
      </c>
      <c r="D130" s="32" t="s">
        <v>18</v>
      </c>
      <c r="E130" s="32">
        <v>28</v>
      </c>
      <c r="F130" s="181"/>
      <c r="G130" s="31" t="s">
        <v>14</v>
      </c>
      <c r="H130" s="33">
        <v>80</v>
      </c>
      <c r="I130" s="178"/>
      <c r="J130" s="187">
        <f t="shared" si="3"/>
        <v>0</v>
      </c>
      <c r="K130" s="188">
        <f t="shared" si="4"/>
        <v>0</v>
      </c>
      <c r="L130" s="179"/>
      <c r="M130" s="188">
        <f t="shared" si="5"/>
        <v>0</v>
      </c>
    </row>
    <row r="131" spans="1:13" ht="14.25">
      <c r="A131" s="29">
        <v>129</v>
      </c>
      <c r="B131" s="180" t="s">
        <v>40</v>
      </c>
      <c r="C131" s="32" t="s">
        <v>725</v>
      </c>
      <c r="D131" s="32" t="s">
        <v>84</v>
      </c>
      <c r="E131" s="32">
        <v>1</v>
      </c>
      <c r="F131" s="181"/>
      <c r="G131" s="31" t="s">
        <v>14</v>
      </c>
      <c r="H131" s="33">
        <v>500</v>
      </c>
      <c r="I131" s="178"/>
      <c r="J131" s="187">
        <f t="shared" si="3"/>
        <v>0</v>
      </c>
      <c r="K131" s="188">
        <f t="shared" si="4"/>
        <v>0</v>
      </c>
      <c r="L131" s="179"/>
      <c r="M131" s="188">
        <f t="shared" si="5"/>
        <v>0</v>
      </c>
    </row>
    <row r="132" spans="1:13" ht="25.5">
      <c r="A132" s="29">
        <v>130</v>
      </c>
      <c r="B132" s="180" t="s">
        <v>978</v>
      </c>
      <c r="C132" s="32" t="s">
        <v>17</v>
      </c>
      <c r="D132" s="32" t="s">
        <v>28</v>
      </c>
      <c r="E132" s="32">
        <v>20</v>
      </c>
      <c r="F132" s="181"/>
      <c r="G132" s="31" t="s">
        <v>14</v>
      </c>
      <c r="H132" s="33">
        <v>20</v>
      </c>
      <c r="I132" s="178"/>
      <c r="J132" s="187">
        <f aca="true" t="shared" si="6" ref="J132:J195">H132*I132</f>
        <v>0</v>
      </c>
      <c r="K132" s="188">
        <f aca="true" t="shared" si="7" ref="K132:K195">I132*L132+I132</f>
        <v>0</v>
      </c>
      <c r="L132" s="179"/>
      <c r="M132" s="188">
        <f aca="true" t="shared" si="8" ref="M132:M195">J132*L132+J132</f>
        <v>0</v>
      </c>
    </row>
    <row r="133" spans="1:13" ht="14.25">
      <c r="A133" s="29">
        <v>131</v>
      </c>
      <c r="B133" s="180" t="s">
        <v>979</v>
      </c>
      <c r="C133" s="32" t="s">
        <v>515</v>
      </c>
      <c r="D133" s="32" t="s">
        <v>656</v>
      </c>
      <c r="E133" s="32">
        <v>50</v>
      </c>
      <c r="F133" s="181"/>
      <c r="G133" s="31" t="s">
        <v>14</v>
      </c>
      <c r="H133" s="33">
        <v>5</v>
      </c>
      <c r="I133" s="178"/>
      <c r="J133" s="187">
        <f t="shared" si="6"/>
        <v>0</v>
      </c>
      <c r="K133" s="188">
        <f t="shared" si="7"/>
        <v>0</v>
      </c>
      <c r="L133" s="179"/>
      <c r="M133" s="188">
        <f t="shared" si="8"/>
        <v>0</v>
      </c>
    </row>
    <row r="134" spans="1:13" ht="14.25">
      <c r="A134" s="29">
        <v>132</v>
      </c>
      <c r="B134" s="180" t="s">
        <v>979</v>
      </c>
      <c r="C134" s="32" t="s">
        <v>515</v>
      </c>
      <c r="D134" s="32" t="s">
        <v>44</v>
      </c>
      <c r="E134" s="32">
        <v>50</v>
      </c>
      <c r="F134" s="181"/>
      <c r="G134" s="31" t="s">
        <v>14</v>
      </c>
      <c r="H134" s="33">
        <v>5</v>
      </c>
      <c r="I134" s="178"/>
      <c r="J134" s="187">
        <f t="shared" si="6"/>
        <v>0</v>
      </c>
      <c r="K134" s="188">
        <f t="shared" si="7"/>
        <v>0</v>
      </c>
      <c r="L134" s="179"/>
      <c r="M134" s="188">
        <f t="shared" si="8"/>
        <v>0</v>
      </c>
    </row>
    <row r="135" spans="1:13" ht="14.25">
      <c r="A135" s="29">
        <v>133</v>
      </c>
      <c r="B135" s="180" t="s">
        <v>980</v>
      </c>
      <c r="C135" s="32" t="s">
        <v>515</v>
      </c>
      <c r="D135" s="32" t="s">
        <v>526</v>
      </c>
      <c r="E135" s="32">
        <v>30</v>
      </c>
      <c r="F135" s="181"/>
      <c r="G135" s="31" t="s">
        <v>14</v>
      </c>
      <c r="H135" s="33">
        <v>200</v>
      </c>
      <c r="I135" s="178"/>
      <c r="J135" s="187">
        <f t="shared" si="6"/>
        <v>0</v>
      </c>
      <c r="K135" s="188">
        <f t="shared" si="7"/>
        <v>0</v>
      </c>
      <c r="L135" s="179"/>
      <c r="M135" s="188">
        <f t="shared" si="8"/>
        <v>0</v>
      </c>
    </row>
    <row r="136" spans="1:13" ht="14.25">
      <c r="A136" s="29">
        <v>134</v>
      </c>
      <c r="B136" s="180" t="s">
        <v>981</v>
      </c>
      <c r="C136" s="32" t="s">
        <v>17</v>
      </c>
      <c r="D136" s="32" t="s">
        <v>25</v>
      </c>
      <c r="E136" s="32">
        <v>50</v>
      </c>
      <c r="F136" s="181"/>
      <c r="G136" s="31" t="s">
        <v>14</v>
      </c>
      <c r="H136" s="33">
        <v>400</v>
      </c>
      <c r="I136" s="178"/>
      <c r="J136" s="187">
        <f t="shared" si="6"/>
        <v>0</v>
      </c>
      <c r="K136" s="188">
        <f t="shared" si="7"/>
        <v>0</v>
      </c>
      <c r="L136" s="179"/>
      <c r="M136" s="188">
        <f t="shared" si="8"/>
        <v>0</v>
      </c>
    </row>
    <row r="137" spans="1:13" ht="14.25">
      <c r="A137" s="29">
        <v>135</v>
      </c>
      <c r="B137" s="180" t="s">
        <v>981</v>
      </c>
      <c r="C137" s="32" t="s">
        <v>17</v>
      </c>
      <c r="D137" s="32" t="s">
        <v>32</v>
      </c>
      <c r="E137" s="32">
        <v>30</v>
      </c>
      <c r="F137" s="181"/>
      <c r="G137" s="31" t="s">
        <v>14</v>
      </c>
      <c r="H137" s="33">
        <v>200</v>
      </c>
      <c r="I137" s="178"/>
      <c r="J137" s="187">
        <f t="shared" si="6"/>
        <v>0</v>
      </c>
      <c r="K137" s="188">
        <f t="shared" si="7"/>
        <v>0</v>
      </c>
      <c r="L137" s="179"/>
      <c r="M137" s="188">
        <f t="shared" si="8"/>
        <v>0</v>
      </c>
    </row>
    <row r="138" spans="1:13" ht="14.25">
      <c r="A138" s="29">
        <v>136</v>
      </c>
      <c r="B138" s="180" t="s">
        <v>982</v>
      </c>
      <c r="C138" s="32" t="s">
        <v>515</v>
      </c>
      <c r="D138" s="32" t="s">
        <v>12</v>
      </c>
      <c r="E138" s="32">
        <v>60</v>
      </c>
      <c r="F138" s="181"/>
      <c r="G138" s="31" t="s">
        <v>14</v>
      </c>
      <c r="H138" s="33">
        <v>10</v>
      </c>
      <c r="I138" s="178"/>
      <c r="J138" s="187">
        <f t="shared" si="6"/>
        <v>0</v>
      </c>
      <c r="K138" s="188">
        <f t="shared" si="7"/>
        <v>0</v>
      </c>
      <c r="L138" s="179"/>
      <c r="M138" s="188">
        <f t="shared" si="8"/>
        <v>0</v>
      </c>
    </row>
    <row r="139" spans="1:13" ht="14.25">
      <c r="A139" s="29">
        <v>137</v>
      </c>
      <c r="B139" s="180" t="s">
        <v>982</v>
      </c>
      <c r="C139" s="32" t="s">
        <v>983</v>
      </c>
      <c r="D139" s="32" t="s">
        <v>476</v>
      </c>
      <c r="E139" s="32">
        <v>60</v>
      </c>
      <c r="F139" s="181"/>
      <c r="G139" s="31" t="s">
        <v>14</v>
      </c>
      <c r="H139" s="33">
        <v>10</v>
      </c>
      <c r="I139" s="178"/>
      <c r="J139" s="187">
        <f t="shared" si="6"/>
        <v>0</v>
      </c>
      <c r="K139" s="188">
        <f t="shared" si="7"/>
        <v>0</v>
      </c>
      <c r="L139" s="179"/>
      <c r="M139" s="188">
        <f t="shared" si="8"/>
        <v>0</v>
      </c>
    </row>
    <row r="140" spans="1:13" ht="14.25">
      <c r="A140" s="29">
        <v>138</v>
      </c>
      <c r="B140" s="180" t="s">
        <v>982</v>
      </c>
      <c r="C140" s="32" t="s">
        <v>515</v>
      </c>
      <c r="D140" s="32" t="s">
        <v>517</v>
      </c>
      <c r="E140" s="32">
        <v>60</v>
      </c>
      <c r="F140" s="181"/>
      <c r="G140" s="31" t="s">
        <v>14</v>
      </c>
      <c r="H140" s="33">
        <v>60</v>
      </c>
      <c r="I140" s="178"/>
      <c r="J140" s="187">
        <f t="shared" si="6"/>
        <v>0</v>
      </c>
      <c r="K140" s="188">
        <f t="shared" si="7"/>
        <v>0</v>
      </c>
      <c r="L140" s="179"/>
      <c r="M140" s="188">
        <f t="shared" si="8"/>
        <v>0</v>
      </c>
    </row>
    <row r="141" spans="1:13" ht="25.5">
      <c r="A141" s="29">
        <v>139</v>
      </c>
      <c r="B141" s="180" t="s">
        <v>982</v>
      </c>
      <c r="C141" s="32" t="s">
        <v>984</v>
      </c>
      <c r="D141" s="182" t="s">
        <v>985</v>
      </c>
      <c r="E141" s="32" t="s">
        <v>743</v>
      </c>
      <c r="F141" s="181"/>
      <c r="G141" s="31" t="s">
        <v>14</v>
      </c>
      <c r="H141" s="33">
        <v>2</v>
      </c>
      <c r="I141" s="178"/>
      <c r="J141" s="187">
        <f t="shared" si="6"/>
        <v>0</v>
      </c>
      <c r="K141" s="188">
        <f t="shared" si="7"/>
        <v>0</v>
      </c>
      <c r="L141" s="179"/>
      <c r="M141" s="188">
        <f t="shared" si="8"/>
        <v>0</v>
      </c>
    </row>
    <row r="142" spans="1:13" ht="14.25">
      <c r="A142" s="29">
        <v>140</v>
      </c>
      <c r="B142" s="180" t="s">
        <v>982</v>
      </c>
      <c r="C142" s="32" t="s">
        <v>431</v>
      </c>
      <c r="D142" s="32" t="s">
        <v>986</v>
      </c>
      <c r="E142" s="32">
        <v>12</v>
      </c>
      <c r="F142" s="181"/>
      <c r="G142" s="31" t="s">
        <v>14</v>
      </c>
      <c r="H142" s="33">
        <v>2</v>
      </c>
      <c r="I142" s="178"/>
      <c r="J142" s="187">
        <f t="shared" si="6"/>
        <v>0</v>
      </c>
      <c r="K142" s="188">
        <f t="shared" si="7"/>
        <v>0</v>
      </c>
      <c r="L142" s="179"/>
      <c r="M142" s="188">
        <f t="shared" si="8"/>
        <v>0</v>
      </c>
    </row>
    <row r="143" spans="1:13" ht="14.25">
      <c r="A143" s="29">
        <v>141</v>
      </c>
      <c r="B143" s="180" t="s">
        <v>987</v>
      </c>
      <c r="C143" s="32" t="s">
        <v>80</v>
      </c>
      <c r="D143" s="32" t="s">
        <v>30</v>
      </c>
      <c r="E143" s="32">
        <v>56</v>
      </c>
      <c r="F143" s="181"/>
      <c r="G143" s="31" t="s">
        <v>14</v>
      </c>
      <c r="H143" s="33">
        <v>110</v>
      </c>
      <c r="I143" s="178"/>
      <c r="J143" s="187">
        <f t="shared" si="6"/>
        <v>0</v>
      </c>
      <c r="K143" s="188">
        <f t="shared" si="7"/>
        <v>0</v>
      </c>
      <c r="L143" s="179"/>
      <c r="M143" s="188">
        <f t="shared" si="8"/>
        <v>0</v>
      </c>
    </row>
    <row r="144" spans="1:13" ht="14.25">
      <c r="A144" s="29">
        <v>142</v>
      </c>
      <c r="B144" s="180" t="s">
        <v>987</v>
      </c>
      <c r="C144" s="32" t="s">
        <v>80</v>
      </c>
      <c r="D144" s="32" t="s">
        <v>656</v>
      </c>
      <c r="E144" s="32">
        <v>56</v>
      </c>
      <c r="F144" s="181"/>
      <c r="G144" s="31" t="s">
        <v>14</v>
      </c>
      <c r="H144" s="33">
        <v>100</v>
      </c>
      <c r="I144" s="178"/>
      <c r="J144" s="187">
        <f t="shared" si="6"/>
        <v>0</v>
      </c>
      <c r="K144" s="188">
        <f t="shared" si="7"/>
        <v>0</v>
      </c>
      <c r="L144" s="179"/>
      <c r="M144" s="188">
        <f t="shared" si="8"/>
        <v>0</v>
      </c>
    </row>
    <row r="145" spans="1:13" ht="25.5">
      <c r="A145" s="29">
        <v>143</v>
      </c>
      <c r="B145" s="180" t="s">
        <v>988</v>
      </c>
      <c r="C145" s="32" t="s">
        <v>17</v>
      </c>
      <c r="D145" s="32" t="s">
        <v>83</v>
      </c>
      <c r="E145" s="32">
        <v>50</v>
      </c>
      <c r="F145" s="181"/>
      <c r="G145" s="31" t="s">
        <v>14</v>
      </c>
      <c r="H145" s="33">
        <v>70</v>
      </c>
      <c r="I145" s="178"/>
      <c r="J145" s="187">
        <f t="shared" si="6"/>
        <v>0</v>
      </c>
      <c r="K145" s="188">
        <f t="shared" si="7"/>
        <v>0</v>
      </c>
      <c r="L145" s="179"/>
      <c r="M145" s="188">
        <f t="shared" si="8"/>
        <v>0</v>
      </c>
    </row>
    <row r="146" spans="1:13" ht="14.25">
      <c r="A146" s="29">
        <v>144</v>
      </c>
      <c r="B146" s="180" t="s">
        <v>989</v>
      </c>
      <c r="C146" s="32" t="s">
        <v>17</v>
      </c>
      <c r="D146" s="32" t="s">
        <v>91</v>
      </c>
      <c r="E146" s="32">
        <v>60</v>
      </c>
      <c r="F146" s="181"/>
      <c r="G146" s="31" t="s">
        <v>14</v>
      </c>
      <c r="H146" s="33">
        <v>10</v>
      </c>
      <c r="I146" s="178"/>
      <c r="J146" s="187">
        <f t="shared" si="6"/>
        <v>0</v>
      </c>
      <c r="K146" s="188">
        <f t="shared" si="7"/>
        <v>0</v>
      </c>
      <c r="L146" s="179"/>
      <c r="M146" s="188">
        <f t="shared" si="8"/>
        <v>0</v>
      </c>
    </row>
    <row r="147" spans="1:13" ht="25.5">
      <c r="A147" s="29">
        <v>145</v>
      </c>
      <c r="B147" s="180" t="s">
        <v>990</v>
      </c>
      <c r="C147" s="32" t="s">
        <v>491</v>
      </c>
      <c r="D147" s="32" t="s">
        <v>25</v>
      </c>
      <c r="E147" s="32">
        <v>60</v>
      </c>
      <c r="F147" s="181"/>
      <c r="G147" s="31" t="s">
        <v>14</v>
      </c>
      <c r="H147" s="33">
        <v>10</v>
      </c>
      <c r="I147" s="178"/>
      <c r="J147" s="187">
        <f t="shared" si="6"/>
        <v>0</v>
      </c>
      <c r="K147" s="188">
        <f t="shared" si="7"/>
        <v>0</v>
      </c>
      <c r="L147" s="179"/>
      <c r="M147" s="188">
        <f t="shared" si="8"/>
        <v>0</v>
      </c>
    </row>
    <row r="148" spans="1:13" ht="25.5">
      <c r="A148" s="29">
        <v>146</v>
      </c>
      <c r="B148" s="180" t="s">
        <v>990</v>
      </c>
      <c r="C148" s="32" t="s">
        <v>491</v>
      </c>
      <c r="D148" s="32" t="s">
        <v>28</v>
      </c>
      <c r="E148" s="32">
        <v>60</v>
      </c>
      <c r="F148" s="181"/>
      <c r="G148" s="31" t="s">
        <v>14</v>
      </c>
      <c r="H148" s="33">
        <v>10</v>
      </c>
      <c r="I148" s="178"/>
      <c r="J148" s="187">
        <f t="shared" si="6"/>
        <v>0</v>
      </c>
      <c r="K148" s="188">
        <f t="shared" si="7"/>
        <v>0</v>
      </c>
      <c r="L148" s="179"/>
      <c r="M148" s="188">
        <f t="shared" si="8"/>
        <v>0</v>
      </c>
    </row>
    <row r="149" spans="1:13" ht="25.5">
      <c r="A149" s="29">
        <v>147</v>
      </c>
      <c r="B149" s="180" t="s">
        <v>990</v>
      </c>
      <c r="C149" s="32" t="s">
        <v>491</v>
      </c>
      <c r="D149" s="32" t="s">
        <v>32</v>
      </c>
      <c r="E149" s="32">
        <v>60</v>
      </c>
      <c r="F149" s="181"/>
      <c r="G149" s="31" t="s">
        <v>14</v>
      </c>
      <c r="H149" s="33">
        <v>10</v>
      </c>
      <c r="I149" s="178"/>
      <c r="J149" s="187">
        <f t="shared" si="6"/>
        <v>0</v>
      </c>
      <c r="K149" s="188">
        <f t="shared" si="7"/>
        <v>0</v>
      </c>
      <c r="L149" s="179"/>
      <c r="M149" s="188">
        <f t="shared" si="8"/>
        <v>0</v>
      </c>
    </row>
    <row r="150" spans="1:13" ht="14.25">
      <c r="A150" s="29">
        <v>148</v>
      </c>
      <c r="B150" s="180" t="s">
        <v>991</v>
      </c>
      <c r="C150" s="32" t="s">
        <v>515</v>
      </c>
      <c r="D150" s="32" t="s">
        <v>25</v>
      </c>
      <c r="E150" s="32">
        <v>30</v>
      </c>
      <c r="F150" s="181"/>
      <c r="G150" s="31" t="s">
        <v>14</v>
      </c>
      <c r="H150" s="33">
        <v>1300</v>
      </c>
      <c r="I150" s="178"/>
      <c r="J150" s="187">
        <f t="shared" si="6"/>
        <v>0</v>
      </c>
      <c r="K150" s="188">
        <f t="shared" si="7"/>
        <v>0</v>
      </c>
      <c r="L150" s="179"/>
      <c r="M150" s="188">
        <f t="shared" si="8"/>
        <v>0</v>
      </c>
    </row>
    <row r="151" spans="1:13" ht="14.25">
      <c r="A151" s="29">
        <v>149</v>
      </c>
      <c r="B151" s="180" t="s">
        <v>991</v>
      </c>
      <c r="C151" s="32" t="s">
        <v>515</v>
      </c>
      <c r="D151" s="32" t="s">
        <v>32</v>
      </c>
      <c r="E151" s="32">
        <v>60</v>
      </c>
      <c r="F151" s="181"/>
      <c r="G151" s="31" t="s">
        <v>14</v>
      </c>
      <c r="H151" s="33">
        <v>180</v>
      </c>
      <c r="I151" s="178"/>
      <c r="J151" s="187">
        <f t="shared" si="6"/>
        <v>0</v>
      </c>
      <c r="K151" s="188">
        <f t="shared" si="7"/>
        <v>0</v>
      </c>
      <c r="L151" s="179"/>
      <c r="M151" s="188">
        <f t="shared" si="8"/>
        <v>0</v>
      </c>
    </row>
    <row r="152" spans="1:13" ht="14.25">
      <c r="A152" s="29">
        <v>150</v>
      </c>
      <c r="B152" s="180" t="s">
        <v>991</v>
      </c>
      <c r="C152" s="32" t="s">
        <v>515</v>
      </c>
      <c r="D152" s="32" t="s">
        <v>57</v>
      </c>
      <c r="E152" s="32">
        <v>60</v>
      </c>
      <c r="F152" s="181"/>
      <c r="G152" s="31" t="s">
        <v>14</v>
      </c>
      <c r="H152" s="33">
        <v>60</v>
      </c>
      <c r="I152" s="178"/>
      <c r="J152" s="187">
        <f t="shared" si="6"/>
        <v>0</v>
      </c>
      <c r="K152" s="188">
        <f t="shared" si="7"/>
        <v>0</v>
      </c>
      <c r="L152" s="179"/>
      <c r="M152" s="188">
        <f t="shared" si="8"/>
        <v>0</v>
      </c>
    </row>
    <row r="153" spans="1:13" ht="25.5">
      <c r="A153" s="29">
        <v>151</v>
      </c>
      <c r="B153" s="180" t="s">
        <v>991</v>
      </c>
      <c r="C153" s="32" t="s">
        <v>99</v>
      </c>
      <c r="D153" s="32" t="s">
        <v>28</v>
      </c>
      <c r="E153" s="32">
        <v>60</v>
      </c>
      <c r="F153" s="181"/>
      <c r="G153" s="31" t="s">
        <v>14</v>
      </c>
      <c r="H153" s="33">
        <v>30</v>
      </c>
      <c r="I153" s="178"/>
      <c r="J153" s="187">
        <f t="shared" si="6"/>
        <v>0</v>
      </c>
      <c r="K153" s="188">
        <f t="shared" si="7"/>
        <v>0</v>
      </c>
      <c r="L153" s="179"/>
      <c r="M153" s="188">
        <f t="shared" si="8"/>
        <v>0</v>
      </c>
    </row>
    <row r="154" spans="1:13" ht="25.5">
      <c r="A154" s="29">
        <v>152</v>
      </c>
      <c r="B154" s="180" t="s">
        <v>991</v>
      </c>
      <c r="C154" s="32" t="s">
        <v>992</v>
      </c>
      <c r="D154" s="32" t="s">
        <v>656</v>
      </c>
      <c r="E154" s="32">
        <v>60</v>
      </c>
      <c r="F154" s="181"/>
      <c r="G154" s="31" t="s">
        <v>14</v>
      </c>
      <c r="H154" s="33">
        <v>10</v>
      </c>
      <c r="I154" s="178"/>
      <c r="J154" s="187">
        <f t="shared" si="6"/>
        <v>0</v>
      </c>
      <c r="K154" s="188">
        <f t="shared" si="7"/>
        <v>0</v>
      </c>
      <c r="L154" s="179"/>
      <c r="M154" s="188">
        <f t="shared" si="8"/>
        <v>0</v>
      </c>
    </row>
    <row r="155" spans="1:13" ht="25.5">
      <c r="A155" s="29">
        <v>153</v>
      </c>
      <c r="B155" s="180" t="s">
        <v>991</v>
      </c>
      <c r="C155" s="32" t="s">
        <v>812</v>
      </c>
      <c r="D155" s="32" t="s">
        <v>57</v>
      </c>
      <c r="E155" s="32">
        <v>60</v>
      </c>
      <c r="F155" s="181"/>
      <c r="G155" s="31" t="s">
        <v>14</v>
      </c>
      <c r="H155" s="33">
        <v>50</v>
      </c>
      <c r="I155" s="178"/>
      <c r="J155" s="187">
        <f t="shared" si="6"/>
        <v>0</v>
      </c>
      <c r="K155" s="188">
        <f t="shared" si="7"/>
        <v>0</v>
      </c>
      <c r="L155" s="179"/>
      <c r="M155" s="188">
        <f t="shared" si="8"/>
        <v>0</v>
      </c>
    </row>
    <row r="156" spans="1:13" ht="25.5">
      <c r="A156" s="29">
        <v>154</v>
      </c>
      <c r="B156" s="180" t="s">
        <v>991</v>
      </c>
      <c r="C156" s="32" t="s">
        <v>99</v>
      </c>
      <c r="D156" s="32" t="s">
        <v>44</v>
      </c>
      <c r="E156" s="32">
        <v>60</v>
      </c>
      <c r="F156" s="181"/>
      <c r="G156" s="31" t="s">
        <v>14</v>
      </c>
      <c r="H156" s="33">
        <v>80</v>
      </c>
      <c r="I156" s="178"/>
      <c r="J156" s="187">
        <f t="shared" si="6"/>
        <v>0</v>
      </c>
      <c r="K156" s="188">
        <f t="shared" si="7"/>
        <v>0</v>
      </c>
      <c r="L156" s="179"/>
      <c r="M156" s="188">
        <f t="shared" si="8"/>
        <v>0</v>
      </c>
    </row>
    <row r="157" spans="1:13" ht="14.25">
      <c r="A157" s="29">
        <v>155</v>
      </c>
      <c r="B157" s="180" t="s">
        <v>993</v>
      </c>
      <c r="C157" s="32" t="s">
        <v>17</v>
      </c>
      <c r="D157" s="32" t="s">
        <v>471</v>
      </c>
      <c r="E157" s="32">
        <v>20</v>
      </c>
      <c r="F157" s="181"/>
      <c r="G157" s="31" t="s">
        <v>14</v>
      </c>
      <c r="H157" s="33">
        <v>2</v>
      </c>
      <c r="I157" s="178"/>
      <c r="J157" s="187">
        <f t="shared" si="6"/>
        <v>0</v>
      </c>
      <c r="K157" s="188">
        <f t="shared" si="7"/>
        <v>0</v>
      </c>
      <c r="L157" s="179"/>
      <c r="M157" s="188">
        <f t="shared" si="8"/>
        <v>0</v>
      </c>
    </row>
    <row r="158" spans="1:13" ht="14.25">
      <c r="A158" s="29">
        <v>156</v>
      </c>
      <c r="B158" s="180" t="s">
        <v>23</v>
      </c>
      <c r="C158" s="32" t="s">
        <v>17</v>
      </c>
      <c r="D158" s="32" t="s">
        <v>519</v>
      </c>
      <c r="E158" s="32">
        <v>20</v>
      </c>
      <c r="F158" s="181"/>
      <c r="G158" s="31" t="s">
        <v>14</v>
      </c>
      <c r="H158" s="33">
        <v>400</v>
      </c>
      <c r="I158" s="178"/>
      <c r="J158" s="187">
        <f t="shared" si="6"/>
        <v>0</v>
      </c>
      <c r="K158" s="188">
        <f t="shared" si="7"/>
        <v>0</v>
      </c>
      <c r="L158" s="179"/>
      <c r="M158" s="188">
        <f t="shared" si="8"/>
        <v>0</v>
      </c>
    </row>
    <row r="159" spans="1:13" ht="14.25">
      <c r="A159" s="29">
        <v>157</v>
      </c>
      <c r="B159" s="180" t="s">
        <v>23</v>
      </c>
      <c r="C159" s="32" t="s">
        <v>17</v>
      </c>
      <c r="D159" s="32" t="s">
        <v>50</v>
      </c>
      <c r="E159" s="32">
        <v>20</v>
      </c>
      <c r="F159" s="181"/>
      <c r="G159" s="31" t="s">
        <v>14</v>
      </c>
      <c r="H159" s="33">
        <v>200</v>
      </c>
      <c r="I159" s="178"/>
      <c r="J159" s="187">
        <f t="shared" si="6"/>
        <v>0</v>
      </c>
      <c r="K159" s="188">
        <f t="shared" si="7"/>
        <v>0</v>
      </c>
      <c r="L159" s="179"/>
      <c r="M159" s="188">
        <f t="shared" si="8"/>
        <v>0</v>
      </c>
    </row>
    <row r="160" spans="1:13" ht="14.25">
      <c r="A160" s="29">
        <v>158</v>
      </c>
      <c r="B160" s="180" t="s">
        <v>23</v>
      </c>
      <c r="C160" s="32" t="s">
        <v>17</v>
      </c>
      <c r="D160" s="32" t="s">
        <v>640</v>
      </c>
      <c r="E160" s="32">
        <v>20</v>
      </c>
      <c r="F160" s="181"/>
      <c r="G160" s="31" t="s">
        <v>14</v>
      </c>
      <c r="H160" s="33">
        <v>100</v>
      </c>
      <c r="I160" s="178"/>
      <c r="J160" s="187">
        <f t="shared" si="6"/>
        <v>0</v>
      </c>
      <c r="K160" s="188">
        <f t="shared" si="7"/>
        <v>0</v>
      </c>
      <c r="L160" s="179"/>
      <c r="M160" s="188">
        <f t="shared" si="8"/>
        <v>0</v>
      </c>
    </row>
    <row r="161" spans="1:13" ht="14.25">
      <c r="A161" s="29">
        <v>159</v>
      </c>
      <c r="B161" s="180" t="s">
        <v>23</v>
      </c>
      <c r="C161" s="32" t="s">
        <v>17</v>
      </c>
      <c r="D161" s="32" t="s">
        <v>471</v>
      </c>
      <c r="E161" s="32">
        <v>20</v>
      </c>
      <c r="F161" s="181"/>
      <c r="G161" s="31" t="s">
        <v>14</v>
      </c>
      <c r="H161" s="33">
        <v>40</v>
      </c>
      <c r="I161" s="178"/>
      <c r="J161" s="187">
        <f t="shared" si="6"/>
        <v>0</v>
      </c>
      <c r="K161" s="188">
        <f t="shared" si="7"/>
        <v>0</v>
      </c>
      <c r="L161" s="179"/>
      <c r="M161" s="188">
        <f t="shared" si="8"/>
        <v>0</v>
      </c>
    </row>
    <row r="162" spans="1:13" ht="25.5">
      <c r="A162" s="29">
        <v>160</v>
      </c>
      <c r="B162" s="180" t="s">
        <v>23</v>
      </c>
      <c r="C162" s="32" t="s">
        <v>994</v>
      </c>
      <c r="D162" s="32" t="s">
        <v>234</v>
      </c>
      <c r="E162" s="32" t="s">
        <v>995</v>
      </c>
      <c r="F162" s="181"/>
      <c r="G162" s="31" t="s">
        <v>14</v>
      </c>
      <c r="H162" s="33">
        <v>400</v>
      </c>
      <c r="I162" s="178"/>
      <c r="J162" s="187">
        <f t="shared" si="6"/>
        <v>0</v>
      </c>
      <c r="K162" s="188">
        <f t="shared" si="7"/>
        <v>0</v>
      </c>
      <c r="L162" s="179"/>
      <c r="M162" s="188">
        <f t="shared" si="8"/>
        <v>0</v>
      </c>
    </row>
    <row r="163" spans="1:13" ht="38.25">
      <c r="A163" s="29">
        <v>161</v>
      </c>
      <c r="B163" s="180" t="s">
        <v>23</v>
      </c>
      <c r="C163" s="32" t="s">
        <v>976</v>
      </c>
      <c r="D163" s="32" t="s">
        <v>519</v>
      </c>
      <c r="E163" s="32">
        <v>20</v>
      </c>
      <c r="F163" s="181"/>
      <c r="G163" s="31" t="s">
        <v>14</v>
      </c>
      <c r="H163" s="33">
        <v>20</v>
      </c>
      <c r="I163" s="178"/>
      <c r="J163" s="187">
        <f t="shared" si="6"/>
        <v>0</v>
      </c>
      <c r="K163" s="188">
        <f t="shared" si="7"/>
        <v>0</v>
      </c>
      <c r="L163" s="179"/>
      <c r="M163" s="188">
        <f t="shared" si="8"/>
        <v>0</v>
      </c>
    </row>
    <row r="164" spans="1:13" ht="38.25">
      <c r="A164" s="29">
        <v>162</v>
      </c>
      <c r="B164" s="180" t="s">
        <v>23</v>
      </c>
      <c r="C164" s="32" t="s">
        <v>976</v>
      </c>
      <c r="D164" s="32" t="s">
        <v>50</v>
      </c>
      <c r="E164" s="32">
        <v>20</v>
      </c>
      <c r="F164" s="181"/>
      <c r="G164" s="31" t="s">
        <v>14</v>
      </c>
      <c r="H164" s="33">
        <v>40</v>
      </c>
      <c r="I164" s="178"/>
      <c r="J164" s="187">
        <f t="shared" si="6"/>
        <v>0</v>
      </c>
      <c r="K164" s="188">
        <f t="shared" si="7"/>
        <v>0</v>
      </c>
      <c r="L164" s="179"/>
      <c r="M164" s="188">
        <f t="shared" si="8"/>
        <v>0</v>
      </c>
    </row>
    <row r="165" spans="1:13" ht="14.25">
      <c r="A165" s="29">
        <v>163</v>
      </c>
      <c r="B165" s="180" t="s">
        <v>996</v>
      </c>
      <c r="C165" s="32" t="s">
        <v>80</v>
      </c>
      <c r="D165" s="32" t="s">
        <v>100</v>
      </c>
      <c r="E165" s="32">
        <v>28</v>
      </c>
      <c r="F165" s="181"/>
      <c r="G165" s="31" t="s">
        <v>14</v>
      </c>
      <c r="H165" s="33">
        <v>50</v>
      </c>
      <c r="I165" s="178"/>
      <c r="J165" s="187">
        <f t="shared" si="6"/>
        <v>0</v>
      </c>
      <c r="K165" s="188">
        <f t="shared" si="7"/>
        <v>0</v>
      </c>
      <c r="L165" s="179"/>
      <c r="M165" s="188">
        <f t="shared" si="8"/>
        <v>0</v>
      </c>
    </row>
    <row r="166" spans="1:13" ht="14.25">
      <c r="A166" s="29">
        <v>164</v>
      </c>
      <c r="B166" s="180" t="s">
        <v>996</v>
      </c>
      <c r="C166" s="32" t="s">
        <v>80</v>
      </c>
      <c r="D166" s="32" t="s">
        <v>640</v>
      </c>
      <c r="E166" s="32">
        <v>28</v>
      </c>
      <c r="F166" s="181"/>
      <c r="G166" s="31" t="s">
        <v>14</v>
      </c>
      <c r="H166" s="33">
        <v>150</v>
      </c>
      <c r="I166" s="178"/>
      <c r="J166" s="187">
        <f t="shared" si="6"/>
        <v>0</v>
      </c>
      <c r="K166" s="188">
        <f t="shared" si="7"/>
        <v>0</v>
      </c>
      <c r="L166" s="179"/>
      <c r="M166" s="188">
        <f t="shared" si="8"/>
        <v>0</v>
      </c>
    </row>
    <row r="167" spans="1:13" ht="14.25">
      <c r="A167" s="29">
        <v>165</v>
      </c>
      <c r="B167" s="180" t="s">
        <v>996</v>
      </c>
      <c r="C167" s="32" t="s">
        <v>80</v>
      </c>
      <c r="D167" s="32" t="s">
        <v>997</v>
      </c>
      <c r="E167" s="32">
        <v>28</v>
      </c>
      <c r="F167" s="181"/>
      <c r="G167" s="31" t="s">
        <v>14</v>
      </c>
      <c r="H167" s="33">
        <v>5</v>
      </c>
      <c r="I167" s="178"/>
      <c r="J167" s="187">
        <f t="shared" si="6"/>
        <v>0</v>
      </c>
      <c r="K167" s="188">
        <f t="shared" si="7"/>
        <v>0</v>
      </c>
      <c r="L167" s="179"/>
      <c r="M167" s="188">
        <f t="shared" si="8"/>
        <v>0</v>
      </c>
    </row>
    <row r="168" spans="1:13" ht="14.25">
      <c r="A168" s="29">
        <v>166</v>
      </c>
      <c r="B168" s="180" t="s">
        <v>996</v>
      </c>
      <c r="C168" s="32" t="s">
        <v>80</v>
      </c>
      <c r="D168" s="32" t="s">
        <v>641</v>
      </c>
      <c r="E168" s="32">
        <v>28</v>
      </c>
      <c r="F168" s="181"/>
      <c r="G168" s="31" t="s">
        <v>14</v>
      </c>
      <c r="H168" s="33">
        <v>2</v>
      </c>
      <c r="I168" s="178"/>
      <c r="J168" s="187">
        <f t="shared" si="6"/>
        <v>0</v>
      </c>
      <c r="K168" s="188">
        <f t="shared" si="7"/>
        <v>0</v>
      </c>
      <c r="L168" s="179"/>
      <c r="M168" s="188">
        <f t="shared" si="8"/>
        <v>0</v>
      </c>
    </row>
    <row r="169" spans="1:13" ht="14.25">
      <c r="A169" s="29">
        <v>167</v>
      </c>
      <c r="B169" s="180" t="s">
        <v>998</v>
      </c>
      <c r="C169" s="32" t="s">
        <v>17</v>
      </c>
      <c r="D169" s="32" t="s">
        <v>580</v>
      </c>
      <c r="E169" s="32">
        <v>21</v>
      </c>
      <c r="F169" s="181"/>
      <c r="G169" s="31" t="s">
        <v>14</v>
      </c>
      <c r="H169" s="33">
        <v>10</v>
      </c>
      <c r="I169" s="178"/>
      <c r="J169" s="187">
        <f t="shared" si="6"/>
        <v>0</v>
      </c>
      <c r="K169" s="188">
        <f t="shared" si="7"/>
        <v>0</v>
      </c>
      <c r="L169" s="179"/>
      <c r="M169" s="188">
        <f t="shared" si="8"/>
        <v>0</v>
      </c>
    </row>
    <row r="170" spans="1:13" ht="14.25">
      <c r="A170" s="29">
        <v>168</v>
      </c>
      <c r="B170" s="180" t="s">
        <v>999</v>
      </c>
      <c r="C170" s="32" t="s">
        <v>17</v>
      </c>
      <c r="D170" s="32" t="s">
        <v>83</v>
      </c>
      <c r="E170" s="32">
        <v>60</v>
      </c>
      <c r="F170" s="181"/>
      <c r="G170" s="31" t="s">
        <v>14</v>
      </c>
      <c r="H170" s="33">
        <v>5</v>
      </c>
      <c r="I170" s="178"/>
      <c r="J170" s="187">
        <f t="shared" si="6"/>
        <v>0</v>
      </c>
      <c r="K170" s="188">
        <f t="shared" si="7"/>
        <v>0</v>
      </c>
      <c r="L170" s="179"/>
      <c r="M170" s="188">
        <f t="shared" si="8"/>
        <v>0</v>
      </c>
    </row>
    <row r="171" spans="1:13" ht="14.25">
      <c r="A171" s="29">
        <v>169</v>
      </c>
      <c r="B171" s="180" t="s">
        <v>1000</v>
      </c>
      <c r="C171" s="32" t="s">
        <v>17</v>
      </c>
      <c r="D171" s="32" t="s">
        <v>471</v>
      </c>
      <c r="E171" s="32">
        <v>30</v>
      </c>
      <c r="F171" s="181"/>
      <c r="G171" s="31" t="s">
        <v>14</v>
      </c>
      <c r="H171" s="33">
        <v>2</v>
      </c>
      <c r="I171" s="178"/>
      <c r="J171" s="187">
        <f t="shared" si="6"/>
        <v>0</v>
      </c>
      <c r="K171" s="188">
        <f t="shared" si="7"/>
        <v>0</v>
      </c>
      <c r="L171" s="179"/>
      <c r="M171" s="188">
        <f t="shared" si="8"/>
        <v>0</v>
      </c>
    </row>
    <row r="172" spans="1:13" ht="14.25">
      <c r="A172" s="29">
        <v>170</v>
      </c>
      <c r="B172" s="180" t="s">
        <v>1000</v>
      </c>
      <c r="C172" s="32" t="s">
        <v>17</v>
      </c>
      <c r="D172" s="32" t="s">
        <v>1001</v>
      </c>
      <c r="E172" s="32">
        <v>28</v>
      </c>
      <c r="F172" s="181"/>
      <c r="G172" s="31" t="s">
        <v>14</v>
      </c>
      <c r="H172" s="33">
        <v>2</v>
      </c>
      <c r="I172" s="178"/>
      <c r="J172" s="187">
        <f t="shared" si="6"/>
        <v>0</v>
      </c>
      <c r="K172" s="188">
        <f t="shared" si="7"/>
        <v>0</v>
      </c>
      <c r="L172" s="179"/>
      <c r="M172" s="188">
        <f t="shared" si="8"/>
        <v>0</v>
      </c>
    </row>
    <row r="173" spans="1:13" ht="14.25">
      <c r="A173" s="29">
        <v>171</v>
      </c>
      <c r="B173" s="180" t="s">
        <v>1002</v>
      </c>
      <c r="C173" s="32" t="s">
        <v>17</v>
      </c>
      <c r="D173" s="32" t="s">
        <v>28</v>
      </c>
      <c r="E173" s="32">
        <v>28</v>
      </c>
      <c r="F173" s="181"/>
      <c r="G173" s="31" t="s">
        <v>14</v>
      </c>
      <c r="H173" s="33">
        <v>400</v>
      </c>
      <c r="I173" s="178"/>
      <c r="J173" s="187">
        <f t="shared" si="6"/>
        <v>0</v>
      </c>
      <c r="K173" s="188">
        <f t="shared" si="7"/>
        <v>0</v>
      </c>
      <c r="L173" s="179"/>
      <c r="M173" s="188">
        <f t="shared" si="8"/>
        <v>0</v>
      </c>
    </row>
    <row r="174" spans="1:13" ht="14.25">
      <c r="A174" s="29">
        <v>172</v>
      </c>
      <c r="B174" s="180" t="s">
        <v>1002</v>
      </c>
      <c r="C174" s="32" t="s">
        <v>17</v>
      </c>
      <c r="D174" s="32" t="s">
        <v>32</v>
      </c>
      <c r="E174" s="32">
        <v>28</v>
      </c>
      <c r="F174" s="181"/>
      <c r="G174" s="31" t="s">
        <v>14</v>
      </c>
      <c r="H174" s="33">
        <v>400</v>
      </c>
      <c r="I174" s="178"/>
      <c r="J174" s="187">
        <f t="shared" si="6"/>
        <v>0</v>
      </c>
      <c r="K174" s="188">
        <f t="shared" si="7"/>
        <v>0</v>
      </c>
      <c r="L174" s="179"/>
      <c r="M174" s="188">
        <f t="shared" si="8"/>
        <v>0</v>
      </c>
    </row>
    <row r="175" spans="1:13" ht="14.25">
      <c r="A175" s="29">
        <v>173</v>
      </c>
      <c r="B175" s="180" t="s">
        <v>1003</v>
      </c>
      <c r="C175" s="32" t="s">
        <v>80</v>
      </c>
      <c r="D175" s="32" t="s">
        <v>28</v>
      </c>
      <c r="E175" s="32">
        <v>24</v>
      </c>
      <c r="F175" s="181"/>
      <c r="G175" s="31" t="s">
        <v>14</v>
      </c>
      <c r="H175" s="33">
        <v>120</v>
      </c>
      <c r="I175" s="178"/>
      <c r="J175" s="187">
        <f t="shared" si="6"/>
        <v>0</v>
      </c>
      <c r="K175" s="188">
        <f t="shared" si="7"/>
        <v>0</v>
      </c>
      <c r="L175" s="179"/>
      <c r="M175" s="188">
        <f t="shared" si="8"/>
        <v>0</v>
      </c>
    </row>
    <row r="176" spans="1:13" ht="14.25">
      <c r="A176" s="29">
        <v>174</v>
      </c>
      <c r="B176" s="180" t="s">
        <v>1003</v>
      </c>
      <c r="C176" s="32" t="s">
        <v>80</v>
      </c>
      <c r="D176" s="32" t="s">
        <v>32</v>
      </c>
      <c r="E176" s="32">
        <v>24</v>
      </c>
      <c r="F176" s="181"/>
      <c r="G176" s="31" t="s">
        <v>14</v>
      </c>
      <c r="H176" s="33">
        <v>120</v>
      </c>
      <c r="I176" s="178"/>
      <c r="J176" s="187">
        <f t="shared" si="6"/>
        <v>0</v>
      </c>
      <c r="K176" s="188">
        <f t="shared" si="7"/>
        <v>0</v>
      </c>
      <c r="L176" s="179"/>
      <c r="M176" s="188">
        <f t="shared" si="8"/>
        <v>0</v>
      </c>
    </row>
    <row r="177" spans="1:13" ht="14.25">
      <c r="A177" s="29">
        <v>175</v>
      </c>
      <c r="B177" s="180" t="s">
        <v>1003</v>
      </c>
      <c r="C177" s="32" t="s">
        <v>17</v>
      </c>
      <c r="D177" s="32" t="s">
        <v>57</v>
      </c>
      <c r="E177" s="32">
        <v>30</v>
      </c>
      <c r="F177" s="181"/>
      <c r="G177" s="31" t="s">
        <v>14</v>
      </c>
      <c r="H177" s="33">
        <v>150</v>
      </c>
      <c r="I177" s="178"/>
      <c r="J177" s="187">
        <f t="shared" si="6"/>
        <v>0</v>
      </c>
      <c r="K177" s="188">
        <f t="shared" si="7"/>
        <v>0</v>
      </c>
      <c r="L177" s="179"/>
      <c r="M177" s="188">
        <f t="shared" si="8"/>
        <v>0</v>
      </c>
    </row>
    <row r="178" spans="1:13" ht="14.25">
      <c r="A178" s="29">
        <v>176</v>
      </c>
      <c r="B178" s="180" t="s">
        <v>1004</v>
      </c>
      <c r="C178" s="32" t="s">
        <v>17</v>
      </c>
      <c r="D178" s="32" t="s">
        <v>84</v>
      </c>
      <c r="E178" s="32">
        <v>20</v>
      </c>
      <c r="F178" s="181"/>
      <c r="G178" s="31" t="s">
        <v>14</v>
      </c>
      <c r="H178" s="33">
        <v>10</v>
      </c>
      <c r="I178" s="178"/>
      <c r="J178" s="187">
        <f t="shared" si="6"/>
        <v>0</v>
      </c>
      <c r="K178" s="188">
        <f t="shared" si="7"/>
        <v>0</v>
      </c>
      <c r="L178" s="179"/>
      <c r="M178" s="188">
        <f t="shared" si="8"/>
        <v>0</v>
      </c>
    </row>
    <row r="179" spans="1:13" ht="14.25">
      <c r="A179" s="29">
        <v>177</v>
      </c>
      <c r="B179" s="180" t="s">
        <v>1005</v>
      </c>
      <c r="C179" s="32" t="s">
        <v>17</v>
      </c>
      <c r="D179" s="32" t="s">
        <v>471</v>
      </c>
      <c r="E179" s="32">
        <v>30</v>
      </c>
      <c r="F179" s="181"/>
      <c r="G179" s="31" t="s">
        <v>14</v>
      </c>
      <c r="H179" s="33">
        <v>30</v>
      </c>
      <c r="I179" s="178"/>
      <c r="J179" s="187">
        <f t="shared" si="6"/>
        <v>0</v>
      </c>
      <c r="K179" s="188">
        <f t="shared" si="7"/>
        <v>0</v>
      </c>
      <c r="L179" s="179"/>
      <c r="M179" s="188">
        <f t="shared" si="8"/>
        <v>0</v>
      </c>
    </row>
    <row r="180" spans="1:13" ht="14.25">
      <c r="A180" s="29">
        <v>178</v>
      </c>
      <c r="B180" s="180" t="s">
        <v>1006</v>
      </c>
      <c r="C180" s="32" t="s">
        <v>17</v>
      </c>
      <c r="D180" s="32" t="s">
        <v>32</v>
      </c>
      <c r="E180" s="32">
        <v>20</v>
      </c>
      <c r="F180" s="181"/>
      <c r="G180" s="31" t="s">
        <v>14</v>
      </c>
      <c r="H180" s="33">
        <v>140</v>
      </c>
      <c r="I180" s="178"/>
      <c r="J180" s="187">
        <f t="shared" si="6"/>
        <v>0</v>
      </c>
      <c r="K180" s="188">
        <f t="shared" si="7"/>
        <v>0</v>
      </c>
      <c r="L180" s="179"/>
      <c r="M180" s="188">
        <f t="shared" si="8"/>
        <v>0</v>
      </c>
    </row>
    <row r="181" spans="1:13" ht="14.25">
      <c r="A181" s="29">
        <v>179</v>
      </c>
      <c r="B181" s="180" t="s">
        <v>1007</v>
      </c>
      <c r="C181" s="32" t="s">
        <v>515</v>
      </c>
      <c r="D181" s="32" t="s">
        <v>25</v>
      </c>
      <c r="E181" s="32">
        <v>28</v>
      </c>
      <c r="F181" s="181"/>
      <c r="G181" s="31" t="s">
        <v>14</v>
      </c>
      <c r="H181" s="33">
        <v>10</v>
      </c>
      <c r="I181" s="178"/>
      <c r="J181" s="187">
        <f t="shared" si="6"/>
        <v>0</v>
      </c>
      <c r="K181" s="188">
        <f t="shared" si="7"/>
        <v>0</v>
      </c>
      <c r="L181" s="179"/>
      <c r="M181" s="188">
        <f t="shared" si="8"/>
        <v>0</v>
      </c>
    </row>
    <row r="182" spans="1:13" ht="14.25">
      <c r="A182" s="29">
        <v>180</v>
      </c>
      <c r="B182" s="180" t="s">
        <v>1007</v>
      </c>
      <c r="C182" s="32" t="s">
        <v>515</v>
      </c>
      <c r="D182" s="32" t="s">
        <v>28</v>
      </c>
      <c r="E182" s="32">
        <v>28</v>
      </c>
      <c r="F182" s="181"/>
      <c r="G182" s="31" t="s">
        <v>14</v>
      </c>
      <c r="H182" s="33">
        <v>5</v>
      </c>
      <c r="I182" s="178"/>
      <c r="J182" s="187">
        <f t="shared" si="6"/>
        <v>0</v>
      </c>
      <c r="K182" s="188">
        <f t="shared" si="7"/>
        <v>0</v>
      </c>
      <c r="L182" s="179"/>
      <c r="M182" s="188">
        <f t="shared" si="8"/>
        <v>0</v>
      </c>
    </row>
    <row r="183" spans="1:13" ht="14.25">
      <c r="A183" s="29">
        <v>181</v>
      </c>
      <c r="B183" s="180" t="s">
        <v>1007</v>
      </c>
      <c r="C183" s="32" t="s">
        <v>515</v>
      </c>
      <c r="D183" s="32" t="s">
        <v>57</v>
      </c>
      <c r="E183" s="32">
        <v>28</v>
      </c>
      <c r="F183" s="181"/>
      <c r="G183" s="31" t="s">
        <v>14</v>
      </c>
      <c r="H183" s="33">
        <v>2</v>
      </c>
      <c r="I183" s="178"/>
      <c r="J183" s="187">
        <f t="shared" si="6"/>
        <v>0</v>
      </c>
      <c r="K183" s="188">
        <f t="shared" si="7"/>
        <v>0</v>
      </c>
      <c r="L183" s="179"/>
      <c r="M183" s="188">
        <f t="shared" si="8"/>
        <v>0</v>
      </c>
    </row>
    <row r="184" spans="1:13" ht="25.5">
      <c r="A184" s="29">
        <v>182</v>
      </c>
      <c r="B184" s="180" t="s">
        <v>1008</v>
      </c>
      <c r="C184" s="32" t="s">
        <v>99</v>
      </c>
      <c r="D184" s="32" t="s">
        <v>30</v>
      </c>
      <c r="E184" s="32">
        <v>30</v>
      </c>
      <c r="F184" s="181"/>
      <c r="G184" s="31" t="s">
        <v>14</v>
      </c>
      <c r="H184" s="33">
        <v>170</v>
      </c>
      <c r="I184" s="178"/>
      <c r="J184" s="187">
        <f t="shared" si="6"/>
        <v>0</v>
      </c>
      <c r="K184" s="188">
        <f t="shared" si="7"/>
        <v>0</v>
      </c>
      <c r="L184" s="179"/>
      <c r="M184" s="188">
        <f t="shared" si="8"/>
        <v>0</v>
      </c>
    </row>
    <row r="185" spans="1:13" ht="25.5">
      <c r="A185" s="29">
        <v>183</v>
      </c>
      <c r="B185" s="180" t="s">
        <v>1008</v>
      </c>
      <c r="C185" s="32" t="s">
        <v>99</v>
      </c>
      <c r="D185" s="32" t="s">
        <v>656</v>
      </c>
      <c r="E185" s="32">
        <v>20</v>
      </c>
      <c r="F185" s="181"/>
      <c r="G185" s="31" t="s">
        <v>14</v>
      </c>
      <c r="H185" s="33">
        <v>170</v>
      </c>
      <c r="I185" s="178"/>
      <c r="J185" s="187">
        <f t="shared" si="6"/>
        <v>0</v>
      </c>
      <c r="K185" s="188">
        <f t="shared" si="7"/>
        <v>0</v>
      </c>
      <c r="L185" s="179"/>
      <c r="M185" s="188">
        <f t="shared" si="8"/>
        <v>0</v>
      </c>
    </row>
    <row r="186" spans="1:13" ht="25.5">
      <c r="A186" s="29">
        <v>184</v>
      </c>
      <c r="B186" s="180" t="s">
        <v>1009</v>
      </c>
      <c r="C186" s="32" t="s">
        <v>812</v>
      </c>
      <c r="D186" s="32" t="s">
        <v>30</v>
      </c>
      <c r="E186" s="32">
        <v>30</v>
      </c>
      <c r="F186" s="181"/>
      <c r="G186" s="31" t="s">
        <v>14</v>
      </c>
      <c r="H186" s="33">
        <v>10</v>
      </c>
      <c r="I186" s="178"/>
      <c r="J186" s="187">
        <f t="shared" si="6"/>
        <v>0</v>
      </c>
      <c r="K186" s="188">
        <f t="shared" si="7"/>
        <v>0</v>
      </c>
      <c r="L186" s="179"/>
      <c r="M186" s="188">
        <f t="shared" si="8"/>
        <v>0</v>
      </c>
    </row>
    <row r="187" spans="1:13" ht="25.5">
      <c r="A187" s="29">
        <v>185</v>
      </c>
      <c r="B187" s="180" t="s">
        <v>1009</v>
      </c>
      <c r="C187" s="32" t="s">
        <v>812</v>
      </c>
      <c r="D187" s="32" t="s">
        <v>1010</v>
      </c>
      <c r="E187" s="32">
        <v>20</v>
      </c>
      <c r="F187" s="181"/>
      <c r="G187" s="31" t="s">
        <v>14</v>
      </c>
      <c r="H187" s="33">
        <v>10</v>
      </c>
      <c r="I187" s="178"/>
      <c r="J187" s="187">
        <f t="shared" si="6"/>
        <v>0</v>
      </c>
      <c r="K187" s="188">
        <f t="shared" si="7"/>
        <v>0</v>
      </c>
      <c r="L187" s="179"/>
      <c r="M187" s="188">
        <f t="shared" si="8"/>
        <v>0</v>
      </c>
    </row>
    <row r="188" spans="1:13" ht="14.25">
      <c r="A188" s="29">
        <v>186</v>
      </c>
      <c r="B188" s="180" t="s">
        <v>1011</v>
      </c>
      <c r="C188" s="32" t="s">
        <v>17</v>
      </c>
      <c r="D188" s="32" t="s">
        <v>84</v>
      </c>
      <c r="E188" s="32">
        <v>28</v>
      </c>
      <c r="F188" s="181"/>
      <c r="G188" s="31" t="s">
        <v>14</v>
      </c>
      <c r="H188" s="33">
        <v>10</v>
      </c>
      <c r="I188" s="178"/>
      <c r="J188" s="187">
        <f t="shared" si="6"/>
        <v>0</v>
      </c>
      <c r="K188" s="188">
        <f t="shared" si="7"/>
        <v>0</v>
      </c>
      <c r="L188" s="179"/>
      <c r="M188" s="188">
        <f t="shared" si="8"/>
        <v>0</v>
      </c>
    </row>
    <row r="189" spans="1:13" ht="25.5">
      <c r="A189" s="29">
        <v>187</v>
      </c>
      <c r="B189" s="180" t="s">
        <v>1012</v>
      </c>
      <c r="C189" s="32" t="s">
        <v>17</v>
      </c>
      <c r="D189" s="32" t="s">
        <v>57</v>
      </c>
      <c r="E189" s="32">
        <v>40</v>
      </c>
      <c r="F189" s="181"/>
      <c r="G189" s="31" t="s">
        <v>14</v>
      </c>
      <c r="H189" s="33">
        <v>2</v>
      </c>
      <c r="I189" s="178"/>
      <c r="J189" s="187">
        <f t="shared" si="6"/>
        <v>0</v>
      </c>
      <c r="K189" s="188">
        <f t="shared" si="7"/>
        <v>0</v>
      </c>
      <c r="L189" s="179"/>
      <c r="M189" s="188">
        <f t="shared" si="8"/>
        <v>0</v>
      </c>
    </row>
    <row r="190" spans="1:13" ht="14.25">
      <c r="A190" s="29">
        <v>188</v>
      </c>
      <c r="B190" s="180" t="s">
        <v>1013</v>
      </c>
      <c r="C190" s="32" t="s">
        <v>17</v>
      </c>
      <c r="D190" s="32" t="s">
        <v>27</v>
      </c>
      <c r="E190" s="32">
        <v>28</v>
      </c>
      <c r="F190" s="181"/>
      <c r="G190" s="31" t="s">
        <v>14</v>
      </c>
      <c r="H190" s="33">
        <v>80</v>
      </c>
      <c r="I190" s="178"/>
      <c r="J190" s="187">
        <f t="shared" si="6"/>
        <v>0</v>
      </c>
      <c r="K190" s="188">
        <f t="shared" si="7"/>
        <v>0</v>
      </c>
      <c r="L190" s="179"/>
      <c r="M190" s="188">
        <f t="shared" si="8"/>
        <v>0</v>
      </c>
    </row>
    <row r="191" spans="1:13" ht="14.25">
      <c r="A191" s="29">
        <v>189</v>
      </c>
      <c r="B191" s="180" t="s">
        <v>1013</v>
      </c>
      <c r="C191" s="32" t="s">
        <v>17</v>
      </c>
      <c r="D191" s="32" t="s">
        <v>30</v>
      </c>
      <c r="E191" s="32">
        <v>28</v>
      </c>
      <c r="F191" s="181"/>
      <c r="G191" s="31" t="s">
        <v>14</v>
      </c>
      <c r="H191" s="33">
        <v>250</v>
      </c>
      <c r="I191" s="178"/>
      <c r="J191" s="187">
        <f t="shared" si="6"/>
        <v>0</v>
      </c>
      <c r="K191" s="188">
        <f t="shared" si="7"/>
        <v>0</v>
      </c>
      <c r="L191" s="179"/>
      <c r="M191" s="188">
        <f t="shared" si="8"/>
        <v>0</v>
      </c>
    </row>
    <row r="192" spans="1:13" ht="25.5">
      <c r="A192" s="29">
        <v>190</v>
      </c>
      <c r="B192" s="180" t="s">
        <v>1013</v>
      </c>
      <c r="C192" s="32" t="s">
        <v>812</v>
      </c>
      <c r="D192" s="32" t="s">
        <v>27</v>
      </c>
      <c r="E192" s="32">
        <v>28</v>
      </c>
      <c r="F192" s="181"/>
      <c r="G192" s="31" t="s">
        <v>14</v>
      </c>
      <c r="H192" s="33">
        <v>30</v>
      </c>
      <c r="I192" s="178"/>
      <c r="J192" s="187">
        <f t="shared" si="6"/>
        <v>0</v>
      </c>
      <c r="K192" s="188">
        <f t="shared" si="7"/>
        <v>0</v>
      </c>
      <c r="L192" s="179"/>
      <c r="M192" s="188">
        <f t="shared" si="8"/>
        <v>0</v>
      </c>
    </row>
    <row r="193" spans="1:13" ht="25.5">
      <c r="A193" s="29">
        <v>191</v>
      </c>
      <c r="B193" s="180" t="s">
        <v>1013</v>
      </c>
      <c r="C193" s="32" t="s">
        <v>812</v>
      </c>
      <c r="D193" s="32" t="s">
        <v>30</v>
      </c>
      <c r="E193" s="32">
        <v>28</v>
      </c>
      <c r="F193" s="181"/>
      <c r="G193" s="31" t="s">
        <v>14</v>
      </c>
      <c r="H193" s="33">
        <v>120</v>
      </c>
      <c r="I193" s="178"/>
      <c r="J193" s="187">
        <f t="shared" si="6"/>
        <v>0</v>
      </c>
      <c r="K193" s="188">
        <f t="shared" si="7"/>
        <v>0</v>
      </c>
      <c r="L193" s="179"/>
      <c r="M193" s="188">
        <f t="shared" si="8"/>
        <v>0</v>
      </c>
    </row>
    <row r="194" spans="1:13" ht="25.5">
      <c r="A194" s="29">
        <v>192</v>
      </c>
      <c r="B194" s="180" t="s">
        <v>1013</v>
      </c>
      <c r="C194" s="32" t="s">
        <v>99</v>
      </c>
      <c r="D194" s="32" t="s">
        <v>656</v>
      </c>
      <c r="E194" s="32">
        <v>28</v>
      </c>
      <c r="F194" s="181"/>
      <c r="G194" s="31" t="s">
        <v>14</v>
      </c>
      <c r="H194" s="33">
        <v>120</v>
      </c>
      <c r="I194" s="178"/>
      <c r="J194" s="187">
        <f t="shared" si="6"/>
        <v>0</v>
      </c>
      <c r="K194" s="188">
        <f t="shared" si="7"/>
        <v>0</v>
      </c>
      <c r="L194" s="179"/>
      <c r="M194" s="188">
        <f t="shared" si="8"/>
        <v>0</v>
      </c>
    </row>
    <row r="195" spans="1:13" ht="14.25">
      <c r="A195" s="29">
        <v>193</v>
      </c>
      <c r="B195" s="180" t="s">
        <v>1014</v>
      </c>
      <c r="C195" s="32" t="s">
        <v>697</v>
      </c>
      <c r="D195" s="32" t="s">
        <v>89</v>
      </c>
      <c r="E195" s="32">
        <v>100</v>
      </c>
      <c r="F195" s="181"/>
      <c r="G195" s="31" t="s">
        <v>14</v>
      </c>
      <c r="H195" s="33">
        <v>2</v>
      </c>
      <c r="I195" s="178"/>
      <c r="J195" s="187">
        <f t="shared" si="6"/>
        <v>0</v>
      </c>
      <c r="K195" s="188">
        <f t="shared" si="7"/>
        <v>0</v>
      </c>
      <c r="L195" s="179"/>
      <c r="M195" s="188">
        <f t="shared" si="8"/>
        <v>0</v>
      </c>
    </row>
    <row r="196" spans="1:13" ht="14.25">
      <c r="A196" s="29">
        <v>194</v>
      </c>
      <c r="B196" s="180" t="s">
        <v>1015</v>
      </c>
      <c r="C196" s="32" t="s">
        <v>431</v>
      </c>
      <c r="D196" s="32" t="s">
        <v>539</v>
      </c>
      <c r="E196" s="32">
        <v>1</v>
      </c>
      <c r="F196" s="181"/>
      <c r="G196" s="31" t="s">
        <v>14</v>
      </c>
      <c r="H196" s="33">
        <v>2</v>
      </c>
      <c r="I196" s="178"/>
      <c r="J196" s="187">
        <f aca="true" t="shared" si="9" ref="J196:J203">H196*I196</f>
        <v>0</v>
      </c>
      <c r="K196" s="188">
        <f aca="true" t="shared" si="10" ref="K196:K203">I196*L196+I196</f>
        <v>0</v>
      </c>
      <c r="L196" s="179"/>
      <c r="M196" s="188">
        <f aca="true" t="shared" si="11" ref="M196:M203">J196*L196+J196</f>
        <v>0</v>
      </c>
    </row>
    <row r="197" spans="1:13" ht="14.25">
      <c r="A197" s="29">
        <v>195</v>
      </c>
      <c r="B197" s="180" t="s">
        <v>1015</v>
      </c>
      <c r="C197" s="32" t="s">
        <v>80</v>
      </c>
      <c r="D197" s="32" t="s">
        <v>638</v>
      </c>
      <c r="E197" s="32">
        <v>56</v>
      </c>
      <c r="F197" s="181"/>
      <c r="G197" s="31" t="s">
        <v>14</v>
      </c>
      <c r="H197" s="33">
        <v>1</v>
      </c>
      <c r="I197" s="178"/>
      <c r="J197" s="187">
        <f t="shared" si="9"/>
        <v>0</v>
      </c>
      <c r="K197" s="188">
        <f t="shared" si="10"/>
        <v>0</v>
      </c>
      <c r="L197" s="179"/>
      <c r="M197" s="188">
        <f t="shared" si="11"/>
        <v>0</v>
      </c>
    </row>
    <row r="198" spans="1:13" ht="14.25">
      <c r="A198" s="29">
        <v>196</v>
      </c>
      <c r="B198" s="180" t="s">
        <v>1016</v>
      </c>
      <c r="C198" s="32" t="s">
        <v>17</v>
      </c>
      <c r="D198" s="32" t="s">
        <v>84</v>
      </c>
      <c r="E198" s="32">
        <v>20</v>
      </c>
      <c r="F198" s="181"/>
      <c r="G198" s="31" t="s">
        <v>14</v>
      </c>
      <c r="H198" s="33">
        <v>50</v>
      </c>
      <c r="I198" s="178"/>
      <c r="J198" s="187">
        <f t="shared" si="9"/>
        <v>0</v>
      </c>
      <c r="K198" s="188">
        <f t="shared" si="10"/>
        <v>0</v>
      </c>
      <c r="L198" s="179"/>
      <c r="M198" s="188">
        <f t="shared" si="11"/>
        <v>0</v>
      </c>
    </row>
    <row r="199" spans="1:13" ht="14.25">
      <c r="A199" s="29">
        <v>197</v>
      </c>
      <c r="B199" s="180" t="s">
        <v>1017</v>
      </c>
      <c r="C199" s="32" t="s">
        <v>17</v>
      </c>
      <c r="D199" s="32" t="s">
        <v>1018</v>
      </c>
      <c r="E199" s="32">
        <v>20</v>
      </c>
      <c r="F199" s="181"/>
      <c r="G199" s="31" t="s">
        <v>14</v>
      </c>
      <c r="H199" s="33">
        <v>50</v>
      </c>
      <c r="I199" s="178"/>
      <c r="J199" s="187">
        <f t="shared" si="9"/>
        <v>0</v>
      </c>
      <c r="K199" s="188">
        <f t="shared" si="10"/>
        <v>0</v>
      </c>
      <c r="L199" s="179"/>
      <c r="M199" s="188">
        <f t="shared" si="11"/>
        <v>0</v>
      </c>
    </row>
    <row r="200" spans="1:13" ht="14.25">
      <c r="A200" s="29">
        <v>198</v>
      </c>
      <c r="B200" s="180" t="s">
        <v>1019</v>
      </c>
      <c r="C200" s="32" t="s">
        <v>515</v>
      </c>
      <c r="D200" s="32" t="s">
        <v>84</v>
      </c>
      <c r="E200" s="32">
        <v>100</v>
      </c>
      <c r="F200" s="181"/>
      <c r="G200" s="31" t="s">
        <v>14</v>
      </c>
      <c r="H200" s="33">
        <v>70</v>
      </c>
      <c r="I200" s="178"/>
      <c r="J200" s="187">
        <f t="shared" si="9"/>
        <v>0</v>
      </c>
      <c r="K200" s="188">
        <f t="shared" si="10"/>
        <v>0</v>
      </c>
      <c r="L200" s="179"/>
      <c r="M200" s="188">
        <f t="shared" si="11"/>
        <v>0</v>
      </c>
    </row>
    <row r="201" spans="1:13" ht="14.25">
      <c r="A201" s="29">
        <v>199</v>
      </c>
      <c r="B201" s="180" t="s">
        <v>1019</v>
      </c>
      <c r="C201" s="32" t="s">
        <v>515</v>
      </c>
      <c r="D201" s="32" t="s">
        <v>25</v>
      </c>
      <c r="E201" s="32">
        <v>100</v>
      </c>
      <c r="F201" s="181"/>
      <c r="G201" s="31" t="s">
        <v>14</v>
      </c>
      <c r="H201" s="33">
        <v>20</v>
      </c>
      <c r="I201" s="178"/>
      <c r="J201" s="187">
        <f t="shared" si="9"/>
        <v>0</v>
      </c>
      <c r="K201" s="188">
        <f t="shared" si="10"/>
        <v>0</v>
      </c>
      <c r="L201" s="179"/>
      <c r="M201" s="188">
        <f t="shared" si="11"/>
        <v>0</v>
      </c>
    </row>
    <row r="202" spans="1:13" ht="14.25">
      <c r="A202" s="29">
        <v>200</v>
      </c>
      <c r="B202" s="180" t="s">
        <v>1019</v>
      </c>
      <c r="C202" s="32" t="s">
        <v>431</v>
      </c>
      <c r="D202" s="32" t="s">
        <v>510</v>
      </c>
      <c r="E202" s="32">
        <v>5</v>
      </c>
      <c r="F202" s="181"/>
      <c r="G202" s="31" t="s">
        <v>14</v>
      </c>
      <c r="H202" s="33">
        <v>30</v>
      </c>
      <c r="I202" s="178"/>
      <c r="J202" s="187">
        <f t="shared" si="9"/>
        <v>0</v>
      </c>
      <c r="K202" s="188">
        <f t="shared" si="10"/>
        <v>0</v>
      </c>
      <c r="L202" s="179"/>
      <c r="M202" s="188">
        <f t="shared" si="11"/>
        <v>0</v>
      </c>
    </row>
    <row r="203" spans="1:13" ht="25.5">
      <c r="A203" s="29">
        <v>201</v>
      </c>
      <c r="B203" s="183" t="s">
        <v>1019</v>
      </c>
      <c r="C203" s="37" t="s">
        <v>1020</v>
      </c>
      <c r="D203" s="37" t="s">
        <v>986</v>
      </c>
      <c r="E203" s="37">
        <v>10</v>
      </c>
      <c r="F203" s="184"/>
      <c r="G203" s="36" t="s">
        <v>14</v>
      </c>
      <c r="H203" s="38">
        <v>30</v>
      </c>
      <c r="I203" s="178"/>
      <c r="J203" s="187">
        <f t="shared" si="9"/>
        <v>0</v>
      </c>
      <c r="K203" s="188">
        <f t="shared" si="10"/>
        <v>0</v>
      </c>
      <c r="L203" s="179"/>
      <c r="M203" s="188">
        <f t="shared" si="11"/>
        <v>0</v>
      </c>
    </row>
    <row r="204" spans="1:13" ht="14.25">
      <c r="A204" s="211" t="s">
        <v>1024</v>
      </c>
      <c r="B204" s="211"/>
      <c r="C204" s="211"/>
      <c r="D204" s="211"/>
      <c r="E204" s="211"/>
      <c r="F204" s="211"/>
      <c r="G204" s="211"/>
      <c r="H204" s="211"/>
      <c r="I204" s="68"/>
      <c r="J204" s="196"/>
      <c r="K204" s="68"/>
      <c r="L204" s="68"/>
      <c r="M204" s="197"/>
    </row>
    <row r="205" spans="1:13" ht="14.25">
      <c r="A205" s="69"/>
      <c r="B205" s="70"/>
      <c r="C205" s="70"/>
      <c r="D205" s="70"/>
      <c r="E205" s="70"/>
      <c r="F205" s="185"/>
      <c r="G205" s="71"/>
      <c r="H205" s="71"/>
      <c r="I205" s="71"/>
      <c r="J205" s="71"/>
      <c r="K205" s="71"/>
      <c r="L205" s="71"/>
      <c r="M205" s="71"/>
    </row>
    <row r="206" spans="1:13" ht="14.25">
      <c r="A206" s="69"/>
      <c r="B206" s="70"/>
      <c r="C206" s="70"/>
      <c r="D206" s="70"/>
      <c r="E206" s="70"/>
      <c r="F206" s="185"/>
      <c r="G206" s="71"/>
      <c r="H206" s="71"/>
      <c r="I206" s="71"/>
      <c r="J206" s="71"/>
      <c r="K206" s="71"/>
      <c r="L206" s="71"/>
      <c r="M206" s="71"/>
    </row>
    <row r="207" spans="1:13" ht="14.25">
      <c r="A207" s="224" t="s">
        <v>1032</v>
      </c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</row>
    <row r="208" spans="1:13" ht="14.25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</row>
    <row r="209" spans="1:13" ht="56.25" customHeight="1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</row>
  </sheetData>
  <sheetProtection/>
  <mergeCells count="2">
    <mergeCell ref="A204:H204"/>
    <mergeCell ref="A207:M2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2"/>
  <headerFooter>
    <oddHeader>&amp;LPakiet nr 1: Leki psychotropowe. &amp;CFormularz cenowy - opis przedmiotu zamówienia&amp;RZałącznik nr 3 do SIWZ</oddHead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A8" sqref="A8:M10"/>
    </sheetView>
  </sheetViews>
  <sheetFormatPr defaultColWidth="8.50390625" defaultRowHeight="12.75" customHeight="1"/>
  <cols>
    <col min="1" max="1" width="8.50390625" style="27" customWidth="1"/>
    <col min="2" max="2" width="12.25390625" style="27" customWidth="1"/>
    <col min="3" max="12" width="8.50390625" style="27" customWidth="1"/>
    <col min="13" max="13" width="9.625" style="27" customWidth="1"/>
    <col min="14" max="16384" width="8.50390625" style="27" customWidth="1"/>
  </cols>
  <sheetData>
    <row r="2" spans="1:13" ht="61.5" customHeight="1">
      <c r="A2" s="4" t="s">
        <v>15</v>
      </c>
      <c r="B2" s="2" t="s">
        <v>16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5" t="s">
        <v>47</v>
      </c>
      <c r="K2" s="5" t="s">
        <v>1030</v>
      </c>
      <c r="L2" s="5" t="s">
        <v>9</v>
      </c>
      <c r="M2" s="2" t="s">
        <v>1026</v>
      </c>
    </row>
    <row r="3" spans="1:13" ht="12.75" customHeight="1">
      <c r="A3" s="29">
        <v>1</v>
      </c>
      <c r="B3" s="30">
        <v>2</v>
      </c>
      <c r="C3" s="29">
        <v>3</v>
      </c>
      <c r="D3" s="30">
        <v>4</v>
      </c>
      <c r="E3" s="29">
        <v>5</v>
      </c>
      <c r="F3" s="30">
        <v>6</v>
      </c>
      <c r="G3" s="29">
        <v>7</v>
      </c>
      <c r="H3" s="30">
        <v>8</v>
      </c>
      <c r="I3" s="29">
        <v>9</v>
      </c>
      <c r="J3" s="30">
        <v>10</v>
      </c>
      <c r="K3" s="29">
        <v>11</v>
      </c>
      <c r="L3" s="30">
        <v>12</v>
      </c>
      <c r="M3" s="29">
        <v>13</v>
      </c>
    </row>
    <row r="4" spans="1:13" ht="12.75" customHeight="1">
      <c r="A4" s="31">
        <v>1</v>
      </c>
      <c r="B4" s="32" t="s">
        <v>10</v>
      </c>
      <c r="C4" s="32" t="s">
        <v>17</v>
      </c>
      <c r="D4" s="32" t="s">
        <v>18</v>
      </c>
      <c r="E4" s="32">
        <v>28</v>
      </c>
      <c r="F4" s="32"/>
      <c r="G4" s="31" t="s">
        <v>14</v>
      </c>
      <c r="H4" s="33">
        <v>650</v>
      </c>
      <c r="I4" s="34"/>
      <c r="J4" s="34">
        <f>I4*H4</f>
        <v>0</v>
      </c>
      <c r="K4" s="34">
        <f>I4+I4*L4</f>
        <v>0</v>
      </c>
      <c r="L4" s="35"/>
      <c r="M4" s="34">
        <f>K4*H4</f>
        <v>0</v>
      </c>
    </row>
    <row r="5" spans="1:13" ht="12.75" customHeight="1">
      <c r="A5" s="36">
        <v>2</v>
      </c>
      <c r="B5" s="37" t="s">
        <v>10</v>
      </c>
      <c r="C5" s="37" t="s">
        <v>19</v>
      </c>
      <c r="D5" s="37" t="s">
        <v>20</v>
      </c>
      <c r="E5" s="37" t="s">
        <v>21</v>
      </c>
      <c r="F5" s="37"/>
      <c r="G5" s="36" t="s">
        <v>14</v>
      </c>
      <c r="H5" s="38">
        <v>100</v>
      </c>
      <c r="I5" s="39"/>
      <c r="J5" s="235">
        <f>I5*H5</f>
        <v>0</v>
      </c>
      <c r="K5" s="34">
        <f>I5+I5*L5</f>
        <v>0</v>
      </c>
      <c r="L5" s="35"/>
      <c r="M5" s="34">
        <f>K5*H5</f>
        <v>0</v>
      </c>
    </row>
    <row r="6" spans="1:13" ht="15.75" customHeight="1">
      <c r="A6" s="216" t="s">
        <v>22</v>
      </c>
      <c r="B6" s="216"/>
      <c r="C6" s="216"/>
      <c r="D6" s="216"/>
      <c r="E6" s="216"/>
      <c r="F6" s="216"/>
      <c r="G6" s="216"/>
      <c r="H6" s="216"/>
      <c r="I6" s="233"/>
      <c r="J6" s="236"/>
      <c r="K6" s="234"/>
      <c r="L6" s="40"/>
      <c r="M6" s="196"/>
    </row>
    <row r="7" spans="1:13" ht="15.75" customHeight="1">
      <c r="A7"/>
      <c r="B7" s="41"/>
      <c r="C7" s="41"/>
      <c r="D7" s="41"/>
      <c r="E7" s="41"/>
      <c r="F7" s="41"/>
      <c r="G7"/>
      <c r="H7"/>
      <c r="I7"/>
      <c r="J7" s="232"/>
      <c r="K7"/>
      <c r="L7"/>
      <c r="M7"/>
    </row>
    <row r="8" spans="1:13" ht="12.75" customHeight="1">
      <c r="A8" s="224" t="s">
        <v>1033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9" spans="1:13" ht="12.7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spans="1:13" ht="36.7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</sheetData>
  <sheetProtection/>
  <mergeCells count="2">
    <mergeCell ref="A6:H6"/>
    <mergeCell ref="A8:M10"/>
  </mergeCells>
  <printOptions/>
  <pageMargins left="0.7874015748031497" right="0.7874015748031497" top="1.062992125984252" bottom="1.062992125984252" header="0.7874015748031497" footer="0.7874015748031497"/>
  <pageSetup cellComments="asDisplayed" fitToHeight="0" fitToWidth="0" horizontalDpi="600" verticalDpi="600" orientation="landscape" pageOrder="overThenDown" paperSize="9" r:id="rId1"/>
  <headerFooter alignWithMargins="0">
    <oddHeader>&amp;LPakiet nr 10: Aripiprazolum I.&amp;CFormularz cenowy - opis przedmiotu zamówienia&amp;RZałącznik nr 3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zoomScalePageLayoutView="0" workbookViewId="0" topLeftCell="A1">
      <selection activeCell="O9" sqref="O9"/>
    </sheetView>
  </sheetViews>
  <sheetFormatPr defaultColWidth="8.375" defaultRowHeight="12.75" customHeight="1"/>
  <cols>
    <col min="1" max="1" width="3.25390625" style="27" customWidth="1"/>
    <col min="2" max="2" width="20.125" style="28" customWidth="1"/>
    <col min="3" max="3" width="13.00390625" style="28" customWidth="1"/>
    <col min="4" max="4" width="12.25390625" style="28" customWidth="1"/>
    <col min="5" max="5" width="15.875" style="28" customWidth="1"/>
    <col min="6" max="6" width="14.50390625" style="28" customWidth="1"/>
    <col min="7" max="7" width="9.625" style="27" customWidth="1"/>
    <col min="8" max="8" width="9.00390625" style="27" customWidth="1"/>
    <col min="9" max="9" width="9.875" style="27" customWidth="1"/>
    <col min="10" max="11" width="10.875" style="27" customWidth="1"/>
    <col min="12" max="12" width="6.25390625" style="27" customWidth="1"/>
    <col min="13" max="13" width="11.75390625" style="27" customWidth="1"/>
  </cols>
  <sheetData>
    <row r="1" spans="1:13" s="154" customFormat="1" ht="12.75" customHeight="1">
      <c r="A1" s="176"/>
      <c r="B1" s="177"/>
      <c r="C1" s="177"/>
      <c r="D1" s="177"/>
      <c r="E1" s="177"/>
      <c r="F1" s="177"/>
      <c r="G1" s="176"/>
      <c r="H1" s="176"/>
      <c r="I1" s="176"/>
      <c r="J1" s="176"/>
      <c r="K1" s="176"/>
      <c r="L1" s="176"/>
      <c r="M1" s="176"/>
    </row>
    <row r="2" spans="1:14" s="7" customFormat="1" ht="57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5" t="s">
        <v>47</v>
      </c>
      <c r="K2" s="5" t="s">
        <v>1030</v>
      </c>
      <c r="L2" s="5" t="s">
        <v>9</v>
      </c>
      <c r="M2" s="2" t="s">
        <v>1026</v>
      </c>
      <c r="N2" s="6"/>
    </row>
    <row r="3" spans="1:14" s="7" customFormat="1" ht="18" customHeight="1">
      <c r="A3" s="8">
        <v>1</v>
      </c>
      <c r="B3" s="9">
        <v>2</v>
      </c>
      <c r="C3" s="8">
        <v>3</v>
      </c>
      <c r="D3" s="9">
        <v>4</v>
      </c>
      <c r="E3" s="8">
        <v>5</v>
      </c>
      <c r="F3" s="9">
        <v>6</v>
      </c>
      <c r="G3" s="8">
        <v>7</v>
      </c>
      <c r="H3" s="9">
        <v>8</v>
      </c>
      <c r="I3" s="8">
        <v>9</v>
      </c>
      <c r="J3" s="9">
        <v>10</v>
      </c>
      <c r="K3" s="8">
        <v>11</v>
      </c>
      <c r="L3" s="9">
        <v>12</v>
      </c>
      <c r="M3" s="8">
        <v>13</v>
      </c>
      <c r="N3" s="6"/>
    </row>
    <row r="4" spans="1:19" ht="92.2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/>
      <c r="G4" s="12" t="s">
        <v>14</v>
      </c>
      <c r="H4" s="12">
        <v>60</v>
      </c>
      <c r="I4" s="13"/>
      <c r="J4" s="13">
        <f>I4*H4</f>
        <v>0</v>
      </c>
      <c r="K4" s="13">
        <f>I4+I4*L4</f>
        <v>0</v>
      </c>
      <c r="L4" s="14"/>
      <c r="M4" s="13">
        <f>K4*H4</f>
        <v>0</v>
      </c>
      <c r="N4" s="6"/>
      <c r="S4" s="6"/>
    </row>
    <row r="5" spans="1:31" s="17" customFormat="1" ht="24.75" customHeight="1">
      <c r="A5" s="195"/>
      <c r="B5" s="219" t="s">
        <v>1031</v>
      </c>
      <c r="C5" s="220"/>
      <c r="D5" s="220"/>
      <c r="E5" s="221"/>
      <c r="F5" s="15"/>
      <c r="G5" s="15"/>
      <c r="H5" s="15"/>
      <c r="I5" s="16"/>
      <c r="J5" s="198"/>
      <c r="K5" s="16"/>
      <c r="L5" s="16"/>
      <c r="M5" s="210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4.75" customHeight="1">
      <c r="A6" s="175"/>
      <c r="B6" s="18"/>
      <c r="C6" s="18"/>
      <c r="D6" s="18"/>
      <c r="E6" s="18"/>
      <c r="F6" s="18"/>
      <c r="G6" s="6"/>
      <c r="H6" s="6"/>
      <c r="I6" s="19"/>
      <c r="J6" s="20"/>
      <c r="K6" s="21"/>
      <c r="L6" s="21"/>
      <c r="M6" s="6"/>
      <c r="N6" s="6"/>
      <c r="O6" s="7"/>
      <c r="P6" s="7"/>
      <c r="Q6" s="7"/>
      <c r="R6" s="7"/>
      <c r="S6" s="22"/>
      <c r="T6" s="22"/>
      <c r="U6" s="7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4.75" customHeight="1">
      <c r="A7" s="237" t="s">
        <v>1033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6"/>
      <c r="O7" s="7"/>
      <c r="P7" s="7"/>
      <c r="Q7" s="7"/>
      <c r="R7" s="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18" ht="24.75" customHeight="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6"/>
      <c r="O8" s="7"/>
      <c r="P8" s="7"/>
      <c r="Q8" s="7"/>
      <c r="R8" s="7"/>
    </row>
    <row r="9" spans="1:18" ht="24.7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6"/>
      <c r="O9" s="7"/>
      <c r="P9" s="7"/>
      <c r="Q9" s="7"/>
      <c r="R9" s="7"/>
    </row>
    <row r="10" spans="1:19" ht="24.75" customHeight="1">
      <c r="A10" s="175"/>
      <c r="B10" s="18"/>
      <c r="C10" s="18"/>
      <c r="D10" s="18"/>
      <c r="E10" s="18"/>
      <c r="F10" s="18"/>
      <c r="G10" s="6"/>
      <c r="H10" s="6"/>
      <c r="I10" s="21"/>
      <c r="J10" s="21"/>
      <c r="K10" s="21"/>
      <c r="L10" s="21"/>
      <c r="M10" s="6"/>
      <c r="N10" s="6"/>
      <c r="O10" s="7"/>
      <c r="P10" s="7"/>
      <c r="Q10" s="7"/>
      <c r="R10" s="7"/>
      <c r="S10" s="17"/>
    </row>
    <row r="11" spans="1:19" ht="24.75" customHeight="1">
      <c r="A11" s="175"/>
      <c r="B11" s="18"/>
      <c r="C11" s="18"/>
      <c r="D11" s="18"/>
      <c r="E11" s="18"/>
      <c r="F11" s="18"/>
      <c r="G11" s="6"/>
      <c r="H11" s="6"/>
      <c r="I11" s="21"/>
      <c r="J11" s="21"/>
      <c r="K11" s="21"/>
      <c r="L11" s="21"/>
      <c r="M11" s="6"/>
      <c r="N11" s="6"/>
      <c r="O11" s="7"/>
      <c r="P11" s="7"/>
      <c r="Q11" s="7"/>
      <c r="R11" s="7"/>
      <c r="S11" s="17"/>
    </row>
    <row r="12" spans="1:18" ht="24.75" customHeight="1">
      <c r="A12" s="175"/>
      <c r="B12" s="18"/>
      <c r="C12" s="18"/>
      <c r="D12" s="18"/>
      <c r="E12" s="18"/>
      <c r="F12" s="18"/>
      <c r="G12" s="6"/>
      <c r="H12" s="6"/>
      <c r="I12" s="21"/>
      <c r="J12" s="21"/>
      <c r="K12" s="21"/>
      <c r="L12" s="21"/>
      <c r="M12" s="6"/>
      <c r="N12" s="6"/>
      <c r="O12" s="7"/>
      <c r="P12" s="7"/>
      <c r="Q12" s="7"/>
      <c r="R12" s="7"/>
    </row>
    <row r="13" spans="1:18" ht="24.75" customHeight="1">
      <c r="A13" s="175"/>
      <c r="B13" s="18"/>
      <c r="C13" s="18"/>
      <c r="D13" s="18"/>
      <c r="E13" s="18"/>
      <c r="F13" s="18"/>
      <c r="G13" s="6"/>
      <c r="H13" s="6"/>
      <c r="I13" s="21"/>
      <c r="J13" s="21"/>
      <c r="K13" s="21"/>
      <c r="L13" s="21"/>
      <c r="M13" s="6"/>
      <c r="N13" s="6"/>
      <c r="O13" s="7"/>
      <c r="P13" s="7"/>
      <c r="Q13" s="7"/>
      <c r="R13" s="7"/>
    </row>
    <row r="14" spans="1:18" ht="24.75" customHeight="1">
      <c r="A14" s="173"/>
      <c r="B14" s="18"/>
      <c r="C14" s="18"/>
      <c r="D14" s="18"/>
      <c r="E14" s="18"/>
      <c r="F14" s="18"/>
      <c r="G14" s="6"/>
      <c r="H14" s="6"/>
      <c r="I14" s="21"/>
      <c r="J14" s="21"/>
      <c r="K14" s="21"/>
      <c r="L14" s="21"/>
      <c r="M14" s="6"/>
      <c r="N14" s="6"/>
      <c r="O14" s="7"/>
      <c r="P14" s="7"/>
      <c r="Q14" s="7"/>
      <c r="R14" s="7"/>
    </row>
    <row r="15" spans="1:18" ht="24.75" customHeight="1">
      <c r="A15" s="6"/>
      <c r="B15" s="18"/>
      <c r="C15" s="18"/>
      <c r="D15" s="18"/>
      <c r="E15" s="18"/>
      <c r="F15" s="18"/>
      <c r="G15" s="6"/>
      <c r="H15" s="6"/>
      <c r="I15" s="21"/>
      <c r="J15" s="21"/>
      <c r="K15" s="21"/>
      <c r="L15" s="21"/>
      <c r="M15" s="6"/>
      <c r="N15" s="6"/>
      <c r="O15" s="7"/>
      <c r="P15" s="7"/>
      <c r="Q15" s="7"/>
      <c r="R15" s="7"/>
    </row>
    <row r="16" spans="1:18" ht="24.75" customHeight="1">
      <c r="A16" s="6"/>
      <c r="B16" s="18"/>
      <c r="C16" s="18"/>
      <c r="D16" s="18"/>
      <c r="E16" s="18"/>
      <c r="F16" s="18"/>
      <c r="G16" s="6"/>
      <c r="H16" s="6"/>
      <c r="I16" s="21"/>
      <c r="J16" s="21"/>
      <c r="K16" s="21"/>
      <c r="L16" s="21"/>
      <c r="M16" s="6"/>
      <c r="N16" s="6"/>
      <c r="O16" s="7"/>
      <c r="P16" s="7"/>
      <c r="Q16" s="7"/>
      <c r="R16" s="7"/>
    </row>
    <row r="17" spans="1:20" ht="24.75" customHeight="1">
      <c r="A17" s="6"/>
      <c r="B17" s="18"/>
      <c r="C17" s="18"/>
      <c r="D17" s="18"/>
      <c r="E17" s="18"/>
      <c r="F17" s="18"/>
      <c r="G17" s="6"/>
      <c r="H17" s="6"/>
      <c r="I17" s="21"/>
      <c r="J17" s="21"/>
      <c r="K17" s="21"/>
      <c r="L17" s="21"/>
      <c r="M17" s="6"/>
      <c r="N17" s="6"/>
      <c r="O17" s="7"/>
      <c r="P17" s="7"/>
      <c r="Q17" s="7"/>
      <c r="R17" s="7"/>
      <c r="T17" s="17"/>
    </row>
    <row r="18" spans="1:21" s="17" customFormat="1" ht="24.75" customHeight="1">
      <c r="A18" s="6"/>
      <c r="B18" s="18"/>
      <c r="C18" s="18"/>
      <c r="D18" s="18"/>
      <c r="E18" s="18"/>
      <c r="F18" s="18"/>
      <c r="G18" s="6"/>
      <c r="H18" s="6"/>
      <c r="I18" s="21"/>
      <c r="J18" s="21"/>
      <c r="K18" s="21"/>
      <c r="L18" s="21"/>
      <c r="M18" s="6"/>
      <c r="N18" s="6"/>
      <c r="O18" s="7"/>
      <c r="P18" s="7"/>
      <c r="Q18" s="7"/>
      <c r="R18" s="7"/>
      <c r="S18" s="7"/>
      <c r="U18" s="7"/>
    </row>
    <row r="19" spans="1:21" s="17" customFormat="1" ht="24.75" customHeight="1">
      <c r="A19" s="6"/>
      <c r="B19" s="18"/>
      <c r="C19" s="18"/>
      <c r="D19" s="18"/>
      <c r="E19" s="18"/>
      <c r="F19" s="18"/>
      <c r="G19" s="6"/>
      <c r="H19" s="6"/>
      <c r="I19" s="21"/>
      <c r="J19" s="21"/>
      <c r="K19" s="21"/>
      <c r="L19" s="21"/>
      <c r="M19" s="6"/>
      <c r="N19" s="6"/>
      <c r="O19" s="7"/>
      <c r="P19" s="7"/>
      <c r="Q19" s="7"/>
      <c r="R19" s="7"/>
      <c r="S19" s="7"/>
      <c r="T19" s="7"/>
      <c r="U19" s="7"/>
    </row>
    <row r="20" spans="1:18" ht="24.75" customHeight="1">
      <c r="A20" s="6"/>
      <c r="B20" s="18"/>
      <c r="C20" s="18"/>
      <c r="D20" s="18"/>
      <c r="E20" s="18"/>
      <c r="F20" s="18"/>
      <c r="G20" s="6"/>
      <c r="H20" s="6"/>
      <c r="I20" s="21"/>
      <c r="J20" s="21"/>
      <c r="K20" s="21"/>
      <c r="L20" s="21"/>
      <c r="M20" s="6"/>
      <c r="N20" s="6"/>
      <c r="O20" s="7"/>
      <c r="P20" s="7"/>
      <c r="Q20" s="7"/>
      <c r="R20" s="7"/>
    </row>
    <row r="21" spans="1:21" ht="24.75" customHeight="1">
      <c r="A21" s="6"/>
      <c r="B21" s="18"/>
      <c r="C21" s="18"/>
      <c r="D21" s="18"/>
      <c r="E21" s="18"/>
      <c r="F21" s="18"/>
      <c r="G21" s="6"/>
      <c r="H21" s="6"/>
      <c r="I21" s="21"/>
      <c r="J21" s="21"/>
      <c r="K21" s="21"/>
      <c r="L21" s="21"/>
      <c r="M21" s="6"/>
      <c r="N21" s="6"/>
      <c r="O21" s="7"/>
      <c r="P21" s="7"/>
      <c r="Q21" s="7"/>
      <c r="R21" s="7"/>
      <c r="U21" s="17"/>
    </row>
    <row r="22" spans="1:21" ht="24.75" customHeight="1">
      <c r="A22" s="6"/>
      <c r="B22" s="18"/>
      <c r="C22" s="18"/>
      <c r="D22" s="18"/>
      <c r="E22" s="18"/>
      <c r="F22" s="18"/>
      <c r="G22" s="6"/>
      <c r="H22" s="6"/>
      <c r="I22" s="21"/>
      <c r="J22" s="21"/>
      <c r="K22" s="21"/>
      <c r="L22" s="21"/>
      <c r="M22" s="6"/>
      <c r="N22" s="6"/>
      <c r="O22" s="7"/>
      <c r="P22" s="7"/>
      <c r="Q22" s="7"/>
      <c r="R22" s="7"/>
      <c r="U22" s="17"/>
    </row>
    <row r="23" spans="1:18" ht="24.75" customHeight="1">
      <c r="A23" s="6"/>
      <c r="B23" s="18"/>
      <c r="C23" s="18"/>
      <c r="D23" s="18"/>
      <c r="E23" s="18"/>
      <c r="F23" s="18"/>
      <c r="G23" s="6"/>
      <c r="H23" s="6"/>
      <c r="I23" s="21"/>
      <c r="J23" s="21"/>
      <c r="K23" s="21"/>
      <c r="L23" s="21"/>
      <c r="M23" s="6"/>
      <c r="N23" s="6"/>
      <c r="O23" s="7"/>
      <c r="P23" s="7"/>
      <c r="Q23" s="7"/>
      <c r="R23" s="7"/>
    </row>
    <row r="24" spans="1:18" ht="24.75" customHeight="1">
      <c r="A24" s="6"/>
      <c r="B24" s="18"/>
      <c r="C24" s="18"/>
      <c r="D24" s="18"/>
      <c r="E24" s="18"/>
      <c r="F24" s="18"/>
      <c r="G24" s="6"/>
      <c r="H24" s="6"/>
      <c r="I24" s="21"/>
      <c r="J24" s="21"/>
      <c r="K24" s="21"/>
      <c r="L24" s="21"/>
      <c r="M24" s="6"/>
      <c r="N24" s="6"/>
      <c r="O24" s="7"/>
      <c r="P24" s="7"/>
      <c r="Q24" s="7"/>
      <c r="R24" s="7"/>
    </row>
    <row r="25" spans="1:18" ht="24.75" customHeight="1">
      <c r="A25" s="6"/>
      <c r="B25" s="18"/>
      <c r="C25" s="18"/>
      <c r="D25" s="18"/>
      <c r="E25" s="18"/>
      <c r="F25" s="18"/>
      <c r="G25" s="6"/>
      <c r="H25" s="6"/>
      <c r="I25" s="21"/>
      <c r="J25" s="21"/>
      <c r="K25" s="21"/>
      <c r="L25" s="21"/>
      <c r="M25" s="6"/>
      <c r="N25" s="6"/>
      <c r="O25" s="7"/>
      <c r="P25" s="7"/>
      <c r="Q25" s="7"/>
      <c r="R25" s="7"/>
    </row>
    <row r="26" spans="1:18" ht="24.75" customHeight="1">
      <c r="A26" s="6"/>
      <c r="B26" s="18"/>
      <c r="C26" s="18"/>
      <c r="D26" s="18"/>
      <c r="E26" s="18"/>
      <c r="F26" s="18"/>
      <c r="G26" s="6"/>
      <c r="H26" s="6"/>
      <c r="I26" s="21"/>
      <c r="J26" s="21"/>
      <c r="K26" s="21"/>
      <c r="L26" s="21"/>
      <c r="M26" s="6"/>
      <c r="N26" s="6"/>
      <c r="O26" s="7"/>
      <c r="P26" s="7"/>
      <c r="Q26" s="7"/>
      <c r="R26" s="7"/>
    </row>
    <row r="27" spans="1:18" ht="24.75" customHeight="1">
      <c r="A27" s="6"/>
      <c r="B27" s="18"/>
      <c r="C27" s="18"/>
      <c r="D27" s="18"/>
      <c r="E27" s="18"/>
      <c r="F27" s="18"/>
      <c r="G27" s="6"/>
      <c r="H27" s="6"/>
      <c r="I27" s="21"/>
      <c r="J27" s="21"/>
      <c r="K27" s="21"/>
      <c r="L27" s="21"/>
      <c r="M27" s="6"/>
      <c r="N27" s="6"/>
      <c r="O27" s="7"/>
      <c r="P27" s="7"/>
      <c r="Q27" s="7"/>
      <c r="R27" s="7"/>
    </row>
    <row r="28" spans="1:18" ht="24.75" customHeight="1">
      <c r="A28" s="6"/>
      <c r="B28" s="18"/>
      <c r="C28" s="18"/>
      <c r="D28" s="18"/>
      <c r="E28" s="18"/>
      <c r="F28" s="18"/>
      <c r="G28" s="6"/>
      <c r="H28" s="6"/>
      <c r="I28" s="21"/>
      <c r="J28" s="21"/>
      <c r="K28" s="21"/>
      <c r="L28" s="21"/>
      <c r="M28" s="6"/>
      <c r="N28" s="6"/>
      <c r="O28" s="7"/>
      <c r="P28" s="7"/>
      <c r="Q28" s="7"/>
      <c r="R28" s="7"/>
    </row>
    <row r="29" spans="1:19" ht="24.75" customHeight="1">
      <c r="A29" s="6"/>
      <c r="B29" s="18"/>
      <c r="C29" s="18"/>
      <c r="D29" s="18"/>
      <c r="E29" s="18"/>
      <c r="F29" s="18"/>
      <c r="G29" s="6"/>
      <c r="H29" s="6"/>
      <c r="I29" s="21"/>
      <c r="J29" s="21"/>
      <c r="K29" s="21"/>
      <c r="L29" s="21"/>
      <c r="M29" s="6"/>
      <c r="N29" s="6"/>
      <c r="O29" s="7"/>
      <c r="P29" s="7"/>
      <c r="Q29" s="7"/>
      <c r="R29" s="7"/>
      <c r="S29" s="7"/>
    </row>
    <row r="30" spans="1:19" ht="24.75" customHeight="1">
      <c r="A30" s="6"/>
      <c r="B30" s="18"/>
      <c r="C30" s="18"/>
      <c r="D30" s="18"/>
      <c r="E30" s="18"/>
      <c r="F30" s="18"/>
      <c r="G30" s="6"/>
      <c r="H30" s="6"/>
      <c r="I30" s="21"/>
      <c r="J30" s="23"/>
      <c r="K30" s="23"/>
      <c r="L30" s="23"/>
      <c r="M30" s="6"/>
      <c r="N30" s="6"/>
      <c r="O30" s="7"/>
      <c r="P30" s="7"/>
      <c r="Q30" s="7"/>
      <c r="R30" s="7"/>
      <c r="S30" s="7"/>
    </row>
    <row r="31" spans="1:19" ht="24.75" customHeight="1">
      <c r="A31" s="6"/>
      <c r="B31" s="18"/>
      <c r="C31" s="18"/>
      <c r="D31" s="18"/>
      <c r="E31" s="18"/>
      <c r="F31" s="18"/>
      <c r="G31" s="6"/>
      <c r="H31" s="6"/>
      <c r="I31" s="23"/>
      <c r="J31" s="23"/>
      <c r="K31" s="23"/>
      <c r="L31" s="23"/>
      <c r="M31" s="6"/>
      <c r="N31" s="6"/>
      <c r="O31" s="7"/>
      <c r="P31" s="7"/>
      <c r="Q31" s="7"/>
      <c r="R31" s="7"/>
      <c r="S31" s="7"/>
    </row>
    <row r="32" spans="1:19" ht="24.75" customHeight="1">
      <c r="A32" s="6"/>
      <c r="B32" s="18"/>
      <c r="C32" s="18"/>
      <c r="D32" s="18"/>
      <c r="E32" s="18"/>
      <c r="F32" s="18"/>
      <c r="G32" s="6"/>
      <c r="H32" s="6"/>
      <c r="I32" s="23"/>
      <c r="J32" s="23"/>
      <c r="K32" s="23"/>
      <c r="L32" s="23"/>
      <c r="M32" s="6"/>
      <c r="N32" s="6"/>
      <c r="O32" s="7"/>
      <c r="P32" s="7"/>
      <c r="Q32" s="7"/>
      <c r="R32" s="7"/>
      <c r="S32" s="7"/>
    </row>
    <row r="33" spans="1:19" ht="24.75" customHeight="1">
      <c r="A33" s="6"/>
      <c r="B33" s="18"/>
      <c r="C33" s="18"/>
      <c r="D33" s="18"/>
      <c r="E33" s="18"/>
      <c r="F33" s="18"/>
      <c r="G33" s="6"/>
      <c r="H33" s="6"/>
      <c r="I33" s="23"/>
      <c r="J33" s="23"/>
      <c r="K33" s="23"/>
      <c r="L33" s="23"/>
      <c r="M33" s="6"/>
      <c r="N33" s="6"/>
      <c r="O33" s="7"/>
      <c r="P33" s="7"/>
      <c r="Q33" s="7"/>
      <c r="R33" s="7"/>
      <c r="S33" s="7"/>
    </row>
    <row r="34" spans="1:19" ht="24.75" customHeight="1">
      <c r="A34" s="24"/>
      <c r="B34" s="25"/>
      <c r="C34" s="25"/>
      <c r="D34" s="25"/>
      <c r="E34" s="25"/>
      <c r="F34" s="25"/>
      <c r="G34" s="24"/>
      <c r="H34" s="24"/>
      <c r="I34" s="26"/>
      <c r="J34" s="26"/>
      <c r="K34" s="23"/>
      <c r="L34" s="23"/>
      <c r="M34" s="6"/>
      <c r="N34" s="6"/>
      <c r="O34" s="7"/>
      <c r="P34" s="7"/>
      <c r="Q34" s="7"/>
      <c r="R34" s="7"/>
      <c r="S34" s="7"/>
    </row>
  </sheetData>
  <sheetProtection/>
  <mergeCells count="2">
    <mergeCell ref="B5:E5"/>
    <mergeCell ref="A7:M9"/>
  </mergeCells>
  <printOptions horizontalCentered="1"/>
  <pageMargins left="0.35433070866141736" right="0.4330708661417323" top="0.9448818897637796" bottom="0.9448818897637796" header="0.5118110236220472" footer="0.5118110236220472"/>
  <pageSetup cellComments="asDisplayed" fitToHeight="0" fitToWidth="1" horizontalDpi="600" verticalDpi="600" orientation="landscape" pageOrder="overThenDown" paperSize="9" scale="86" r:id="rId1"/>
  <headerFooter alignWithMargins="0">
    <oddHeader>&amp;L&amp;10Pakietnr 11: Aripiprazolum II&amp;C&amp;10Formularz cenowy - opis przedmiotu zamówienia&amp;R&amp;10Załącznik nr  1 do  Wniosku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0"/>
  <sheetViews>
    <sheetView zoomScalePageLayoutView="0" workbookViewId="0" topLeftCell="A394">
      <selection activeCell="E401" sqref="E401"/>
    </sheetView>
  </sheetViews>
  <sheetFormatPr defaultColWidth="9.00390625" defaultRowHeight="14.25"/>
  <cols>
    <col min="1" max="1" width="4.125" style="0" customWidth="1"/>
    <col min="2" max="2" width="17.00390625" style="0" customWidth="1"/>
    <col min="3" max="3" width="11.875" style="0" customWidth="1"/>
    <col min="6" max="6" width="7.875" style="0" customWidth="1"/>
    <col min="7" max="7" width="8.00390625" style="0" customWidth="1"/>
    <col min="13" max="13" width="9.875" style="0" bestFit="1" customWidth="1"/>
  </cols>
  <sheetData>
    <row r="1" spans="1:13" ht="51">
      <c r="A1" s="189" t="s">
        <v>15</v>
      </c>
      <c r="B1" s="190" t="s">
        <v>1</v>
      </c>
      <c r="C1" s="191" t="s">
        <v>2</v>
      </c>
      <c r="D1" s="191" t="s">
        <v>3</v>
      </c>
      <c r="E1" s="191" t="s">
        <v>4</v>
      </c>
      <c r="F1" s="190" t="s">
        <v>5</v>
      </c>
      <c r="G1" s="190" t="s">
        <v>6</v>
      </c>
      <c r="H1" s="190" t="s">
        <v>7</v>
      </c>
      <c r="I1" s="192" t="s">
        <v>8</v>
      </c>
      <c r="J1" s="192" t="s">
        <v>47</v>
      </c>
      <c r="K1" s="192" t="s">
        <v>1025</v>
      </c>
      <c r="L1" s="192" t="s">
        <v>9</v>
      </c>
      <c r="M1" s="190" t="s">
        <v>1026</v>
      </c>
    </row>
    <row r="2" spans="1:13" ht="14.25">
      <c r="A2" s="193">
        <v>1</v>
      </c>
      <c r="B2" s="194">
        <v>2</v>
      </c>
      <c r="C2" s="193">
        <v>3</v>
      </c>
      <c r="D2" s="194">
        <v>4</v>
      </c>
      <c r="E2" s="193">
        <v>5</v>
      </c>
      <c r="F2" s="194">
        <v>6</v>
      </c>
      <c r="G2" s="193">
        <v>7</v>
      </c>
      <c r="H2" s="194">
        <v>8</v>
      </c>
      <c r="I2" s="193">
        <v>9</v>
      </c>
      <c r="J2" s="194">
        <v>10</v>
      </c>
      <c r="K2" s="193">
        <v>11</v>
      </c>
      <c r="L2" s="194">
        <v>12</v>
      </c>
      <c r="M2" s="193">
        <v>13</v>
      </c>
    </row>
    <row r="3" spans="1:13" ht="14.25">
      <c r="A3" s="156">
        <v>1</v>
      </c>
      <c r="B3" s="157" t="s">
        <v>468</v>
      </c>
      <c r="C3" s="158" t="s">
        <v>17</v>
      </c>
      <c r="D3" s="158" t="s">
        <v>28</v>
      </c>
      <c r="E3" s="158">
        <v>30</v>
      </c>
      <c r="F3" s="158"/>
      <c r="G3" s="155" t="s">
        <v>14</v>
      </c>
      <c r="H3" s="155">
        <v>5</v>
      </c>
      <c r="I3" s="159"/>
      <c r="J3" s="159">
        <f>H3*I3</f>
        <v>0</v>
      </c>
      <c r="K3" s="159">
        <f>I3*12+I3</f>
        <v>0</v>
      </c>
      <c r="L3" s="160"/>
      <c r="M3" s="159">
        <f>J3*L3+J3</f>
        <v>0</v>
      </c>
    </row>
    <row r="4" spans="1:13" ht="20.25" customHeight="1">
      <c r="A4" s="156">
        <v>2</v>
      </c>
      <c r="B4" s="157" t="s">
        <v>469</v>
      </c>
      <c r="C4" s="158" t="s">
        <v>17</v>
      </c>
      <c r="D4" s="158" t="s">
        <v>57</v>
      </c>
      <c r="E4" s="158">
        <v>30</v>
      </c>
      <c r="F4" s="158"/>
      <c r="G4" s="155" t="s">
        <v>14</v>
      </c>
      <c r="H4" s="155">
        <v>20</v>
      </c>
      <c r="I4" s="159"/>
      <c r="J4" s="159">
        <f aca="true" t="shared" si="0" ref="J4:J67">H4*I4</f>
        <v>0</v>
      </c>
      <c r="K4" s="159">
        <f aca="true" t="shared" si="1" ref="K4:K67">I4*12+I4</f>
        <v>0</v>
      </c>
      <c r="L4" s="160"/>
      <c r="M4" s="159">
        <f aca="true" t="shared" si="2" ref="M4:M67">J4*L4+J4</f>
        <v>0</v>
      </c>
    </row>
    <row r="5" spans="1:13" ht="25.5" customHeight="1">
      <c r="A5" s="156">
        <v>3</v>
      </c>
      <c r="B5" s="157" t="s">
        <v>470</v>
      </c>
      <c r="C5" s="158" t="s">
        <v>17</v>
      </c>
      <c r="D5" s="158" t="s">
        <v>471</v>
      </c>
      <c r="E5" s="158">
        <v>60</v>
      </c>
      <c r="F5" s="158"/>
      <c r="G5" s="155" t="s">
        <v>14</v>
      </c>
      <c r="H5" s="155">
        <v>20</v>
      </c>
      <c r="I5" s="159"/>
      <c r="J5" s="159">
        <f t="shared" si="0"/>
        <v>0</v>
      </c>
      <c r="K5" s="159">
        <f t="shared" si="1"/>
        <v>0</v>
      </c>
      <c r="L5" s="160"/>
      <c r="M5" s="159">
        <f t="shared" si="2"/>
        <v>0</v>
      </c>
    </row>
    <row r="6" spans="1:13" ht="29.25" customHeight="1">
      <c r="A6" s="156">
        <v>4</v>
      </c>
      <c r="B6" s="157" t="s">
        <v>472</v>
      </c>
      <c r="C6" s="158" t="s">
        <v>17</v>
      </c>
      <c r="D6" s="158" t="s">
        <v>91</v>
      </c>
      <c r="E6" s="158">
        <v>30</v>
      </c>
      <c r="F6" s="158"/>
      <c r="G6" s="155" t="s">
        <v>14</v>
      </c>
      <c r="H6" s="155">
        <v>5</v>
      </c>
      <c r="I6" s="159"/>
      <c r="J6" s="159">
        <f t="shared" si="0"/>
        <v>0</v>
      </c>
      <c r="K6" s="159">
        <f t="shared" si="1"/>
        <v>0</v>
      </c>
      <c r="L6" s="160"/>
      <c r="M6" s="159">
        <f t="shared" si="2"/>
        <v>0</v>
      </c>
    </row>
    <row r="7" spans="1:13" ht="22.5" customHeight="1">
      <c r="A7" s="156">
        <v>5</v>
      </c>
      <c r="B7" s="157" t="s">
        <v>473</v>
      </c>
      <c r="C7" s="158" t="s">
        <v>474</v>
      </c>
      <c r="D7" s="158" t="s">
        <v>57</v>
      </c>
      <c r="E7" s="158">
        <v>20</v>
      </c>
      <c r="F7" s="158"/>
      <c r="G7" s="155" t="s">
        <v>14</v>
      </c>
      <c r="H7" s="155">
        <v>150</v>
      </c>
      <c r="I7" s="159"/>
      <c r="J7" s="159">
        <f t="shared" si="0"/>
        <v>0</v>
      </c>
      <c r="K7" s="159">
        <f t="shared" si="1"/>
        <v>0</v>
      </c>
      <c r="L7" s="160"/>
      <c r="M7" s="159">
        <f t="shared" si="2"/>
        <v>0</v>
      </c>
    </row>
    <row r="8" spans="1:13" ht="23.25" customHeight="1">
      <c r="A8" s="156">
        <v>6</v>
      </c>
      <c r="B8" s="157" t="s">
        <v>475</v>
      </c>
      <c r="C8" s="158" t="s">
        <v>17</v>
      </c>
      <c r="D8" s="158" t="s">
        <v>57</v>
      </c>
      <c r="E8" s="158">
        <v>30</v>
      </c>
      <c r="F8" s="158"/>
      <c r="G8" s="155" t="s">
        <v>14</v>
      </c>
      <c r="H8" s="155">
        <v>20</v>
      </c>
      <c r="I8" s="159"/>
      <c r="J8" s="159">
        <f t="shared" si="0"/>
        <v>0</v>
      </c>
      <c r="K8" s="159">
        <f t="shared" si="1"/>
        <v>0</v>
      </c>
      <c r="L8" s="160"/>
      <c r="M8" s="159">
        <f t="shared" si="2"/>
        <v>0</v>
      </c>
    </row>
    <row r="9" spans="1:13" ht="22.5" customHeight="1">
      <c r="A9" s="156">
        <v>7</v>
      </c>
      <c r="B9" s="157" t="s">
        <v>475</v>
      </c>
      <c r="C9" s="158" t="s">
        <v>17</v>
      </c>
      <c r="D9" s="158" t="s">
        <v>476</v>
      </c>
      <c r="E9" s="158">
        <v>30</v>
      </c>
      <c r="F9" s="158"/>
      <c r="G9" s="155" t="s">
        <v>14</v>
      </c>
      <c r="H9" s="155">
        <v>10</v>
      </c>
      <c r="I9" s="159"/>
      <c r="J9" s="159">
        <f t="shared" si="0"/>
        <v>0</v>
      </c>
      <c r="K9" s="159">
        <f t="shared" si="1"/>
        <v>0</v>
      </c>
      <c r="L9" s="160"/>
      <c r="M9" s="159">
        <f t="shared" si="2"/>
        <v>0</v>
      </c>
    </row>
    <row r="10" spans="1:13" ht="25.5">
      <c r="A10" s="156">
        <v>8</v>
      </c>
      <c r="B10" s="157" t="s">
        <v>477</v>
      </c>
      <c r="C10" s="158" t="s">
        <v>478</v>
      </c>
      <c r="D10" s="158" t="s">
        <v>30</v>
      </c>
      <c r="E10" s="158">
        <v>60</v>
      </c>
      <c r="F10" s="158"/>
      <c r="G10" s="155" t="s">
        <v>14</v>
      </c>
      <c r="H10" s="155">
        <v>400</v>
      </c>
      <c r="I10" s="159"/>
      <c r="J10" s="159">
        <f t="shared" si="0"/>
        <v>0</v>
      </c>
      <c r="K10" s="159">
        <f t="shared" si="1"/>
        <v>0</v>
      </c>
      <c r="L10" s="160"/>
      <c r="M10" s="159">
        <f t="shared" si="2"/>
        <v>0</v>
      </c>
    </row>
    <row r="11" spans="1:13" ht="25.5">
      <c r="A11" s="156">
        <v>9</v>
      </c>
      <c r="B11" s="157" t="s">
        <v>477</v>
      </c>
      <c r="C11" s="158" t="s">
        <v>479</v>
      </c>
      <c r="D11" s="158" t="s">
        <v>44</v>
      </c>
      <c r="E11" s="158">
        <v>20</v>
      </c>
      <c r="F11" s="158"/>
      <c r="G11" s="155" t="s">
        <v>14</v>
      </c>
      <c r="H11" s="155">
        <v>50</v>
      </c>
      <c r="I11" s="159"/>
      <c r="J11" s="159">
        <f t="shared" si="0"/>
        <v>0</v>
      </c>
      <c r="K11" s="159">
        <f t="shared" si="1"/>
        <v>0</v>
      </c>
      <c r="L11" s="160"/>
      <c r="M11" s="159">
        <f t="shared" si="2"/>
        <v>0</v>
      </c>
    </row>
    <row r="12" spans="1:13" ht="25.5">
      <c r="A12" s="156">
        <v>10</v>
      </c>
      <c r="B12" s="157" t="s">
        <v>477</v>
      </c>
      <c r="C12" s="158" t="s">
        <v>478</v>
      </c>
      <c r="D12" s="158" t="s">
        <v>89</v>
      </c>
      <c r="E12" s="158">
        <v>20</v>
      </c>
      <c r="F12" s="158"/>
      <c r="G12" s="155" t="s">
        <v>14</v>
      </c>
      <c r="H12" s="155">
        <v>60</v>
      </c>
      <c r="I12" s="159"/>
      <c r="J12" s="159">
        <f t="shared" si="0"/>
        <v>0</v>
      </c>
      <c r="K12" s="159">
        <f t="shared" si="1"/>
        <v>0</v>
      </c>
      <c r="L12" s="160"/>
      <c r="M12" s="159">
        <f t="shared" si="2"/>
        <v>0</v>
      </c>
    </row>
    <row r="13" spans="1:13" ht="14.25">
      <c r="A13" s="156">
        <v>11</v>
      </c>
      <c r="B13" s="157" t="s">
        <v>480</v>
      </c>
      <c r="C13" s="158" t="s">
        <v>17</v>
      </c>
      <c r="D13" s="158" t="s">
        <v>481</v>
      </c>
      <c r="E13" s="158">
        <v>4</v>
      </c>
      <c r="F13" s="158"/>
      <c r="G13" s="155" t="s">
        <v>14</v>
      </c>
      <c r="H13" s="155">
        <v>10</v>
      </c>
      <c r="I13" s="159"/>
      <c r="J13" s="159">
        <f t="shared" si="0"/>
        <v>0</v>
      </c>
      <c r="K13" s="159">
        <f t="shared" si="1"/>
        <v>0</v>
      </c>
      <c r="L13" s="160"/>
      <c r="M13" s="159">
        <f t="shared" si="2"/>
        <v>0</v>
      </c>
    </row>
    <row r="14" spans="1:13" ht="38.25">
      <c r="A14" s="156">
        <v>12</v>
      </c>
      <c r="B14" s="157" t="s">
        <v>482</v>
      </c>
      <c r="C14" s="158" t="s">
        <v>17</v>
      </c>
      <c r="D14" s="158" t="s">
        <v>483</v>
      </c>
      <c r="E14" s="158">
        <v>125</v>
      </c>
      <c r="F14" s="158"/>
      <c r="G14" s="155" t="s">
        <v>14</v>
      </c>
      <c r="H14" s="155">
        <v>350</v>
      </c>
      <c r="I14" s="159"/>
      <c r="J14" s="159">
        <f t="shared" si="0"/>
        <v>0</v>
      </c>
      <c r="K14" s="159">
        <f t="shared" si="1"/>
        <v>0</v>
      </c>
      <c r="L14" s="160"/>
      <c r="M14" s="159">
        <f t="shared" si="2"/>
        <v>0</v>
      </c>
    </row>
    <row r="15" spans="1:13" ht="14.25">
      <c r="A15" s="156">
        <v>13</v>
      </c>
      <c r="B15" s="157" t="s">
        <v>484</v>
      </c>
      <c r="C15" s="158" t="s">
        <v>17</v>
      </c>
      <c r="D15" s="158" t="s">
        <v>18</v>
      </c>
      <c r="E15" s="158">
        <v>30</v>
      </c>
      <c r="F15" s="158"/>
      <c r="G15" s="155" t="s">
        <v>14</v>
      </c>
      <c r="H15" s="155">
        <v>280</v>
      </c>
      <c r="I15" s="159"/>
      <c r="J15" s="159">
        <f t="shared" si="0"/>
        <v>0</v>
      </c>
      <c r="K15" s="159">
        <f t="shared" si="1"/>
        <v>0</v>
      </c>
      <c r="L15" s="160"/>
      <c r="M15" s="159">
        <f t="shared" si="2"/>
        <v>0</v>
      </c>
    </row>
    <row r="16" spans="1:13" ht="25.5">
      <c r="A16" s="156">
        <v>14</v>
      </c>
      <c r="B16" s="157" t="s">
        <v>485</v>
      </c>
      <c r="C16" s="158" t="s">
        <v>17</v>
      </c>
      <c r="D16" s="158" t="s">
        <v>91</v>
      </c>
      <c r="E16" s="158">
        <v>30</v>
      </c>
      <c r="F16" s="158"/>
      <c r="G16" s="155" t="s">
        <v>14</v>
      </c>
      <c r="H16" s="155">
        <v>10</v>
      </c>
      <c r="I16" s="159"/>
      <c r="J16" s="159">
        <f t="shared" si="0"/>
        <v>0</v>
      </c>
      <c r="K16" s="159">
        <f t="shared" si="1"/>
        <v>0</v>
      </c>
      <c r="L16" s="160"/>
      <c r="M16" s="159">
        <f t="shared" si="2"/>
        <v>0</v>
      </c>
    </row>
    <row r="17" spans="1:13" ht="14.25">
      <c r="A17" s="156">
        <v>15</v>
      </c>
      <c r="B17" s="157" t="s">
        <v>486</v>
      </c>
      <c r="C17" s="158" t="s">
        <v>80</v>
      </c>
      <c r="D17" s="158" t="s">
        <v>57</v>
      </c>
      <c r="E17" s="158">
        <v>20</v>
      </c>
      <c r="F17" s="158"/>
      <c r="G17" s="155" t="s">
        <v>14</v>
      </c>
      <c r="H17" s="155">
        <v>10</v>
      </c>
      <c r="I17" s="159"/>
      <c r="J17" s="159">
        <f t="shared" si="0"/>
        <v>0</v>
      </c>
      <c r="K17" s="159">
        <f t="shared" si="1"/>
        <v>0</v>
      </c>
      <c r="L17" s="160"/>
      <c r="M17" s="159">
        <f t="shared" si="2"/>
        <v>0</v>
      </c>
    </row>
    <row r="18" spans="1:13" ht="25.5">
      <c r="A18" s="156">
        <v>16</v>
      </c>
      <c r="B18" s="157" t="s">
        <v>487</v>
      </c>
      <c r="C18" s="158" t="s">
        <v>17</v>
      </c>
      <c r="D18" s="158" t="s">
        <v>89</v>
      </c>
      <c r="E18" s="158">
        <v>20</v>
      </c>
      <c r="F18" s="158"/>
      <c r="G18" s="155" t="s">
        <v>14</v>
      </c>
      <c r="H18" s="155">
        <v>5</v>
      </c>
      <c r="I18" s="159"/>
      <c r="J18" s="159">
        <f t="shared" si="0"/>
        <v>0</v>
      </c>
      <c r="K18" s="159">
        <f t="shared" si="1"/>
        <v>0</v>
      </c>
      <c r="L18" s="160"/>
      <c r="M18" s="159">
        <f t="shared" si="2"/>
        <v>0</v>
      </c>
    </row>
    <row r="19" spans="1:13" ht="25.5">
      <c r="A19" s="156">
        <v>17</v>
      </c>
      <c r="B19" s="157" t="s">
        <v>487</v>
      </c>
      <c r="C19" s="158" t="s">
        <v>431</v>
      </c>
      <c r="D19" s="158" t="s">
        <v>488</v>
      </c>
      <c r="E19" s="158">
        <v>5</v>
      </c>
      <c r="F19" s="158"/>
      <c r="G19" s="155" t="s">
        <v>14</v>
      </c>
      <c r="H19" s="155">
        <v>2</v>
      </c>
      <c r="I19" s="159"/>
      <c r="J19" s="159">
        <f t="shared" si="0"/>
        <v>0</v>
      </c>
      <c r="K19" s="159">
        <f t="shared" si="1"/>
        <v>0</v>
      </c>
      <c r="L19" s="160"/>
      <c r="M19" s="159">
        <f t="shared" si="2"/>
        <v>0</v>
      </c>
    </row>
    <row r="20" spans="1:13" ht="21.75" customHeight="1">
      <c r="A20" s="156">
        <v>18</v>
      </c>
      <c r="B20" s="157" t="s">
        <v>489</v>
      </c>
      <c r="C20" s="158" t="s">
        <v>431</v>
      </c>
      <c r="D20" s="158" t="s">
        <v>234</v>
      </c>
      <c r="E20" s="158">
        <v>10</v>
      </c>
      <c r="F20" s="158"/>
      <c r="G20" s="155" t="s">
        <v>14</v>
      </c>
      <c r="H20" s="155">
        <v>40</v>
      </c>
      <c r="I20" s="159"/>
      <c r="J20" s="159">
        <f t="shared" si="0"/>
        <v>0</v>
      </c>
      <c r="K20" s="159">
        <f t="shared" si="1"/>
        <v>0</v>
      </c>
      <c r="L20" s="160"/>
      <c r="M20" s="159">
        <f t="shared" si="2"/>
        <v>0</v>
      </c>
    </row>
    <row r="21" spans="1:13" ht="25.5">
      <c r="A21" s="156">
        <v>19</v>
      </c>
      <c r="B21" s="157" t="s">
        <v>490</v>
      </c>
      <c r="C21" s="158" t="s">
        <v>491</v>
      </c>
      <c r="D21" s="158" t="s">
        <v>492</v>
      </c>
      <c r="E21" s="158">
        <v>20</v>
      </c>
      <c r="F21" s="158"/>
      <c r="G21" s="155" t="s">
        <v>14</v>
      </c>
      <c r="H21" s="155">
        <v>50</v>
      </c>
      <c r="I21" s="159"/>
      <c r="J21" s="159">
        <f t="shared" si="0"/>
        <v>0</v>
      </c>
      <c r="K21" s="159">
        <f t="shared" si="1"/>
        <v>0</v>
      </c>
      <c r="L21" s="160"/>
      <c r="M21" s="159">
        <f t="shared" si="2"/>
        <v>0</v>
      </c>
    </row>
    <row r="22" spans="1:13" ht="21.75" customHeight="1">
      <c r="A22" s="156">
        <v>20</v>
      </c>
      <c r="B22" s="157" t="s">
        <v>493</v>
      </c>
      <c r="C22" s="158" t="s">
        <v>17</v>
      </c>
      <c r="D22" s="158" t="s">
        <v>32</v>
      </c>
      <c r="E22" s="158">
        <v>50</v>
      </c>
      <c r="F22" s="158"/>
      <c r="G22" s="155" t="s">
        <v>14</v>
      </c>
      <c r="H22" s="155">
        <v>140</v>
      </c>
      <c r="I22" s="159"/>
      <c r="J22" s="159">
        <f t="shared" si="0"/>
        <v>0</v>
      </c>
      <c r="K22" s="159">
        <f t="shared" si="1"/>
        <v>0</v>
      </c>
      <c r="L22" s="160"/>
      <c r="M22" s="159">
        <f t="shared" si="2"/>
        <v>0</v>
      </c>
    </row>
    <row r="23" spans="1:13" ht="22.5" customHeight="1">
      <c r="A23" s="156">
        <v>21</v>
      </c>
      <c r="B23" s="157" t="s">
        <v>494</v>
      </c>
      <c r="C23" s="158" t="s">
        <v>80</v>
      </c>
      <c r="D23" s="158" t="s">
        <v>495</v>
      </c>
      <c r="E23" s="158">
        <v>100</v>
      </c>
      <c r="F23" s="158"/>
      <c r="G23" s="155" t="s">
        <v>14</v>
      </c>
      <c r="H23" s="155">
        <v>2</v>
      </c>
      <c r="I23" s="159"/>
      <c r="J23" s="159">
        <f t="shared" si="0"/>
        <v>0</v>
      </c>
      <c r="K23" s="159">
        <f t="shared" si="1"/>
        <v>0</v>
      </c>
      <c r="L23" s="160"/>
      <c r="M23" s="159">
        <f t="shared" si="2"/>
        <v>0</v>
      </c>
    </row>
    <row r="24" spans="1:13" ht="27" customHeight="1">
      <c r="A24" s="156">
        <v>22</v>
      </c>
      <c r="B24" s="157" t="s">
        <v>494</v>
      </c>
      <c r="C24" s="158" t="s">
        <v>80</v>
      </c>
      <c r="D24" s="158" t="s">
        <v>496</v>
      </c>
      <c r="E24" s="158">
        <v>100</v>
      </c>
      <c r="F24" s="158"/>
      <c r="G24" s="155" t="s">
        <v>14</v>
      </c>
      <c r="H24" s="155">
        <v>10</v>
      </c>
      <c r="I24" s="159"/>
      <c r="J24" s="159">
        <f t="shared" si="0"/>
        <v>0</v>
      </c>
      <c r="K24" s="159">
        <f t="shared" si="1"/>
        <v>0</v>
      </c>
      <c r="L24" s="160"/>
      <c r="M24" s="159">
        <f t="shared" si="2"/>
        <v>0</v>
      </c>
    </row>
    <row r="25" spans="1:13" ht="25.5">
      <c r="A25" s="156">
        <v>23</v>
      </c>
      <c r="B25" s="157" t="s">
        <v>497</v>
      </c>
      <c r="C25" s="158" t="s">
        <v>17</v>
      </c>
      <c r="D25" s="158" t="s">
        <v>498</v>
      </c>
      <c r="E25" s="158">
        <v>40</v>
      </c>
      <c r="F25" s="158"/>
      <c r="G25" s="155" t="s">
        <v>14</v>
      </c>
      <c r="H25" s="155">
        <v>20</v>
      </c>
      <c r="I25" s="159"/>
      <c r="J25" s="159">
        <f t="shared" si="0"/>
        <v>0</v>
      </c>
      <c r="K25" s="159">
        <f t="shared" si="1"/>
        <v>0</v>
      </c>
      <c r="L25" s="160"/>
      <c r="M25" s="159">
        <f t="shared" si="2"/>
        <v>0</v>
      </c>
    </row>
    <row r="26" spans="1:13" ht="14.25">
      <c r="A26" s="156">
        <v>24</v>
      </c>
      <c r="B26" s="157" t="s">
        <v>499</v>
      </c>
      <c r="C26" s="158" t="s">
        <v>17</v>
      </c>
      <c r="D26" s="158" t="s">
        <v>32</v>
      </c>
      <c r="E26" s="158">
        <v>30</v>
      </c>
      <c r="F26" s="158"/>
      <c r="G26" s="155" t="s">
        <v>14</v>
      </c>
      <c r="H26" s="155">
        <v>20</v>
      </c>
      <c r="I26" s="159"/>
      <c r="J26" s="159">
        <f t="shared" si="0"/>
        <v>0</v>
      </c>
      <c r="K26" s="159">
        <f t="shared" si="1"/>
        <v>0</v>
      </c>
      <c r="L26" s="160"/>
      <c r="M26" s="159">
        <f t="shared" si="2"/>
        <v>0</v>
      </c>
    </row>
    <row r="27" spans="1:13" ht="25.5">
      <c r="A27" s="156">
        <v>25</v>
      </c>
      <c r="B27" s="157" t="s">
        <v>139</v>
      </c>
      <c r="C27" s="158" t="s">
        <v>431</v>
      </c>
      <c r="D27" s="158" t="s">
        <v>500</v>
      </c>
      <c r="E27" s="158">
        <v>10</v>
      </c>
      <c r="F27" s="158"/>
      <c r="G27" s="155" t="s">
        <v>14</v>
      </c>
      <c r="H27" s="155">
        <v>1</v>
      </c>
      <c r="I27" s="159"/>
      <c r="J27" s="159">
        <f t="shared" si="0"/>
        <v>0</v>
      </c>
      <c r="K27" s="159">
        <f t="shared" si="1"/>
        <v>0</v>
      </c>
      <c r="L27" s="160"/>
      <c r="M27" s="159">
        <f t="shared" si="2"/>
        <v>0</v>
      </c>
    </row>
    <row r="28" spans="1:13" ht="25.5">
      <c r="A28" s="156">
        <v>26</v>
      </c>
      <c r="B28" s="157" t="s">
        <v>139</v>
      </c>
      <c r="C28" s="158" t="s">
        <v>17</v>
      </c>
      <c r="D28" s="158" t="s">
        <v>501</v>
      </c>
      <c r="E28" s="158">
        <v>20</v>
      </c>
      <c r="F28" s="158"/>
      <c r="G28" s="155" t="s">
        <v>14</v>
      </c>
      <c r="H28" s="155">
        <v>20</v>
      </c>
      <c r="I28" s="159"/>
      <c r="J28" s="159">
        <f t="shared" si="0"/>
        <v>0</v>
      </c>
      <c r="K28" s="159">
        <f t="shared" si="1"/>
        <v>0</v>
      </c>
      <c r="L28" s="160"/>
      <c r="M28" s="159">
        <f t="shared" si="2"/>
        <v>0</v>
      </c>
    </row>
    <row r="29" spans="1:13" ht="24.75" customHeight="1">
      <c r="A29" s="156">
        <v>27</v>
      </c>
      <c r="B29" s="157" t="s">
        <v>142</v>
      </c>
      <c r="C29" s="158" t="s">
        <v>19</v>
      </c>
      <c r="D29" s="158" t="s">
        <v>502</v>
      </c>
      <c r="E29" s="158" t="s">
        <v>13</v>
      </c>
      <c r="F29" s="158"/>
      <c r="G29" s="155" t="s">
        <v>14</v>
      </c>
      <c r="H29" s="155">
        <v>10</v>
      </c>
      <c r="I29" s="159"/>
      <c r="J29" s="159">
        <f t="shared" si="0"/>
        <v>0</v>
      </c>
      <c r="K29" s="159">
        <f t="shared" si="1"/>
        <v>0</v>
      </c>
      <c r="L29" s="160"/>
      <c r="M29" s="159">
        <f t="shared" si="2"/>
        <v>0</v>
      </c>
    </row>
    <row r="30" spans="1:13" ht="18.75" customHeight="1">
      <c r="A30" s="156">
        <v>28</v>
      </c>
      <c r="B30" s="157" t="s">
        <v>142</v>
      </c>
      <c r="C30" s="158" t="s">
        <v>19</v>
      </c>
      <c r="D30" s="158" t="s">
        <v>503</v>
      </c>
      <c r="E30" s="158" t="s">
        <v>13</v>
      </c>
      <c r="F30" s="158"/>
      <c r="G30" s="155" t="s">
        <v>14</v>
      </c>
      <c r="H30" s="155">
        <v>20</v>
      </c>
      <c r="I30" s="159"/>
      <c r="J30" s="159">
        <f t="shared" si="0"/>
        <v>0</v>
      </c>
      <c r="K30" s="159">
        <f t="shared" si="1"/>
        <v>0</v>
      </c>
      <c r="L30" s="160"/>
      <c r="M30" s="159">
        <f t="shared" si="2"/>
        <v>0</v>
      </c>
    </row>
    <row r="31" spans="1:13" ht="33" customHeight="1">
      <c r="A31" s="156">
        <v>29</v>
      </c>
      <c r="B31" s="157" t="s">
        <v>142</v>
      </c>
      <c r="C31" s="158" t="s">
        <v>19</v>
      </c>
      <c r="D31" s="158" t="s">
        <v>504</v>
      </c>
      <c r="E31" s="158" t="s">
        <v>13</v>
      </c>
      <c r="F31" s="158"/>
      <c r="G31" s="155" t="s">
        <v>14</v>
      </c>
      <c r="H31" s="155">
        <v>20</v>
      </c>
      <c r="I31" s="159"/>
      <c r="J31" s="159">
        <f t="shared" si="0"/>
        <v>0</v>
      </c>
      <c r="K31" s="159">
        <f t="shared" si="1"/>
        <v>0</v>
      </c>
      <c r="L31" s="160"/>
      <c r="M31" s="159">
        <f t="shared" si="2"/>
        <v>0</v>
      </c>
    </row>
    <row r="32" spans="1:13" ht="25.5">
      <c r="A32" s="156">
        <v>30</v>
      </c>
      <c r="B32" s="157" t="s">
        <v>505</v>
      </c>
      <c r="C32" s="158" t="s">
        <v>17</v>
      </c>
      <c r="D32" s="158" t="s">
        <v>506</v>
      </c>
      <c r="E32" s="158">
        <v>50</v>
      </c>
      <c r="F32" s="158"/>
      <c r="G32" s="155" t="s">
        <v>14</v>
      </c>
      <c r="H32" s="155">
        <v>40</v>
      </c>
      <c r="I32" s="159"/>
      <c r="J32" s="159">
        <f t="shared" si="0"/>
        <v>0</v>
      </c>
      <c r="K32" s="159">
        <f t="shared" si="1"/>
        <v>0</v>
      </c>
      <c r="L32" s="160"/>
      <c r="M32" s="159">
        <f t="shared" si="2"/>
        <v>0</v>
      </c>
    </row>
    <row r="33" spans="1:13" ht="25.5">
      <c r="A33" s="156">
        <v>31</v>
      </c>
      <c r="B33" s="157" t="s">
        <v>505</v>
      </c>
      <c r="C33" s="158" t="s">
        <v>17</v>
      </c>
      <c r="D33" s="158" t="s">
        <v>507</v>
      </c>
      <c r="E33" s="158">
        <v>50</v>
      </c>
      <c r="F33" s="158"/>
      <c r="G33" s="155" t="s">
        <v>14</v>
      </c>
      <c r="H33" s="155">
        <v>10</v>
      </c>
      <c r="I33" s="159"/>
      <c r="J33" s="159">
        <f t="shared" si="0"/>
        <v>0</v>
      </c>
      <c r="K33" s="159">
        <f t="shared" si="1"/>
        <v>0</v>
      </c>
      <c r="L33" s="160"/>
      <c r="M33" s="159">
        <f t="shared" si="2"/>
        <v>0</v>
      </c>
    </row>
    <row r="34" spans="1:13" ht="25.5">
      <c r="A34" s="156">
        <v>32</v>
      </c>
      <c r="B34" s="157" t="s">
        <v>508</v>
      </c>
      <c r="C34" s="158" t="s">
        <v>17</v>
      </c>
      <c r="D34" s="158" t="s">
        <v>57</v>
      </c>
      <c r="E34" s="158">
        <v>60</v>
      </c>
      <c r="F34" s="158"/>
      <c r="G34" s="155" t="s">
        <v>14</v>
      </c>
      <c r="H34" s="155">
        <v>5</v>
      </c>
      <c r="I34" s="159"/>
      <c r="J34" s="159">
        <f t="shared" si="0"/>
        <v>0</v>
      </c>
      <c r="K34" s="159">
        <f t="shared" si="1"/>
        <v>0</v>
      </c>
      <c r="L34" s="160"/>
      <c r="M34" s="159">
        <f t="shared" si="2"/>
        <v>0</v>
      </c>
    </row>
    <row r="35" spans="1:13" ht="18.75" customHeight="1">
      <c r="A35" s="156">
        <v>33</v>
      </c>
      <c r="B35" s="157" t="s">
        <v>509</v>
      </c>
      <c r="C35" s="158" t="s">
        <v>431</v>
      </c>
      <c r="D35" s="158" t="s">
        <v>510</v>
      </c>
      <c r="E35" s="158" t="s">
        <v>511</v>
      </c>
      <c r="F35" s="158"/>
      <c r="G35" s="155" t="s">
        <v>14</v>
      </c>
      <c r="H35" s="155">
        <v>20</v>
      </c>
      <c r="I35" s="159"/>
      <c r="J35" s="159">
        <f t="shared" si="0"/>
        <v>0</v>
      </c>
      <c r="K35" s="159">
        <f t="shared" si="1"/>
        <v>0</v>
      </c>
      <c r="L35" s="160"/>
      <c r="M35" s="159">
        <f t="shared" si="2"/>
        <v>0</v>
      </c>
    </row>
    <row r="36" spans="1:13" ht="18" customHeight="1">
      <c r="A36" s="156">
        <v>34</v>
      </c>
      <c r="B36" s="157" t="s">
        <v>509</v>
      </c>
      <c r="C36" s="158" t="s">
        <v>17</v>
      </c>
      <c r="D36" s="158" t="s">
        <v>57</v>
      </c>
      <c r="E36" s="158">
        <v>30</v>
      </c>
      <c r="F36" s="158"/>
      <c r="G36" s="155" t="s">
        <v>14</v>
      </c>
      <c r="H36" s="155">
        <v>5</v>
      </c>
      <c r="I36" s="159"/>
      <c r="J36" s="159">
        <f t="shared" si="0"/>
        <v>0</v>
      </c>
      <c r="K36" s="159">
        <f t="shared" si="1"/>
        <v>0</v>
      </c>
      <c r="L36" s="160"/>
      <c r="M36" s="159">
        <f t="shared" si="2"/>
        <v>0</v>
      </c>
    </row>
    <row r="37" spans="1:13" ht="26.25" customHeight="1">
      <c r="A37" s="156">
        <v>35</v>
      </c>
      <c r="B37" s="157" t="s">
        <v>512</v>
      </c>
      <c r="C37" s="158" t="s">
        <v>17</v>
      </c>
      <c r="D37" s="158" t="s">
        <v>83</v>
      </c>
      <c r="E37" s="158">
        <v>30</v>
      </c>
      <c r="F37" s="158"/>
      <c r="G37" s="155" t="s">
        <v>14</v>
      </c>
      <c r="H37" s="155">
        <v>300</v>
      </c>
      <c r="I37" s="159"/>
      <c r="J37" s="159">
        <f t="shared" si="0"/>
        <v>0</v>
      </c>
      <c r="K37" s="159">
        <f t="shared" si="1"/>
        <v>0</v>
      </c>
      <c r="L37" s="160"/>
      <c r="M37" s="159">
        <f t="shared" si="2"/>
        <v>0</v>
      </c>
    </row>
    <row r="38" spans="1:13" ht="18" customHeight="1">
      <c r="A38" s="156">
        <v>36</v>
      </c>
      <c r="B38" s="157" t="s">
        <v>512</v>
      </c>
      <c r="C38" s="158" t="s">
        <v>17</v>
      </c>
      <c r="D38" s="158" t="s">
        <v>84</v>
      </c>
      <c r="E38" s="158">
        <v>30</v>
      </c>
      <c r="F38" s="158"/>
      <c r="G38" s="155" t="s">
        <v>14</v>
      </c>
      <c r="H38" s="155">
        <v>150</v>
      </c>
      <c r="I38" s="159"/>
      <c r="J38" s="159">
        <f t="shared" si="0"/>
        <v>0</v>
      </c>
      <c r="K38" s="159">
        <f t="shared" si="1"/>
        <v>0</v>
      </c>
      <c r="L38" s="160"/>
      <c r="M38" s="159">
        <f t="shared" si="2"/>
        <v>0</v>
      </c>
    </row>
    <row r="39" spans="1:13" ht="18.75" customHeight="1">
      <c r="A39" s="156">
        <v>37</v>
      </c>
      <c r="B39" s="157" t="s">
        <v>513</v>
      </c>
      <c r="C39" s="158" t="s">
        <v>80</v>
      </c>
      <c r="D39" s="158" t="s">
        <v>89</v>
      </c>
      <c r="E39" s="158">
        <v>16</v>
      </c>
      <c r="F39" s="158"/>
      <c r="G39" s="155" t="s">
        <v>14</v>
      </c>
      <c r="H39" s="155">
        <v>40</v>
      </c>
      <c r="I39" s="159"/>
      <c r="J39" s="159">
        <f t="shared" si="0"/>
        <v>0</v>
      </c>
      <c r="K39" s="159">
        <f t="shared" si="1"/>
        <v>0</v>
      </c>
      <c r="L39" s="160"/>
      <c r="M39" s="159">
        <f t="shared" si="2"/>
        <v>0</v>
      </c>
    </row>
    <row r="40" spans="1:13" ht="25.5">
      <c r="A40" s="156">
        <v>38</v>
      </c>
      <c r="B40" s="157" t="s">
        <v>514</v>
      </c>
      <c r="C40" s="158" t="s">
        <v>515</v>
      </c>
      <c r="D40" s="158" t="s">
        <v>516</v>
      </c>
      <c r="E40" s="158">
        <v>14</v>
      </c>
      <c r="F40" s="158"/>
      <c r="G40" s="155" t="s">
        <v>14</v>
      </c>
      <c r="H40" s="155">
        <v>40</v>
      </c>
      <c r="I40" s="159"/>
      <c r="J40" s="159">
        <f t="shared" si="0"/>
        <v>0</v>
      </c>
      <c r="K40" s="159">
        <f t="shared" si="1"/>
        <v>0</v>
      </c>
      <c r="L40" s="160"/>
      <c r="M40" s="159">
        <f t="shared" si="2"/>
        <v>0</v>
      </c>
    </row>
    <row r="41" spans="1:13" ht="25.5">
      <c r="A41" s="156">
        <v>39</v>
      </c>
      <c r="B41" s="157" t="s">
        <v>514</v>
      </c>
      <c r="C41" s="158" t="s">
        <v>515</v>
      </c>
      <c r="D41" s="158" t="s">
        <v>134</v>
      </c>
      <c r="E41" s="158">
        <v>14</v>
      </c>
      <c r="F41" s="158"/>
      <c r="G41" s="155" t="s">
        <v>14</v>
      </c>
      <c r="H41" s="155">
        <v>300</v>
      </c>
      <c r="I41" s="159"/>
      <c r="J41" s="159">
        <f t="shared" si="0"/>
        <v>0</v>
      </c>
      <c r="K41" s="159">
        <f t="shared" si="1"/>
        <v>0</v>
      </c>
      <c r="L41" s="160"/>
      <c r="M41" s="159">
        <f t="shared" si="2"/>
        <v>0</v>
      </c>
    </row>
    <row r="42" spans="1:13" ht="25.5">
      <c r="A42" s="156">
        <v>40</v>
      </c>
      <c r="B42" s="157" t="s">
        <v>514</v>
      </c>
      <c r="C42" s="158" t="s">
        <v>19</v>
      </c>
      <c r="D42" s="158" t="s">
        <v>517</v>
      </c>
      <c r="E42" s="158" t="s">
        <v>13</v>
      </c>
      <c r="F42" s="158"/>
      <c r="G42" s="155" t="s">
        <v>14</v>
      </c>
      <c r="H42" s="155">
        <v>480</v>
      </c>
      <c r="I42" s="159"/>
      <c r="J42" s="159">
        <f t="shared" si="0"/>
        <v>0</v>
      </c>
      <c r="K42" s="159">
        <f t="shared" si="1"/>
        <v>0</v>
      </c>
      <c r="L42" s="160"/>
      <c r="M42" s="159">
        <f t="shared" si="2"/>
        <v>0</v>
      </c>
    </row>
    <row r="43" spans="1:13" ht="21" customHeight="1">
      <c r="A43" s="156">
        <v>41</v>
      </c>
      <c r="B43" s="157" t="s">
        <v>518</v>
      </c>
      <c r="C43" s="158" t="s">
        <v>17</v>
      </c>
      <c r="D43" s="158" t="s">
        <v>519</v>
      </c>
      <c r="E43" s="158">
        <v>28</v>
      </c>
      <c r="F43" s="158"/>
      <c r="G43" s="155" t="s">
        <v>14</v>
      </c>
      <c r="H43" s="155">
        <v>2</v>
      </c>
      <c r="I43" s="159"/>
      <c r="J43" s="159">
        <f t="shared" si="0"/>
        <v>0</v>
      </c>
      <c r="K43" s="159">
        <f t="shared" si="1"/>
        <v>0</v>
      </c>
      <c r="L43" s="160"/>
      <c r="M43" s="159">
        <f t="shared" si="2"/>
        <v>0</v>
      </c>
    </row>
    <row r="44" spans="1:13" ht="34.5" customHeight="1">
      <c r="A44" s="156">
        <v>42</v>
      </c>
      <c r="B44" s="157" t="s">
        <v>520</v>
      </c>
      <c r="C44" s="158" t="s">
        <v>431</v>
      </c>
      <c r="D44" s="158" t="s">
        <v>521</v>
      </c>
      <c r="E44" s="158">
        <v>10</v>
      </c>
      <c r="F44" s="158"/>
      <c r="G44" s="155" t="s">
        <v>14</v>
      </c>
      <c r="H44" s="155">
        <v>5</v>
      </c>
      <c r="I44" s="159"/>
      <c r="J44" s="159">
        <f t="shared" si="0"/>
        <v>0</v>
      </c>
      <c r="K44" s="159">
        <f t="shared" si="1"/>
        <v>0</v>
      </c>
      <c r="L44" s="160"/>
      <c r="M44" s="159">
        <f t="shared" si="2"/>
        <v>0</v>
      </c>
    </row>
    <row r="45" spans="1:13" ht="14.25">
      <c r="A45" s="156">
        <v>43</v>
      </c>
      <c r="B45" s="157" t="s">
        <v>522</v>
      </c>
      <c r="C45" s="158" t="s">
        <v>19</v>
      </c>
      <c r="D45" s="158" t="s">
        <v>372</v>
      </c>
      <c r="E45" s="158" t="s">
        <v>523</v>
      </c>
      <c r="F45" s="158"/>
      <c r="G45" s="155" t="s">
        <v>14</v>
      </c>
      <c r="H45" s="155">
        <v>70</v>
      </c>
      <c r="I45" s="159"/>
      <c r="J45" s="159">
        <f t="shared" si="0"/>
        <v>0</v>
      </c>
      <c r="K45" s="159">
        <f t="shared" si="1"/>
        <v>0</v>
      </c>
      <c r="L45" s="160"/>
      <c r="M45" s="159">
        <f t="shared" si="2"/>
        <v>0</v>
      </c>
    </row>
    <row r="46" spans="1:13" ht="14.25">
      <c r="A46" s="156">
        <v>44</v>
      </c>
      <c r="B46" s="157" t="s">
        <v>522</v>
      </c>
      <c r="C46" s="158" t="s">
        <v>431</v>
      </c>
      <c r="D46" s="158" t="s">
        <v>203</v>
      </c>
      <c r="E46" s="158">
        <v>100</v>
      </c>
      <c r="F46" s="158"/>
      <c r="G46" s="155" t="s">
        <v>14</v>
      </c>
      <c r="H46" s="155">
        <v>20</v>
      </c>
      <c r="I46" s="159"/>
      <c r="J46" s="159">
        <f t="shared" si="0"/>
        <v>0</v>
      </c>
      <c r="K46" s="159">
        <f t="shared" si="1"/>
        <v>0</v>
      </c>
      <c r="L46" s="160"/>
      <c r="M46" s="159">
        <f t="shared" si="2"/>
        <v>0</v>
      </c>
    </row>
    <row r="47" spans="1:13" ht="23.25" customHeight="1">
      <c r="A47" s="156">
        <v>45</v>
      </c>
      <c r="B47" s="157" t="s">
        <v>524</v>
      </c>
      <c r="C47" s="158" t="s">
        <v>17</v>
      </c>
      <c r="D47" s="158" t="s">
        <v>25</v>
      </c>
      <c r="E47" s="158">
        <v>60</v>
      </c>
      <c r="F47" s="158"/>
      <c r="G47" s="155" t="s">
        <v>14</v>
      </c>
      <c r="H47" s="155">
        <v>30</v>
      </c>
      <c r="I47" s="159"/>
      <c r="J47" s="159">
        <f t="shared" si="0"/>
        <v>0</v>
      </c>
      <c r="K47" s="159">
        <f t="shared" si="1"/>
        <v>0</v>
      </c>
      <c r="L47" s="160"/>
      <c r="M47" s="159">
        <f t="shared" si="2"/>
        <v>0</v>
      </c>
    </row>
    <row r="48" spans="1:13" ht="24.75" customHeight="1">
      <c r="A48" s="156">
        <v>46</v>
      </c>
      <c r="B48" s="157" t="s">
        <v>524</v>
      </c>
      <c r="C48" s="158" t="s">
        <v>17</v>
      </c>
      <c r="D48" s="158" t="s">
        <v>28</v>
      </c>
      <c r="E48" s="158">
        <v>30</v>
      </c>
      <c r="F48" s="158"/>
      <c r="G48" s="155" t="s">
        <v>14</v>
      </c>
      <c r="H48" s="155">
        <v>10</v>
      </c>
      <c r="I48" s="159"/>
      <c r="J48" s="159">
        <f t="shared" si="0"/>
        <v>0</v>
      </c>
      <c r="K48" s="159">
        <f t="shared" si="1"/>
        <v>0</v>
      </c>
      <c r="L48" s="160"/>
      <c r="M48" s="159">
        <f t="shared" si="2"/>
        <v>0</v>
      </c>
    </row>
    <row r="49" spans="1:13" ht="18.75" customHeight="1">
      <c r="A49" s="156">
        <v>47</v>
      </c>
      <c r="B49" s="157" t="s">
        <v>525</v>
      </c>
      <c r="C49" s="158" t="s">
        <v>515</v>
      </c>
      <c r="D49" s="158" t="s">
        <v>84</v>
      </c>
      <c r="E49" s="158">
        <v>30</v>
      </c>
      <c r="F49" s="158"/>
      <c r="G49" s="155" t="s">
        <v>14</v>
      </c>
      <c r="H49" s="155">
        <v>50</v>
      </c>
      <c r="I49" s="159"/>
      <c r="J49" s="159">
        <f t="shared" si="0"/>
        <v>0</v>
      </c>
      <c r="K49" s="159">
        <f t="shared" si="1"/>
        <v>0</v>
      </c>
      <c r="L49" s="160"/>
      <c r="M49" s="159">
        <f t="shared" si="2"/>
        <v>0</v>
      </c>
    </row>
    <row r="50" spans="1:13" ht="18" customHeight="1">
      <c r="A50" s="156">
        <v>48</v>
      </c>
      <c r="B50" s="157" t="s">
        <v>525</v>
      </c>
      <c r="C50" s="158" t="s">
        <v>515</v>
      </c>
      <c r="D50" s="158" t="s">
        <v>526</v>
      </c>
      <c r="E50" s="158">
        <v>30</v>
      </c>
      <c r="F50" s="158"/>
      <c r="G50" s="155" t="s">
        <v>14</v>
      </c>
      <c r="H50" s="155">
        <v>200</v>
      </c>
      <c r="I50" s="159"/>
      <c r="J50" s="159">
        <f t="shared" si="0"/>
        <v>0</v>
      </c>
      <c r="K50" s="159">
        <f t="shared" si="1"/>
        <v>0</v>
      </c>
      <c r="L50" s="160"/>
      <c r="M50" s="159">
        <f t="shared" si="2"/>
        <v>0</v>
      </c>
    </row>
    <row r="51" spans="1:13" ht="14.25">
      <c r="A51" s="156">
        <v>49</v>
      </c>
      <c r="B51" s="157" t="s">
        <v>527</v>
      </c>
      <c r="C51" s="158" t="s">
        <v>196</v>
      </c>
      <c r="D51" s="161">
        <v>0.01</v>
      </c>
      <c r="E51" s="158" t="s">
        <v>145</v>
      </c>
      <c r="F51" s="158"/>
      <c r="G51" s="155" t="s">
        <v>14</v>
      </c>
      <c r="H51" s="155">
        <v>2</v>
      </c>
      <c r="I51" s="159"/>
      <c r="J51" s="159">
        <f t="shared" si="0"/>
        <v>0</v>
      </c>
      <c r="K51" s="159">
        <f t="shared" si="1"/>
        <v>0</v>
      </c>
      <c r="L51" s="160"/>
      <c r="M51" s="159">
        <f t="shared" si="2"/>
        <v>0</v>
      </c>
    </row>
    <row r="52" spans="1:13" ht="30" customHeight="1">
      <c r="A52" s="156">
        <v>50</v>
      </c>
      <c r="B52" s="157" t="s">
        <v>527</v>
      </c>
      <c r="C52" s="158" t="s">
        <v>431</v>
      </c>
      <c r="D52" s="158" t="s">
        <v>234</v>
      </c>
      <c r="E52" s="158">
        <v>10</v>
      </c>
      <c r="F52" s="158"/>
      <c r="G52" s="155" t="s">
        <v>14</v>
      </c>
      <c r="H52" s="155">
        <v>10</v>
      </c>
      <c r="I52" s="159"/>
      <c r="J52" s="159">
        <f t="shared" si="0"/>
        <v>0</v>
      </c>
      <c r="K52" s="159">
        <f t="shared" si="1"/>
        <v>0</v>
      </c>
      <c r="L52" s="160"/>
      <c r="M52" s="159">
        <f t="shared" si="2"/>
        <v>0</v>
      </c>
    </row>
    <row r="53" spans="1:13" ht="20.25" customHeight="1">
      <c r="A53" s="156">
        <v>51</v>
      </c>
      <c r="B53" s="157" t="s">
        <v>528</v>
      </c>
      <c r="C53" s="158" t="s">
        <v>17</v>
      </c>
      <c r="D53" s="158" t="s">
        <v>89</v>
      </c>
      <c r="E53" s="158">
        <v>6</v>
      </c>
      <c r="F53" s="158"/>
      <c r="G53" s="155" t="s">
        <v>14</v>
      </c>
      <c r="H53" s="155">
        <v>20</v>
      </c>
      <c r="I53" s="159"/>
      <c r="J53" s="159">
        <f t="shared" si="0"/>
        <v>0</v>
      </c>
      <c r="K53" s="159">
        <f t="shared" si="1"/>
        <v>0</v>
      </c>
      <c r="L53" s="160"/>
      <c r="M53" s="159">
        <f t="shared" si="2"/>
        <v>0</v>
      </c>
    </row>
    <row r="54" spans="1:13" ht="28.5" customHeight="1">
      <c r="A54" s="156">
        <v>52</v>
      </c>
      <c r="B54" s="157" t="s">
        <v>529</v>
      </c>
      <c r="C54" s="158" t="s">
        <v>17</v>
      </c>
      <c r="D54" s="158" t="s">
        <v>84</v>
      </c>
      <c r="E54" s="158">
        <v>50</v>
      </c>
      <c r="F54" s="158"/>
      <c r="G54" s="155" t="s">
        <v>14</v>
      </c>
      <c r="H54" s="155">
        <v>10</v>
      </c>
      <c r="I54" s="159"/>
      <c r="J54" s="159">
        <f t="shared" si="0"/>
        <v>0</v>
      </c>
      <c r="K54" s="159">
        <f t="shared" si="1"/>
        <v>0</v>
      </c>
      <c r="L54" s="160"/>
      <c r="M54" s="159">
        <f t="shared" si="2"/>
        <v>0</v>
      </c>
    </row>
    <row r="55" spans="1:13" ht="24.75" customHeight="1">
      <c r="A55" s="156">
        <v>53</v>
      </c>
      <c r="B55" s="157" t="s">
        <v>529</v>
      </c>
      <c r="C55" s="158" t="s">
        <v>17</v>
      </c>
      <c r="D55" s="158" t="s">
        <v>25</v>
      </c>
      <c r="E55" s="158">
        <v>50</v>
      </c>
      <c r="F55" s="158"/>
      <c r="G55" s="155" t="s">
        <v>14</v>
      </c>
      <c r="H55" s="155">
        <v>5</v>
      </c>
      <c r="I55" s="159"/>
      <c r="J55" s="159">
        <f t="shared" si="0"/>
        <v>0</v>
      </c>
      <c r="K55" s="159">
        <f t="shared" si="1"/>
        <v>0</v>
      </c>
      <c r="L55" s="160"/>
      <c r="M55" s="159">
        <f t="shared" si="2"/>
        <v>0</v>
      </c>
    </row>
    <row r="56" spans="1:13" ht="25.5">
      <c r="A56" s="156">
        <v>54</v>
      </c>
      <c r="B56" s="157" t="s">
        <v>530</v>
      </c>
      <c r="C56" s="158" t="s">
        <v>17</v>
      </c>
      <c r="D56" s="158" t="s">
        <v>51</v>
      </c>
      <c r="E56" s="158">
        <v>30</v>
      </c>
      <c r="F56" s="158"/>
      <c r="G56" s="155" t="s">
        <v>14</v>
      </c>
      <c r="H56" s="155">
        <v>20</v>
      </c>
      <c r="I56" s="159"/>
      <c r="J56" s="159">
        <f t="shared" si="0"/>
        <v>0</v>
      </c>
      <c r="K56" s="159">
        <f t="shared" si="1"/>
        <v>0</v>
      </c>
      <c r="L56" s="160"/>
      <c r="M56" s="159">
        <f t="shared" si="2"/>
        <v>0</v>
      </c>
    </row>
    <row r="57" spans="1:13" ht="25.5">
      <c r="A57" s="156">
        <v>55</v>
      </c>
      <c r="B57" s="157" t="s">
        <v>530</v>
      </c>
      <c r="C57" s="158" t="s">
        <v>17</v>
      </c>
      <c r="D57" s="158" t="s">
        <v>531</v>
      </c>
      <c r="E57" s="158">
        <v>30</v>
      </c>
      <c r="F57" s="158"/>
      <c r="G57" s="155" t="s">
        <v>14</v>
      </c>
      <c r="H57" s="155">
        <v>10</v>
      </c>
      <c r="I57" s="159"/>
      <c r="J57" s="159">
        <f t="shared" si="0"/>
        <v>0</v>
      </c>
      <c r="K57" s="159">
        <f t="shared" si="1"/>
        <v>0</v>
      </c>
      <c r="L57" s="160"/>
      <c r="M57" s="159">
        <f t="shared" si="2"/>
        <v>0</v>
      </c>
    </row>
    <row r="58" spans="1:13" ht="25.5">
      <c r="A58" s="156">
        <v>56</v>
      </c>
      <c r="B58" s="157" t="s">
        <v>530</v>
      </c>
      <c r="C58" s="158" t="s">
        <v>17</v>
      </c>
      <c r="D58" s="158" t="s">
        <v>532</v>
      </c>
      <c r="E58" s="158">
        <v>30</v>
      </c>
      <c r="F58" s="158"/>
      <c r="G58" s="155" t="s">
        <v>14</v>
      </c>
      <c r="H58" s="155">
        <v>100</v>
      </c>
      <c r="I58" s="159"/>
      <c r="J58" s="159">
        <f t="shared" si="0"/>
        <v>0</v>
      </c>
      <c r="K58" s="159">
        <f t="shared" si="1"/>
        <v>0</v>
      </c>
      <c r="L58" s="160"/>
      <c r="M58" s="159">
        <f t="shared" si="2"/>
        <v>0</v>
      </c>
    </row>
    <row r="59" spans="1:13" ht="19.5" customHeight="1">
      <c r="A59" s="156">
        <v>57</v>
      </c>
      <c r="B59" s="157" t="s">
        <v>533</v>
      </c>
      <c r="C59" s="158" t="s">
        <v>17</v>
      </c>
      <c r="D59" s="158" t="s">
        <v>526</v>
      </c>
      <c r="E59" s="158">
        <v>30</v>
      </c>
      <c r="F59" s="158"/>
      <c r="G59" s="155" t="s">
        <v>14</v>
      </c>
      <c r="H59" s="155">
        <v>10</v>
      </c>
      <c r="I59" s="159"/>
      <c r="J59" s="159">
        <f t="shared" si="0"/>
        <v>0</v>
      </c>
      <c r="K59" s="159">
        <f t="shared" si="1"/>
        <v>0</v>
      </c>
      <c r="L59" s="160"/>
      <c r="M59" s="159">
        <f t="shared" si="2"/>
        <v>0</v>
      </c>
    </row>
    <row r="60" spans="1:13" ht="29.25" customHeight="1">
      <c r="A60" s="156">
        <v>58</v>
      </c>
      <c r="B60" s="157" t="s">
        <v>171</v>
      </c>
      <c r="C60" s="158" t="s">
        <v>17</v>
      </c>
      <c r="D60" s="158" t="s">
        <v>83</v>
      </c>
      <c r="E60" s="158">
        <v>30</v>
      </c>
      <c r="F60" s="158"/>
      <c r="G60" s="155" t="s">
        <v>14</v>
      </c>
      <c r="H60" s="155">
        <v>20</v>
      </c>
      <c r="I60" s="159"/>
      <c r="J60" s="159">
        <f t="shared" si="0"/>
        <v>0</v>
      </c>
      <c r="K60" s="159">
        <f t="shared" si="1"/>
        <v>0</v>
      </c>
      <c r="L60" s="160"/>
      <c r="M60" s="159">
        <f t="shared" si="2"/>
        <v>0</v>
      </c>
    </row>
    <row r="61" spans="1:13" ht="14.25">
      <c r="A61" s="156">
        <v>59</v>
      </c>
      <c r="B61" s="157" t="s">
        <v>534</v>
      </c>
      <c r="C61" s="158" t="s">
        <v>17</v>
      </c>
      <c r="D61" s="158" t="s">
        <v>83</v>
      </c>
      <c r="E61" s="158">
        <v>30</v>
      </c>
      <c r="F61" s="158"/>
      <c r="G61" s="155" t="s">
        <v>14</v>
      </c>
      <c r="H61" s="155">
        <v>600</v>
      </c>
      <c r="I61" s="159"/>
      <c r="J61" s="159">
        <f t="shared" si="0"/>
        <v>0</v>
      </c>
      <c r="K61" s="159">
        <f t="shared" si="1"/>
        <v>0</v>
      </c>
      <c r="L61" s="160"/>
      <c r="M61" s="159">
        <f t="shared" si="2"/>
        <v>0</v>
      </c>
    </row>
    <row r="62" spans="1:13" ht="14.25">
      <c r="A62" s="156">
        <v>60</v>
      </c>
      <c r="B62" s="157" t="s">
        <v>534</v>
      </c>
      <c r="C62" s="158" t="s">
        <v>17</v>
      </c>
      <c r="D62" s="158" t="s">
        <v>82</v>
      </c>
      <c r="E62" s="158">
        <v>30</v>
      </c>
      <c r="F62" s="158"/>
      <c r="G62" s="155" t="s">
        <v>14</v>
      </c>
      <c r="H62" s="155">
        <v>600</v>
      </c>
      <c r="I62" s="159"/>
      <c r="J62" s="159">
        <f t="shared" si="0"/>
        <v>0</v>
      </c>
      <c r="K62" s="159">
        <f t="shared" si="1"/>
        <v>0</v>
      </c>
      <c r="L62" s="160"/>
      <c r="M62" s="159">
        <f t="shared" si="2"/>
        <v>0</v>
      </c>
    </row>
    <row r="63" spans="1:13" ht="14.25">
      <c r="A63" s="156">
        <v>61</v>
      </c>
      <c r="B63" s="157" t="s">
        <v>534</v>
      </c>
      <c r="C63" s="158" t="s">
        <v>515</v>
      </c>
      <c r="D63" s="158" t="s">
        <v>535</v>
      </c>
      <c r="E63" s="158">
        <v>28</v>
      </c>
      <c r="F63" s="158"/>
      <c r="G63" s="155" t="s">
        <v>14</v>
      </c>
      <c r="H63" s="155">
        <v>10</v>
      </c>
      <c r="I63" s="159"/>
      <c r="J63" s="159">
        <f t="shared" si="0"/>
        <v>0</v>
      </c>
      <c r="K63" s="159">
        <f t="shared" si="1"/>
        <v>0</v>
      </c>
      <c r="L63" s="160"/>
      <c r="M63" s="159">
        <f t="shared" si="2"/>
        <v>0</v>
      </c>
    </row>
    <row r="64" spans="1:13" ht="25.5">
      <c r="A64" s="156">
        <v>62</v>
      </c>
      <c r="B64" s="157" t="s">
        <v>536</v>
      </c>
      <c r="C64" s="158" t="s">
        <v>17</v>
      </c>
      <c r="D64" s="158" t="s">
        <v>492</v>
      </c>
      <c r="E64" s="158">
        <v>30</v>
      </c>
      <c r="F64" s="158"/>
      <c r="G64" s="155" t="s">
        <v>14</v>
      </c>
      <c r="H64" s="155">
        <v>10</v>
      </c>
      <c r="I64" s="159"/>
      <c r="J64" s="159">
        <f t="shared" si="0"/>
        <v>0</v>
      </c>
      <c r="K64" s="159">
        <f t="shared" si="1"/>
        <v>0</v>
      </c>
      <c r="L64" s="160"/>
      <c r="M64" s="159">
        <f t="shared" si="2"/>
        <v>0</v>
      </c>
    </row>
    <row r="65" spans="1:13" ht="25.5">
      <c r="A65" s="156">
        <v>63</v>
      </c>
      <c r="B65" s="157" t="s">
        <v>181</v>
      </c>
      <c r="C65" s="158" t="s">
        <v>17</v>
      </c>
      <c r="D65" s="158" t="s">
        <v>51</v>
      </c>
      <c r="E65" s="158">
        <v>40</v>
      </c>
      <c r="F65" s="158"/>
      <c r="G65" s="155" t="s">
        <v>14</v>
      </c>
      <c r="H65" s="155">
        <v>70</v>
      </c>
      <c r="I65" s="159"/>
      <c r="J65" s="159">
        <f t="shared" si="0"/>
        <v>0</v>
      </c>
      <c r="K65" s="159">
        <f t="shared" si="1"/>
        <v>0</v>
      </c>
      <c r="L65" s="160"/>
      <c r="M65" s="159">
        <f t="shared" si="2"/>
        <v>0</v>
      </c>
    </row>
    <row r="66" spans="1:13" ht="25.5">
      <c r="A66" s="156">
        <v>64</v>
      </c>
      <c r="B66" s="157" t="s">
        <v>537</v>
      </c>
      <c r="C66" s="158" t="s">
        <v>17</v>
      </c>
      <c r="D66" s="158" t="s">
        <v>82</v>
      </c>
      <c r="E66" s="158">
        <v>30</v>
      </c>
      <c r="F66" s="158"/>
      <c r="G66" s="155" t="s">
        <v>14</v>
      </c>
      <c r="H66" s="155">
        <v>40</v>
      </c>
      <c r="I66" s="159"/>
      <c r="J66" s="159">
        <f t="shared" si="0"/>
        <v>0</v>
      </c>
      <c r="K66" s="159">
        <f t="shared" si="1"/>
        <v>0</v>
      </c>
      <c r="L66" s="160"/>
      <c r="M66" s="159">
        <f t="shared" si="2"/>
        <v>0</v>
      </c>
    </row>
    <row r="67" spans="1:13" ht="20.25" customHeight="1">
      <c r="A67" s="156">
        <v>65</v>
      </c>
      <c r="B67" s="157" t="s">
        <v>538</v>
      </c>
      <c r="C67" s="158" t="s">
        <v>431</v>
      </c>
      <c r="D67" s="158" t="s">
        <v>539</v>
      </c>
      <c r="E67" s="158">
        <v>10</v>
      </c>
      <c r="F67" s="158"/>
      <c r="G67" s="155" t="s">
        <v>14</v>
      </c>
      <c r="H67" s="155">
        <v>5</v>
      </c>
      <c r="I67" s="159"/>
      <c r="J67" s="159">
        <f t="shared" si="0"/>
        <v>0</v>
      </c>
      <c r="K67" s="159">
        <f t="shared" si="1"/>
        <v>0</v>
      </c>
      <c r="L67" s="160"/>
      <c r="M67" s="159">
        <f t="shared" si="2"/>
        <v>0</v>
      </c>
    </row>
    <row r="68" spans="1:13" ht="14.25">
      <c r="A68" s="156">
        <v>66</v>
      </c>
      <c r="B68" s="157" t="s">
        <v>540</v>
      </c>
      <c r="C68" s="158" t="s">
        <v>491</v>
      </c>
      <c r="D68" s="158" t="s">
        <v>84</v>
      </c>
      <c r="E68" s="158">
        <v>30</v>
      </c>
      <c r="F68" s="158"/>
      <c r="G68" s="155" t="s">
        <v>14</v>
      </c>
      <c r="H68" s="155">
        <v>2</v>
      </c>
      <c r="I68" s="159"/>
      <c r="J68" s="159">
        <f aca="true" t="shared" si="3" ref="J68:J131">H68*I68</f>
        <v>0</v>
      </c>
      <c r="K68" s="159">
        <f aca="true" t="shared" si="4" ref="K68:K131">I68*12+I68</f>
        <v>0</v>
      </c>
      <c r="L68" s="160"/>
      <c r="M68" s="159">
        <f aca="true" t="shared" si="5" ref="M68:M131">J68*L68+J68</f>
        <v>0</v>
      </c>
    </row>
    <row r="69" spans="1:13" ht="17.25" customHeight="1">
      <c r="A69" s="156">
        <v>67</v>
      </c>
      <c r="B69" s="157" t="s">
        <v>541</v>
      </c>
      <c r="C69" s="158" t="s">
        <v>542</v>
      </c>
      <c r="D69" s="158" t="s">
        <v>44</v>
      </c>
      <c r="E69" s="158">
        <v>20</v>
      </c>
      <c r="F69" s="158"/>
      <c r="G69" s="155" t="s">
        <v>14</v>
      </c>
      <c r="H69" s="155">
        <v>200</v>
      </c>
      <c r="I69" s="159"/>
      <c r="J69" s="159">
        <f t="shared" si="3"/>
        <v>0</v>
      </c>
      <c r="K69" s="159">
        <f t="shared" si="4"/>
        <v>0</v>
      </c>
      <c r="L69" s="160"/>
      <c r="M69" s="159">
        <f t="shared" si="5"/>
        <v>0</v>
      </c>
    </row>
    <row r="70" spans="1:13" ht="24" customHeight="1">
      <c r="A70" s="156">
        <v>68</v>
      </c>
      <c r="B70" s="157" t="s">
        <v>543</v>
      </c>
      <c r="C70" s="158" t="s">
        <v>80</v>
      </c>
      <c r="D70" s="158" t="s">
        <v>134</v>
      </c>
      <c r="E70" s="158">
        <v>100</v>
      </c>
      <c r="F70" s="158"/>
      <c r="G70" s="155" t="s">
        <v>14</v>
      </c>
      <c r="H70" s="155">
        <v>40</v>
      </c>
      <c r="I70" s="159"/>
      <c r="J70" s="159">
        <f t="shared" si="3"/>
        <v>0</v>
      </c>
      <c r="K70" s="159">
        <f t="shared" si="4"/>
        <v>0</v>
      </c>
      <c r="L70" s="160"/>
      <c r="M70" s="159">
        <f t="shared" si="5"/>
        <v>0</v>
      </c>
    </row>
    <row r="71" spans="1:13" ht="25.5" customHeight="1">
      <c r="A71" s="156">
        <v>69</v>
      </c>
      <c r="B71" s="157" t="s">
        <v>544</v>
      </c>
      <c r="C71" s="158" t="s">
        <v>431</v>
      </c>
      <c r="D71" s="161" t="s">
        <v>545</v>
      </c>
      <c r="E71" s="158">
        <v>10</v>
      </c>
      <c r="F71" s="158"/>
      <c r="G71" s="155" t="s">
        <v>14</v>
      </c>
      <c r="H71" s="155">
        <v>10</v>
      </c>
      <c r="I71" s="159"/>
      <c r="J71" s="159">
        <f t="shared" si="3"/>
        <v>0</v>
      </c>
      <c r="K71" s="159">
        <f t="shared" si="4"/>
        <v>0</v>
      </c>
      <c r="L71" s="160"/>
      <c r="M71" s="159">
        <f t="shared" si="5"/>
        <v>0</v>
      </c>
    </row>
    <row r="72" spans="1:13" ht="14.25">
      <c r="A72" s="156">
        <v>70</v>
      </c>
      <c r="B72" s="157" t="s">
        <v>546</v>
      </c>
      <c r="C72" s="158" t="s">
        <v>17</v>
      </c>
      <c r="D72" s="158" t="s">
        <v>91</v>
      </c>
      <c r="E72" s="158">
        <v>30</v>
      </c>
      <c r="F72" s="158"/>
      <c r="G72" s="155" t="s">
        <v>14</v>
      </c>
      <c r="H72" s="155">
        <v>10</v>
      </c>
      <c r="I72" s="159"/>
      <c r="J72" s="159">
        <f t="shared" si="3"/>
        <v>0</v>
      </c>
      <c r="K72" s="159">
        <f t="shared" si="4"/>
        <v>0</v>
      </c>
      <c r="L72" s="160"/>
      <c r="M72" s="159">
        <f t="shared" si="5"/>
        <v>0</v>
      </c>
    </row>
    <row r="73" spans="1:13" ht="14.25">
      <c r="A73" s="156">
        <v>71</v>
      </c>
      <c r="B73" s="157" t="s">
        <v>547</v>
      </c>
      <c r="C73" s="158" t="s">
        <v>17</v>
      </c>
      <c r="D73" s="158" t="s">
        <v>89</v>
      </c>
      <c r="E73" s="158">
        <v>30</v>
      </c>
      <c r="F73" s="158"/>
      <c r="G73" s="155" t="s">
        <v>14</v>
      </c>
      <c r="H73" s="155">
        <v>2</v>
      </c>
      <c r="I73" s="159"/>
      <c r="J73" s="159">
        <f t="shared" si="3"/>
        <v>0</v>
      </c>
      <c r="K73" s="159">
        <f t="shared" si="4"/>
        <v>0</v>
      </c>
      <c r="L73" s="160"/>
      <c r="M73" s="159">
        <f t="shared" si="5"/>
        <v>0</v>
      </c>
    </row>
    <row r="74" spans="1:13" ht="25.5" customHeight="1">
      <c r="A74" s="156">
        <v>72</v>
      </c>
      <c r="B74" s="157" t="s">
        <v>548</v>
      </c>
      <c r="C74" s="158" t="s">
        <v>549</v>
      </c>
      <c r="D74" s="158" t="s">
        <v>103</v>
      </c>
      <c r="E74" s="158">
        <v>30</v>
      </c>
      <c r="F74" s="158"/>
      <c r="G74" s="155" t="s">
        <v>14</v>
      </c>
      <c r="H74" s="155">
        <v>60</v>
      </c>
      <c r="I74" s="159"/>
      <c r="J74" s="159">
        <f t="shared" si="3"/>
        <v>0</v>
      </c>
      <c r="K74" s="159">
        <f t="shared" si="4"/>
        <v>0</v>
      </c>
      <c r="L74" s="160"/>
      <c r="M74" s="159">
        <f t="shared" si="5"/>
        <v>0</v>
      </c>
    </row>
    <row r="75" spans="1:13" ht="19.5" customHeight="1">
      <c r="A75" s="156">
        <v>73</v>
      </c>
      <c r="B75" s="157" t="s">
        <v>548</v>
      </c>
      <c r="C75" s="158" t="s">
        <v>17</v>
      </c>
      <c r="D75" s="158" t="s">
        <v>550</v>
      </c>
      <c r="E75" s="158">
        <v>30</v>
      </c>
      <c r="F75" s="158"/>
      <c r="G75" s="155" t="s">
        <v>14</v>
      </c>
      <c r="H75" s="155">
        <v>30</v>
      </c>
      <c r="I75" s="159"/>
      <c r="J75" s="159">
        <f t="shared" si="3"/>
        <v>0</v>
      </c>
      <c r="K75" s="159">
        <f t="shared" si="4"/>
        <v>0</v>
      </c>
      <c r="L75" s="160"/>
      <c r="M75" s="159">
        <f t="shared" si="5"/>
        <v>0</v>
      </c>
    </row>
    <row r="76" spans="1:13" ht="20.25" customHeight="1">
      <c r="A76" s="156">
        <v>74</v>
      </c>
      <c r="B76" s="157" t="s">
        <v>548</v>
      </c>
      <c r="C76" s="158" t="s">
        <v>17</v>
      </c>
      <c r="D76" s="158" t="s">
        <v>28</v>
      </c>
      <c r="E76" s="158">
        <v>30</v>
      </c>
      <c r="F76" s="158"/>
      <c r="G76" s="155" t="s">
        <v>14</v>
      </c>
      <c r="H76" s="155">
        <v>5</v>
      </c>
      <c r="I76" s="159"/>
      <c r="J76" s="159">
        <f t="shared" si="3"/>
        <v>0</v>
      </c>
      <c r="K76" s="159">
        <f t="shared" si="4"/>
        <v>0</v>
      </c>
      <c r="L76" s="160"/>
      <c r="M76" s="159">
        <f t="shared" si="5"/>
        <v>0</v>
      </c>
    </row>
    <row r="77" spans="1:13" ht="21" customHeight="1">
      <c r="A77" s="156">
        <v>75</v>
      </c>
      <c r="B77" s="157" t="s">
        <v>551</v>
      </c>
      <c r="C77" s="158" t="s">
        <v>17</v>
      </c>
      <c r="D77" s="158" t="s">
        <v>57</v>
      </c>
      <c r="E77" s="158">
        <v>20</v>
      </c>
      <c r="F77" s="158"/>
      <c r="G77" s="155" t="s">
        <v>14</v>
      </c>
      <c r="H77" s="155">
        <v>20</v>
      </c>
      <c r="I77" s="159"/>
      <c r="J77" s="159">
        <f t="shared" si="3"/>
        <v>0</v>
      </c>
      <c r="K77" s="159">
        <f t="shared" si="4"/>
        <v>0</v>
      </c>
      <c r="L77" s="160"/>
      <c r="M77" s="159">
        <f t="shared" si="5"/>
        <v>0</v>
      </c>
    </row>
    <row r="78" spans="1:13" ht="18.75" customHeight="1">
      <c r="A78" s="156">
        <v>76</v>
      </c>
      <c r="B78" s="157" t="s">
        <v>552</v>
      </c>
      <c r="C78" s="158" t="s">
        <v>17</v>
      </c>
      <c r="D78" s="158" t="s">
        <v>553</v>
      </c>
      <c r="E78" s="158">
        <v>30</v>
      </c>
      <c r="F78" s="158"/>
      <c r="G78" s="155" t="s">
        <v>14</v>
      </c>
      <c r="H78" s="155">
        <v>20</v>
      </c>
      <c r="I78" s="159"/>
      <c r="J78" s="159">
        <f t="shared" si="3"/>
        <v>0</v>
      </c>
      <c r="K78" s="159">
        <f t="shared" si="4"/>
        <v>0</v>
      </c>
      <c r="L78" s="160"/>
      <c r="M78" s="159">
        <f t="shared" si="5"/>
        <v>0</v>
      </c>
    </row>
    <row r="79" spans="1:13" ht="24.75" customHeight="1">
      <c r="A79" s="156">
        <v>77</v>
      </c>
      <c r="B79" s="157" t="s">
        <v>552</v>
      </c>
      <c r="C79" s="158" t="s">
        <v>17</v>
      </c>
      <c r="D79" s="158" t="s">
        <v>25</v>
      </c>
      <c r="E79" s="158">
        <v>30</v>
      </c>
      <c r="F79" s="158"/>
      <c r="G79" s="155" t="s">
        <v>14</v>
      </c>
      <c r="H79" s="155">
        <v>10</v>
      </c>
      <c r="I79" s="159"/>
      <c r="J79" s="159">
        <f t="shared" si="3"/>
        <v>0</v>
      </c>
      <c r="K79" s="159">
        <f t="shared" si="4"/>
        <v>0</v>
      </c>
      <c r="L79" s="160"/>
      <c r="M79" s="159">
        <f t="shared" si="5"/>
        <v>0</v>
      </c>
    </row>
    <row r="80" spans="1:13" ht="18.75" customHeight="1">
      <c r="A80" s="156">
        <v>78</v>
      </c>
      <c r="B80" s="157" t="s">
        <v>554</v>
      </c>
      <c r="C80" s="158" t="s">
        <v>19</v>
      </c>
      <c r="D80" s="158" t="s">
        <v>555</v>
      </c>
      <c r="E80" s="158" t="s">
        <v>13</v>
      </c>
      <c r="F80" s="158"/>
      <c r="G80" s="155" t="s">
        <v>14</v>
      </c>
      <c r="H80" s="155">
        <v>100</v>
      </c>
      <c r="I80" s="159"/>
      <c r="J80" s="159">
        <f t="shared" si="3"/>
        <v>0</v>
      </c>
      <c r="K80" s="159">
        <f t="shared" si="4"/>
        <v>0</v>
      </c>
      <c r="L80" s="160"/>
      <c r="M80" s="159">
        <f t="shared" si="5"/>
        <v>0</v>
      </c>
    </row>
    <row r="81" spans="1:13" ht="18.75" customHeight="1">
      <c r="A81" s="156">
        <v>79</v>
      </c>
      <c r="B81" s="157" t="s">
        <v>556</v>
      </c>
      <c r="C81" s="158" t="s">
        <v>19</v>
      </c>
      <c r="D81" s="158" t="s">
        <v>557</v>
      </c>
      <c r="E81" s="158" t="s">
        <v>13</v>
      </c>
      <c r="F81" s="158"/>
      <c r="G81" s="155" t="s">
        <v>14</v>
      </c>
      <c r="H81" s="155">
        <v>50</v>
      </c>
      <c r="I81" s="159"/>
      <c r="J81" s="159">
        <f t="shared" si="3"/>
        <v>0</v>
      </c>
      <c r="K81" s="159">
        <f t="shared" si="4"/>
        <v>0</v>
      </c>
      <c r="L81" s="160"/>
      <c r="M81" s="159">
        <f t="shared" si="5"/>
        <v>0</v>
      </c>
    </row>
    <row r="82" spans="1:13" ht="26.25" customHeight="1">
      <c r="A82" s="156">
        <v>80</v>
      </c>
      <c r="B82" s="157" t="s">
        <v>556</v>
      </c>
      <c r="C82" s="158" t="s">
        <v>19</v>
      </c>
      <c r="D82" s="158" t="s">
        <v>558</v>
      </c>
      <c r="E82" s="158" t="s">
        <v>13</v>
      </c>
      <c r="F82" s="158"/>
      <c r="G82" s="155" t="s">
        <v>14</v>
      </c>
      <c r="H82" s="155">
        <v>60</v>
      </c>
      <c r="I82" s="159"/>
      <c r="J82" s="159">
        <f t="shared" si="3"/>
        <v>0</v>
      </c>
      <c r="K82" s="159">
        <f t="shared" si="4"/>
        <v>0</v>
      </c>
      <c r="L82" s="160"/>
      <c r="M82" s="159">
        <f t="shared" si="5"/>
        <v>0</v>
      </c>
    </row>
    <row r="83" spans="1:13" ht="27.75" customHeight="1">
      <c r="A83" s="156">
        <v>81</v>
      </c>
      <c r="B83" s="157" t="s">
        <v>556</v>
      </c>
      <c r="C83" s="158" t="s">
        <v>17</v>
      </c>
      <c r="D83" s="158" t="s">
        <v>89</v>
      </c>
      <c r="E83" s="158">
        <v>10</v>
      </c>
      <c r="F83" s="158"/>
      <c r="G83" s="155" t="s">
        <v>14</v>
      </c>
      <c r="H83" s="155">
        <v>50</v>
      </c>
      <c r="I83" s="159"/>
      <c r="J83" s="159">
        <f t="shared" si="3"/>
        <v>0</v>
      </c>
      <c r="K83" s="159">
        <f t="shared" si="4"/>
        <v>0</v>
      </c>
      <c r="L83" s="160"/>
      <c r="M83" s="159">
        <f t="shared" si="5"/>
        <v>0</v>
      </c>
    </row>
    <row r="84" spans="1:13" ht="27" customHeight="1">
      <c r="A84" s="156">
        <v>82</v>
      </c>
      <c r="B84" s="157" t="s">
        <v>559</v>
      </c>
      <c r="C84" s="158" t="s">
        <v>515</v>
      </c>
      <c r="D84" s="158" t="s">
        <v>84</v>
      </c>
      <c r="E84" s="158">
        <v>30</v>
      </c>
      <c r="F84" s="158"/>
      <c r="G84" s="155" t="s">
        <v>14</v>
      </c>
      <c r="H84" s="155">
        <v>150</v>
      </c>
      <c r="I84" s="159"/>
      <c r="J84" s="159">
        <f t="shared" si="3"/>
        <v>0</v>
      </c>
      <c r="K84" s="159">
        <f t="shared" si="4"/>
        <v>0</v>
      </c>
      <c r="L84" s="160"/>
      <c r="M84" s="159">
        <f t="shared" si="5"/>
        <v>0</v>
      </c>
    </row>
    <row r="85" spans="1:13" ht="25.5">
      <c r="A85" s="156">
        <v>83</v>
      </c>
      <c r="B85" s="157" t="s">
        <v>560</v>
      </c>
      <c r="C85" s="158" t="s">
        <v>561</v>
      </c>
      <c r="D85" s="158" t="s">
        <v>506</v>
      </c>
      <c r="E85" s="158">
        <v>20</v>
      </c>
      <c r="F85" s="158"/>
      <c r="G85" s="155" t="s">
        <v>14</v>
      </c>
      <c r="H85" s="155">
        <v>400</v>
      </c>
      <c r="I85" s="159"/>
      <c r="J85" s="159">
        <f t="shared" si="3"/>
        <v>0</v>
      </c>
      <c r="K85" s="159">
        <f t="shared" si="4"/>
        <v>0</v>
      </c>
      <c r="L85" s="160"/>
      <c r="M85" s="159">
        <f t="shared" si="5"/>
        <v>0</v>
      </c>
    </row>
    <row r="86" spans="1:13" ht="14.25">
      <c r="A86" s="156">
        <v>84</v>
      </c>
      <c r="B86" s="157" t="s">
        <v>562</v>
      </c>
      <c r="C86" s="158" t="s">
        <v>17</v>
      </c>
      <c r="D86" s="158" t="s">
        <v>91</v>
      </c>
      <c r="E86" s="158">
        <v>30</v>
      </c>
      <c r="F86" s="158"/>
      <c r="G86" s="155" t="s">
        <v>14</v>
      </c>
      <c r="H86" s="155">
        <v>5</v>
      </c>
      <c r="I86" s="159"/>
      <c r="J86" s="159">
        <f t="shared" si="3"/>
        <v>0</v>
      </c>
      <c r="K86" s="159">
        <f t="shared" si="4"/>
        <v>0</v>
      </c>
      <c r="L86" s="160"/>
      <c r="M86" s="159">
        <f t="shared" si="5"/>
        <v>0</v>
      </c>
    </row>
    <row r="87" spans="1:13" ht="17.25" customHeight="1">
      <c r="A87" s="156">
        <v>85</v>
      </c>
      <c r="B87" s="157" t="s">
        <v>204</v>
      </c>
      <c r="C87" s="158" t="s">
        <v>561</v>
      </c>
      <c r="D87" s="158" t="s">
        <v>50</v>
      </c>
      <c r="E87" s="158">
        <v>40</v>
      </c>
      <c r="F87" s="158"/>
      <c r="G87" s="155" t="s">
        <v>14</v>
      </c>
      <c r="H87" s="155">
        <v>80</v>
      </c>
      <c r="I87" s="159"/>
      <c r="J87" s="159">
        <f t="shared" si="3"/>
        <v>0</v>
      </c>
      <c r="K87" s="159">
        <f t="shared" si="4"/>
        <v>0</v>
      </c>
      <c r="L87" s="160"/>
      <c r="M87" s="159">
        <f t="shared" si="5"/>
        <v>0</v>
      </c>
    </row>
    <row r="88" spans="1:13" ht="24" customHeight="1">
      <c r="A88" s="156">
        <v>86</v>
      </c>
      <c r="B88" s="157" t="s">
        <v>563</v>
      </c>
      <c r="C88" s="158" t="s">
        <v>17</v>
      </c>
      <c r="D88" s="158" t="s">
        <v>28</v>
      </c>
      <c r="E88" s="158">
        <v>20</v>
      </c>
      <c r="F88" s="158"/>
      <c r="G88" s="155" t="s">
        <v>14</v>
      </c>
      <c r="H88" s="155">
        <v>5</v>
      </c>
      <c r="I88" s="159"/>
      <c r="J88" s="159">
        <f t="shared" si="3"/>
        <v>0</v>
      </c>
      <c r="K88" s="159">
        <f t="shared" si="4"/>
        <v>0</v>
      </c>
      <c r="L88" s="160"/>
      <c r="M88" s="159">
        <f t="shared" si="5"/>
        <v>0</v>
      </c>
    </row>
    <row r="89" spans="1:13" ht="34.5" customHeight="1">
      <c r="A89" s="156">
        <v>87</v>
      </c>
      <c r="B89" s="157" t="s">
        <v>564</v>
      </c>
      <c r="C89" s="158" t="s">
        <v>17</v>
      </c>
      <c r="D89" s="158" t="s">
        <v>565</v>
      </c>
      <c r="E89" s="158">
        <v>30</v>
      </c>
      <c r="F89" s="158"/>
      <c r="G89" s="155" t="s">
        <v>14</v>
      </c>
      <c r="H89" s="155">
        <v>200</v>
      </c>
      <c r="I89" s="159"/>
      <c r="J89" s="159">
        <f t="shared" si="3"/>
        <v>0</v>
      </c>
      <c r="K89" s="159">
        <f t="shared" si="4"/>
        <v>0</v>
      </c>
      <c r="L89" s="160"/>
      <c r="M89" s="159">
        <f t="shared" si="5"/>
        <v>0</v>
      </c>
    </row>
    <row r="90" spans="1:13" ht="25.5">
      <c r="A90" s="156">
        <v>88</v>
      </c>
      <c r="B90" s="157" t="s">
        <v>564</v>
      </c>
      <c r="C90" s="158" t="s">
        <v>196</v>
      </c>
      <c r="D90" s="158" t="s">
        <v>566</v>
      </c>
      <c r="E90" s="158" t="s">
        <v>203</v>
      </c>
      <c r="F90" s="158"/>
      <c r="G90" s="155" t="s">
        <v>14</v>
      </c>
      <c r="H90" s="155">
        <v>30</v>
      </c>
      <c r="I90" s="159"/>
      <c r="J90" s="159">
        <f t="shared" si="3"/>
        <v>0</v>
      </c>
      <c r="K90" s="159">
        <f t="shared" si="4"/>
        <v>0</v>
      </c>
      <c r="L90" s="160"/>
      <c r="M90" s="159">
        <f t="shared" si="5"/>
        <v>0</v>
      </c>
    </row>
    <row r="91" spans="1:13" ht="23.25" customHeight="1">
      <c r="A91" s="156">
        <v>89</v>
      </c>
      <c r="B91" s="157" t="s">
        <v>567</v>
      </c>
      <c r="C91" s="158" t="s">
        <v>515</v>
      </c>
      <c r="D91" s="158" t="s">
        <v>519</v>
      </c>
      <c r="E91" s="158">
        <v>30</v>
      </c>
      <c r="F91" s="158"/>
      <c r="G91" s="155" t="s">
        <v>14</v>
      </c>
      <c r="H91" s="155">
        <v>5</v>
      </c>
      <c r="I91" s="159"/>
      <c r="J91" s="159">
        <f t="shared" si="3"/>
        <v>0</v>
      </c>
      <c r="K91" s="159">
        <f t="shared" si="4"/>
        <v>0</v>
      </c>
      <c r="L91" s="160"/>
      <c r="M91" s="159">
        <f t="shared" si="5"/>
        <v>0</v>
      </c>
    </row>
    <row r="92" spans="1:13" ht="21.75" customHeight="1">
      <c r="A92" s="156">
        <v>90</v>
      </c>
      <c r="B92" s="157" t="s">
        <v>567</v>
      </c>
      <c r="C92" s="158" t="s">
        <v>515</v>
      </c>
      <c r="D92" s="158" t="s">
        <v>82</v>
      </c>
      <c r="E92" s="158">
        <v>30</v>
      </c>
      <c r="F92" s="158"/>
      <c r="G92" s="155" t="s">
        <v>14</v>
      </c>
      <c r="H92" s="155">
        <v>10</v>
      </c>
      <c r="I92" s="159"/>
      <c r="J92" s="159">
        <f t="shared" si="3"/>
        <v>0</v>
      </c>
      <c r="K92" s="159">
        <f t="shared" si="4"/>
        <v>0</v>
      </c>
      <c r="L92" s="160"/>
      <c r="M92" s="159">
        <f t="shared" si="5"/>
        <v>0</v>
      </c>
    </row>
    <row r="93" spans="1:13" ht="21" customHeight="1">
      <c r="A93" s="156">
        <v>91</v>
      </c>
      <c r="B93" s="157" t="s">
        <v>567</v>
      </c>
      <c r="C93" s="158" t="s">
        <v>515</v>
      </c>
      <c r="D93" s="158" t="s">
        <v>83</v>
      </c>
      <c r="E93" s="158">
        <v>30</v>
      </c>
      <c r="F93" s="158"/>
      <c r="G93" s="155" t="s">
        <v>14</v>
      </c>
      <c r="H93" s="155">
        <v>5</v>
      </c>
      <c r="I93" s="159"/>
      <c r="J93" s="159">
        <f t="shared" si="3"/>
        <v>0</v>
      </c>
      <c r="K93" s="159">
        <f t="shared" si="4"/>
        <v>0</v>
      </c>
      <c r="L93" s="160"/>
      <c r="M93" s="159">
        <f t="shared" si="5"/>
        <v>0</v>
      </c>
    </row>
    <row r="94" spans="1:13" ht="24" customHeight="1">
      <c r="A94" s="156">
        <v>92</v>
      </c>
      <c r="B94" s="157" t="s">
        <v>568</v>
      </c>
      <c r="C94" s="158" t="s">
        <v>17</v>
      </c>
      <c r="D94" s="158" t="s">
        <v>25</v>
      </c>
      <c r="E94" s="158">
        <v>50</v>
      </c>
      <c r="F94" s="158"/>
      <c r="G94" s="155" t="s">
        <v>14</v>
      </c>
      <c r="H94" s="155">
        <v>10</v>
      </c>
      <c r="I94" s="159"/>
      <c r="J94" s="159">
        <f t="shared" si="3"/>
        <v>0</v>
      </c>
      <c r="K94" s="159">
        <f t="shared" si="4"/>
        <v>0</v>
      </c>
      <c r="L94" s="160"/>
      <c r="M94" s="159">
        <f t="shared" si="5"/>
        <v>0</v>
      </c>
    </row>
    <row r="95" spans="1:13" ht="24" customHeight="1">
      <c r="A95" s="156">
        <v>93</v>
      </c>
      <c r="B95" s="157" t="s">
        <v>212</v>
      </c>
      <c r="C95" s="158" t="s">
        <v>17</v>
      </c>
      <c r="D95" s="158" t="s">
        <v>91</v>
      </c>
      <c r="E95" s="158">
        <v>10</v>
      </c>
      <c r="F95" s="158"/>
      <c r="G95" s="155" t="s">
        <v>14</v>
      </c>
      <c r="H95" s="155">
        <v>20</v>
      </c>
      <c r="I95" s="159"/>
      <c r="J95" s="159">
        <f t="shared" si="3"/>
        <v>0</v>
      </c>
      <c r="K95" s="159">
        <f t="shared" si="4"/>
        <v>0</v>
      </c>
      <c r="L95" s="160"/>
      <c r="M95" s="159">
        <f t="shared" si="5"/>
        <v>0</v>
      </c>
    </row>
    <row r="96" spans="1:13" ht="19.5" customHeight="1">
      <c r="A96" s="156">
        <v>94</v>
      </c>
      <c r="B96" s="157" t="s">
        <v>212</v>
      </c>
      <c r="C96" s="158" t="s">
        <v>17</v>
      </c>
      <c r="D96" s="158" t="s">
        <v>89</v>
      </c>
      <c r="E96" s="158">
        <v>10</v>
      </c>
      <c r="F96" s="158"/>
      <c r="G96" s="155" t="s">
        <v>14</v>
      </c>
      <c r="H96" s="155">
        <v>200</v>
      </c>
      <c r="I96" s="159"/>
      <c r="J96" s="159">
        <f t="shared" si="3"/>
        <v>0</v>
      </c>
      <c r="K96" s="159">
        <f t="shared" si="4"/>
        <v>0</v>
      </c>
      <c r="L96" s="160"/>
      <c r="M96" s="159">
        <f t="shared" si="5"/>
        <v>0</v>
      </c>
    </row>
    <row r="97" spans="1:13" ht="21" customHeight="1">
      <c r="A97" s="156">
        <v>95</v>
      </c>
      <c r="B97" s="157" t="s">
        <v>212</v>
      </c>
      <c r="C97" s="158" t="s">
        <v>19</v>
      </c>
      <c r="D97" s="158" t="s">
        <v>569</v>
      </c>
      <c r="E97" s="158" t="s">
        <v>132</v>
      </c>
      <c r="F97" s="158"/>
      <c r="G97" s="155" t="s">
        <v>14</v>
      </c>
      <c r="H97" s="155">
        <v>220</v>
      </c>
      <c r="I97" s="159"/>
      <c r="J97" s="159">
        <f t="shared" si="3"/>
        <v>0</v>
      </c>
      <c r="K97" s="159">
        <f t="shared" si="4"/>
        <v>0</v>
      </c>
      <c r="L97" s="160"/>
      <c r="M97" s="159">
        <f t="shared" si="5"/>
        <v>0</v>
      </c>
    </row>
    <row r="98" spans="1:13" ht="20.25" customHeight="1">
      <c r="A98" s="156">
        <v>96</v>
      </c>
      <c r="B98" s="157" t="s">
        <v>570</v>
      </c>
      <c r="C98" s="158" t="s">
        <v>17</v>
      </c>
      <c r="D98" s="158" t="s">
        <v>89</v>
      </c>
      <c r="E98" s="158">
        <v>14</v>
      </c>
      <c r="F98" s="158"/>
      <c r="G98" s="155" t="s">
        <v>14</v>
      </c>
      <c r="H98" s="155">
        <v>30</v>
      </c>
      <c r="I98" s="159"/>
      <c r="J98" s="159">
        <f t="shared" si="3"/>
        <v>0</v>
      </c>
      <c r="K98" s="159">
        <f t="shared" si="4"/>
        <v>0</v>
      </c>
      <c r="L98" s="160"/>
      <c r="M98" s="159">
        <f t="shared" si="5"/>
        <v>0</v>
      </c>
    </row>
    <row r="99" spans="1:13" ht="24.75" customHeight="1">
      <c r="A99" s="156">
        <v>97</v>
      </c>
      <c r="B99" s="157" t="s">
        <v>570</v>
      </c>
      <c r="C99" s="158" t="s">
        <v>19</v>
      </c>
      <c r="D99" s="158" t="s">
        <v>89</v>
      </c>
      <c r="E99" s="158" t="s">
        <v>13</v>
      </c>
      <c r="F99" s="158"/>
      <c r="G99" s="155" t="s">
        <v>14</v>
      </c>
      <c r="H99" s="155">
        <v>5</v>
      </c>
      <c r="I99" s="159"/>
      <c r="J99" s="159">
        <f t="shared" si="3"/>
        <v>0</v>
      </c>
      <c r="K99" s="159">
        <f t="shared" si="4"/>
        <v>0</v>
      </c>
      <c r="L99" s="160"/>
      <c r="M99" s="159">
        <f t="shared" si="5"/>
        <v>0</v>
      </c>
    </row>
    <row r="100" spans="1:13" ht="20.25" customHeight="1">
      <c r="A100" s="156">
        <v>98</v>
      </c>
      <c r="B100" s="157" t="s">
        <v>571</v>
      </c>
      <c r="C100" s="158" t="s">
        <v>17</v>
      </c>
      <c r="D100" s="158" t="s">
        <v>519</v>
      </c>
      <c r="E100" s="158">
        <v>30</v>
      </c>
      <c r="F100" s="158"/>
      <c r="G100" s="155" t="s">
        <v>14</v>
      </c>
      <c r="H100" s="155">
        <v>30</v>
      </c>
      <c r="I100" s="159"/>
      <c r="J100" s="159">
        <f t="shared" si="3"/>
        <v>0</v>
      </c>
      <c r="K100" s="159">
        <f t="shared" si="4"/>
        <v>0</v>
      </c>
      <c r="L100" s="160"/>
      <c r="M100" s="159">
        <f t="shared" si="5"/>
        <v>0</v>
      </c>
    </row>
    <row r="101" spans="1:13" ht="27.75" customHeight="1">
      <c r="A101" s="156">
        <v>99</v>
      </c>
      <c r="B101" s="157" t="s">
        <v>571</v>
      </c>
      <c r="C101" s="158" t="s">
        <v>431</v>
      </c>
      <c r="D101" s="158" t="s">
        <v>572</v>
      </c>
      <c r="E101" s="158">
        <v>5</v>
      </c>
      <c r="F101" s="158"/>
      <c r="G101" s="155" t="s">
        <v>14</v>
      </c>
      <c r="H101" s="155">
        <v>5</v>
      </c>
      <c r="I101" s="159"/>
      <c r="J101" s="159">
        <f t="shared" si="3"/>
        <v>0</v>
      </c>
      <c r="K101" s="159">
        <f t="shared" si="4"/>
        <v>0</v>
      </c>
      <c r="L101" s="160"/>
      <c r="M101" s="159">
        <f t="shared" si="5"/>
        <v>0</v>
      </c>
    </row>
    <row r="102" spans="1:13" ht="22.5" customHeight="1">
      <c r="A102" s="156">
        <v>100</v>
      </c>
      <c r="B102" s="157" t="s">
        <v>573</v>
      </c>
      <c r="C102" s="158" t="s">
        <v>515</v>
      </c>
      <c r="D102" s="158" t="s">
        <v>44</v>
      </c>
      <c r="E102" s="158">
        <v>16</v>
      </c>
      <c r="F102" s="158"/>
      <c r="G102" s="155" t="s">
        <v>14</v>
      </c>
      <c r="H102" s="155">
        <v>180</v>
      </c>
      <c r="I102" s="159"/>
      <c r="J102" s="159">
        <f t="shared" si="3"/>
        <v>0</v>
      </c>
      <c r="K102" s="159">
        <f t="shared" si="4"/>
        <v>0</v>
      </c>
      <c r="L102" s="160"/>
      <c r="M102" s="159">
        <f t="shared" si="5"/>
        <v>0</v>
      </c>
    </row>
    <row r="103" spans="1:13" ht="18" customHeight="1">
      <c r="A103" s="156">
        <v>101</v>
      </c>
      <c r="B103" s="157" t="s">
        <v>574</v>
      </c>
      <c r="C103" s="158" t="s">
        <v>17</v>
      </c>
      <c r="D103" s="158" t="s">
        <v>575</v>
      </c>
      <c r="E103" s="158">
        <v>50</v>
      </c>
      <c r="F103" s="158"/>
      <c r="G103" s="155" t="s">
        <v>14</v>
      </c>
      <c r="H103" s="155">
        <v>2</v>
      </c>
      <c r="I103" s="159"/>
      <c r="J103" s="159">
        <f t="shared" si="3"/>
        <v>0</v>
      </c>
      <c r="K103" s="159">
        <f t="shared" si="4"/>
        <v>0</v>
      </c>
      <c r="L103" s="160"/>
      <c r="M103" s="159">
        <f t="shared" si="5"/>
        <v>0</v>
      </c>
    </row>
    <row r="104" spans="1:13" ht="14.25">
      <c r="A104" s="156">
        <v>102</v>
      </c>
      <c r="B104" s="157" t="s">
        <v>576</v>
      </c>
      <c r="C104" s="158" t="s">
        <v>515</v>
      </c>
      <c r="D104" s="158" t="s">
        <v>30</v>
      </c>
      <c r="E104" s="158">
        <v>28</v>
      </c>
      <c r="F104" s="158"/>
      <c r="G104" s="155" t="s">
        <v>14</v>
      </c>
      <c r="H104" s="155">
        <v>30</v>
      </c>
      <c r="I104" s="159"/>
      <c r="J104" s="159">
        <f t="shared" si="3"/>
        <v>0</v>
      </c>
      <c r="K104" s="159">
        <f t="shared" si="4"/>
        <v>0</v>
      </c>
      <c r="L104" s="160"/>
      <c r="M104" s="159">
        <f t="shared" si="5"/>
        <v>0</v>
      </c>
    </row>
    <row r="105" spans="1:13" ht="27.75" customHeight="1">
      <c r="A105" s="156">
        <v>103</v>
      </c>
      <c r="B105" s="157" t="s">
        <v>577</v>
      </c>
      <c r="C105" s="158" t="s">
        <v>17</v>
      </c>
      <c r="D105" s="158" t="s">
        <v>578</v>
      </c>
      <c r="E105" s="158">
        <v>16</v>
      </c>
      <c r="F105" s="158"/>
      <c r="G105" s="155" t="s">
        <v>14</v>
      </c>
      <c r="H105" s="155">
        <v>60</v>
      </c>
      <c r="I105" s="159"/>
      <c r="J105" s="159">
        <f t="shared" si="3"/>
        <v>0</v>
      </c>
      <c r="K105" s="159">
        <f t="shared" si="4"/>
        <v>0</v>
      </c>
      <c r="L105" s="160"/>
      <c r="M105" s="159">
        <f t="shared" si="5"/>
        <v>0</v>
      </c>
    </row>
    <row r="106" spans="1:13" ht="21.75" customHeight="1">
      <c r="A106" s="156">
        <v>104</v>
      </c>
      <c r="B106" s="157" t="s">
        <v>579</v>
      </c>
      <c r="C106" s="158" t="s">
        <v>515</v>
      </c>
      <c r="D106" s="158" t="s">
        <v>580</v>
      </c>
      <c r="E106" s="158">
        <v>20</v>
      </c>
      <c r="F106" s="158"/>
      <c r="G106" s="155" t="s">
        <v>14</v>
      </c>
      <c r="H106" s="155">
        <v>20</v>
      </c>
      <c r="I106" s="159"/>
      <c r="J106" s="159">
        <f t="shared" si="3"/>
        <v>0</v>
      </c>
      <c r="K106" s="159">
        <f t="shared" si="4"/>
        <v>0</v>
      </c>
      <c r="L106" s="160"/>
      <c r="M106" s="159">
        <f t="shared" si="5"/>
        <v>0</v>
      </c>
    </row>
    <row r="107" spans="1:13" ht="14.25">
      <c r="A107" s="156">
        <v>105</v>
      </c>
      <c r="B107" s="157" t="s">
        <v>581</v>
      </c>
      <c r="C107" s="158" t="s">
        <v>17</v>
      </c>
      <c r="D107" s="158" t="s">
        <v>28</v>
      </c>
      <c r="E107" s="158">
        <v>50</v>
      </c>
      <c r="F107" s="158"/>
      <c r="G107" s="155" t="s">
        <v>14</v>
      </c>
      <c r="H107" s="155">
        <v>20</v>
      </c>
      <c r="I107" s="159"/>
      <c r="J107" s="159">
        <f t="shared" si="3"/>
        <v>0</v>
      </c>
      <c r="K107" s="159">
        <f t="shared" si="4"/>
        <v>0</v>
      </c>
      <c r="L107" s="160"/>
      <c r="M107" s="159">
        <f t="shared" si="5"/>
        <v>0</v>
      </c>
    </row>
    <row r="108" spans="1:13" ht="14.25">
      <c r="A108" s="156">
        <v>106</v>
      </c>
      <c r="B108" s="157" t="s">
        <v>232</v>
      </c>
      <c r="C108" s="158" t="s">
        <v>17</v>
      </c>
      <c r="D108" s="158" t="s">
        <v>519</v>
      </c>
      <c r="E108" s="158">
        <v>20</v>
      </c>
      <c r="F108" s="158"/>
      <c r="G108" s="155" t="s">
        <v>14</v>
      </c>
      <c r="H108" s="155">
        <v>10</v>
      </c>
      <c r="I108" s="159"/>
      <c r="J108" s="159">
        <f t="shared" si="3"/>
        <v>0</v>
      </c>
      <c r="K108" s="159">
        <f t="shared" si="4"/>
        <v>0</v>
      </c>
      <c r="L108" s="160"/>
      <c r="M108" s="159">
        <f t="shared" si="5"/>
        <v>0</v>
      </c>
    </row>
    <row r="109" spans="1:13" ht="30" customHeight="1">
      <c r="A109" s="156">
        <v>107</v>
      </c>
      <c r="B109" s="157" t="s">
        <v>232</v>
      </c>
      <c r="C109" s="158" t="s">
        <v>431</v>
      </c>
      <c r="D109" s="158" t="s">
        <v>582</v>
      </c>
      <c r="E109" s="158">
        <v>10</v>
      </c>
      <c r="F109" s="158"/>
      <c r="G109" s="155" t="s">
        <v>14</v>
      </c>
      <c r="H109" s="155">
        <v>10</v>
      </c>
      <c r="I109" s="159"/>
      <c r="J109" s="159">
        <f t="shared" si="3"/>
        <v>0</v>
      </c>
      <c r="K109" s="159">
        <f t="shared" si="4"/>
        <v>0</v>
      </c>
      <c r="L109" s="160"/>
      <c r="M109" s="159">
        <f t="shared" si="5"/>
        <v>0</v>
      </c>
    </row>
    <row r="110" spans="1:13" ht="25.5">
      <c r="A110" s="156">
        <v>108</v>
      </c>
      <c r="B110" s="157" t="s">
        <v>583</v>
      </c>
      <c r="C110" s="158" t="s">
        <v>19</v>
      </c>
      <c r="D110" s="158" t="s">
        <v>584</v>
      </c>
      <c r="E110" s="158" t="s">
        <v>341</v>
      </c>
      <c r="F110" s="158"/>
      <c r="G110" s="155" t="s">
        <v>14</v>
      </c>
      <c r="H110" s="155">
        <v>2</v>
      </c>
      <c r="I110" s="159"/>
      <c r="J110" s="159">
        <f t="shared" si="3"/>
        <v>0</v>
      </c>
      <c r="K110" s="159">
        <f t="shared" si="4"/>
        <v>0</v>
      </c>
      <c r="L110" s="160"/>
      <c r="M110" s="159">
        <f t="shared" si="5"/>
        <v>0</v>
      </c>
    </row>
    <row r="111" spans="1:13" ht="25.5">
      <c r="A111" s="156">
        <v>109</v>
      </c>
      <c r="B111" s="157" t="s">
        <v>243</v>
      </c>
      <c r="C111" s="158" t="s">
        <v>478</v>
      </c>
      <c r="D111" s="158" t="s">
        <v>25</v>
      </c>
      <c r="E111" s="158">
        <v>30</v>
      </c>
      <c r="F111" s="158"/>
      <c r="G111" s="155" t="s">
        <v>14</v>
      </c>
      <c r="H111" s="155">
        <v>20</v>
      </c>
      <c r="I111" s="159"/>
      <c r="J111" s="159">
        <f t="shared" si="3"/>
        <v>0</v>
      </c>
      <c r="K111" s="159">
        <f t="shared" si="4"/>
        <v>0</v>
      </c>
      <c r="L111" s="160"/>
      <c r="M111" s="159">
        <f t="shared" si="5"/>
        <v>0</v>
      </c>
    </row>
    <row r="112" spans="1:13" ht="25.5">
      <c r="A112" s="156">
        <v>110</v>
      </c>
      <c r="B112" s="157" t="s">
        <v>243</v>
      </c>
      <c r="C112" s="158" t="s">
        <v>478</v>
      </c>
      <c r="D112" s="158" t="s">
        <v>28</v>
      </c>
      <c r="E112" s="158">
        <v>30</v>
      </c>
      <c r="F112" s="158"/>
      <c r="G112" s="155" t="s">
        <v>14</v>
      </c>
      <c r="H112" s="155">
        <v>80</v>
      </c>
      <c r="I112" s="159"/>
      <c r="J112" s="159">
        <f t="shared" si="3"/>
        <v>0</v>
      </c>
      <c r="K112" s="159">
        <f t="shared" si="4"/>
        <v>0</v>
      </c>
      <c r="L112" s="160"/>
      <c r="M112" s="159">
        <f t="shared" si="5"/>
        <v>0</v>
      </c>
    </row>
    <row r="113" spans="1:13" ht="25.5">
      <c r="A113" s="156">
        <v>111</v>
      </c>
      <c r="B113" s="157" t="s">
        <v>243</v>
      </c>
      <c r="C113" s="158" t="s">
        <v>585</v>
      </c>
      <c r="D113" s="158" t="s">
        <v>32</v>
      </c>
      <c r="E113" s="158">
        <v>20</v>
      </c>
      <c r="F113" s="158"/>
      <c r="G113" s="155" t="s">
        <v>14</v>
      </c>
      <c r="H113" s="155">
        <v>40</v>
      </c>
      <c r="I113" s="159"/>
      <c r="J113" s="159">
        <f t="shared" si="3"/>
        <v>0</v>
      </c>
      <c r="K113" s="159">
        <f t="shared" si="4"/>
        <v>0</v>
      </c>
      <c r="L113" s="160"/>
      <c r="M113" s="159">
        <f t="shared" si="5"/>
        <v>0</v>
      </c>
    </row>
    <row r="114" spans="1:13" ht="21" customHeight="1">
      <c r="A114" s="156">
        <v>112</v>
      </c>
      <c r="B114" s="157" t="s">
        <v>586</v>
      </c>
      <c r="C114" s="158" t="s">
        <v>431</v>
      </c>
      <c r="D114" s="158" t="s">
        <v>587</v>
      </c>
      <c r="E114" s="158">
        <v>5</v>
      </c>
      <c r="F114" s="158"/>
      <c r="G114" s="155" t="s">
        <v>14</v>
      </c>
      <c r="H114" s="155">
        <v>5</v>
      </c>
      <c r="I114" s="159"/>
      <c r="J114" s="159">
        <f t="shared" si="3"/>
        <v>0</v>
      </c>
      <c r="K114" s="159">
        <f t="shared" si="4"/>
        <v>0</v>
      </c>
      <c r="L114" s="160"/>
      <c r="M114" s="159">
        <f t="shared" si="5"/>
        <v>0</v>
      </c>
    </row>
    <row r="115" spans="1:13" ht="26.25" customHeight="1">
      <c r="A115" s="156">
        <v>113</v>
      </c>
      <c r="B115" s="157" t="s">
        <v>586</v>
      </c>
      <c r="C115" s="158" t="s">
        <v>17</v>
      </c>
      <c r="D115" s="158" t="s">
        <v>588</v>
      </c>
      <c r="E115" s="158">
        <v>30</v>
      </c>
      <c r="F115" s="158"/>
      <c r="G115" s="155" t="s">
        <v>14</v>
      </c>
      <c r="H115" s="155">
        <v>30</v>
      </c>
      <c r="I115" s="159"/>
      <c r="J115" s="159">
        <f t="shared" si="3"/>
        <v>0</v>
      </c>
      <c r="K115" s="159">
        <f t="shared" si="4"/>
        <v>0</v>
      </c>
      <c r="L115" s="160"/>
      <c r="M115" s="159">
        <f t="shared" si="5"/>
        <v>0</v>
      </c>
    </row>
    <row r="116" spans="1:13" ht="24.75" customHeight="1">
      <c r="A116" s="156">
        <v>114</v>
      </c>
      <c r="B116" s="157" t="s">
        <v>586</v>
      </c>
      <c r="C116" s="158" t="s">
        <v>17</v>
      </c>
      <c r="D116" s="158" t="s">
        <v>589</v>
      </c>
      <c r="E116" s="158">
        <v>30</v>
      </c>
      <c r="F116" s="158"/>
      <c r="G116" s="155" t="s">
        <v>14</v>
      </c>
      <c r="H116" s="155">
        <v>5</v>
      </c>
      <c r="I116" s="159"/>
      <c r="J116" s="159">
        <f t="shared" si="3"/>
        <v>0</v>
      </c>
      <c r="K116" s="159">
        <f t="shared" si="4"/>
        <v>0</v>
      </c>
      <c r="L116" s="160"/>
      <c r="M116" s="159">
        <f t="shared" si="5"/>
        <v>0</v>
      </c>
    </row>
    <row r="117" spans="1:13" ht="21.75" customHeight="1">
      <c r="A117" s="156">
        <v>115</v>
      </c>
      <c r="B117" s="157" t="s">
        <v>590</v>
      </c>
      <c r="C117" s="158" t="s">
        <v>17</v>
      </c>
      <c r="D117" s="158" t="s">
        <v>97</v>
      </c>
      <c r="E117" s="158">
        <v>60</v>
      </c>
      <c r="F117" s="158"/>
      <c r="G117" s="155" t="s">
        <v>14</v>
      </c>
      <c r="H117" s="155">
        <v>2</v>
      </c>
      <c r="I117" s="159"/>
      <c r="J117" s="159">
        <f t="shared" si="3"/>
        <v>0</v>
      </c>
      <c r="K117" s="159">
        <f t="shared" si="4"/>
        <v>0</v>
      </c>
      <c r="L117" s="160"/>
      <c r="M117" s="159">
        <f t="shared" si="5"/>
        <v>0</v>
      </c>
    </row>
    <row r="118" spans="1:13" ht="21" customHeight="1">
      <c r="A118" s="156">
        <v>116</v>
      </c>
      <c r="B118" s="157" t="s">
        <v>591</v>
      </c>
      <c r="C118" s="158" t="s">
        <v>17</v>
      </c>
      <c r="D118" s="158" t="s">
        <v>28</v>
      </c>
      <c r="E118" s="158">
        <v>5</v>
      </c>
      <c r="F118" s="158"/>
      <c r="G118" s="155" t="s">
        <v>14</v>
      </c>
      <c r="H118" s="155">
        <v>5</v>
      </c>
      <c r="I118" s="159"/>
      <c r="J118" s="159">
        <f t="shared" si="3"/>
        <v>0</v>
      </c>
      <c r="K118" s="159">
        <f t="shared" si="4"/>
        <v>0</v>
      </c>
      <c r="L118" s="160"/>
      <c r="M118" s="159">
        <f t="shared" si="5"/>
        <v>0</v>
      </c>
    </row>
    <row r="119" spans="1:13" ht="26.25" customHeight="1">
      <c r="A119" s="156">
        <v>117</v>
      </c>
      <c r="B119" s="157" t="s">
        <v>592</v>
      </c>
      <c r="C119" s="158" t="s">
        <v>80</v>
      </c>
      <c r="D119" s="158" t="s">
        <v>28</v>
      </c>
      <c r="E119" s="158">
        <v>100</v>
      </c>
      <c r="F119" s="158"/>
      <c r="G119" s="155" t="s">
        <v>14</v>
      </c>
      <c r="H119" s="155">
        <v>100</v>
      </c>
      <c r="I119" s="159"/>
      <c r="J119" s="159">
        <f t="shared" si="3"/>
        <v>0</v>
      </c>
      <c r="K119" s="159">
        <f t="shared" si="4"/>
        <v>0</v>
      </c>
      <c r="L119" s="160"/>
      <c r="M119" s="159">
        <f t="shared" si="5"/>
        <v>0</v>
      </c>
    </row>
    <row r="120" spans="1:13" ht="24.75" customHeight="1">
      <c r="A120" s="156">
        <v>118</v>
      </c>
      <c r="B120" s="157" t="s">
        <v>593</v>
      </c>
      <c r="C120" s="158" t="s">
        <v>17</v>
      </c>
      <c r="D120" s="158" t="s">
        <v>594</v>
      </c>
      <c r="E120" s="158">
        <v>30</v>
      </c>
      <c r="F120" s="158"/>
      <c r="G120" s="155" t="s">
        <v>14</v>
      </c>
      <c r="H120" s="155">
        <v>30</v>
      </c>
      <c r="I120" s="159"/>
      <c r="J120" s="159">
        <f t="shared" si="3"/>
        <v>0</v>
      </c>
      <c r="K120" s="159">
        <f t="shared" si="4"/>
        <v>0</v>
      </c>
      <c r="L120" s="160"/>
      <c r="M120" s="159">
        <f t="shared" si="5"/>
        <v>0</v>
      </c>
    </row>
    <row r="121" spans="1:13" ht="23.25" customHeight="1">
      <c r="A121" s="156">
        <v>119</v>
      </c>
      <c r="B121" s="157" t="s">
        <v>593</v>
      </c>
      <c r="C121" s="158" t="s">
        <v>17</v>
      </c>
      <c r="D121" s="158" t="s">
        <v>134</v>
      </c>
      <c r="E121" s="158">
        <v>30</v>
      </c>
      <c r="F121" s="158"/>
      <c r="G121" s="155" t="s">
        <v>14</v>
      </c>
      <c r="H121" s="155">
        <v>200</v>
      </c>
      <c r="I121" s="159"/>
      <c r="J121" s="159">
        <f t="shared" si="3"/>
        <v>0</v>
      </c>
      <c r="K121" s="159">
        <f t="shared" si="4"/>
        <v>0</v>
      </c>
      <c r="L121" s="160"/>
      <c r="M121" s="159">
        <f t="shared" si="5"/>
        <v>0</v>
      </c>
    </row>
    <row r="122" spans="1:13" ht="24.75" customHeight="1">
      <c r="A122" s="156">
        <v>120</v>
      </c>
      <c r="B122" s="157" t="s">
        <v>593</v>
      </c>
      <c r="C122" s="158" t="s">
        <v>17</v>
      </c>
      <c r="D122" s="158" t="s">
        <v>89</v>
      </c>
      <c r="E122" s="158">
        <v>30</v>
      </c>
      <c r="F122" s="158"/>
      <c r="G122" s="155" t="s">
        <v>14</v>
      </c>
      <c r="H122" s="155">
        <v>300</v>
      </c>
      <c r="I122" s="159"/>
      <c r="J122" s="159">
        <f t="shared" si="3"/>
        <v>0</v>
      </c>
      <c r="K122" s="159">
        <f t="shared" si="4"/>
        <v>0</v>
      </c>
      <c r="L122" s="160"/>
      <c r="M122" s="159">
        <f t="shared" si="5"/>
        <v>0</v>
      </c>
    </row>
    <row r="123" spans="1:13" ht="24" customHeight="1">
      <c r="A123" s="156">
        <v>121</v>
      </c>
      <c r="B123" s="157" t="s">
        <v>595</v>
      </c>
      <c r="C123" s="158" t="s">
        <v>596</v>
      </c>
      <c r="D123" s="158" t="s">
        <v>597</v>
      </c>
      <c r="E123" s="158">
        <v>10</v>
      </c>
      <c r="F123" s="158"/>
      <c r="G123" s="155" t="s">
        <v>14</v>
      </c>
      <c r="H123" s="155">
        <v>15</v>
      </c>
      <c r="I123" s="159"/>
      <c r="J123" s="159">
        <f t="shared" si="3"/>
        <v>0</v>
      </c>
      <c r="K123" s="159">
        <f t="shared" si="4"/>
        <v>0</v>
      </c>
      <c r="L123" s="160"/>
      <c r="M123" s="159">
        <f t="shared" si="5"/>
        <v>0</v>
      </c>
    </row>
    <row r="124" spans="1:13" ht="21" customHeight="1">
      <c r="A124" s="156">
        <v>122</v>
      </c>
      <c r="B124" s="157" t="s">
        <v>598</v>
      </c>
      <c r="C124" s="158" t="s">
        <v>17</v>
      </c>
      <c r="D124" s="158" t="s">
        <v>50</v>
      </c>
      <c r="E124" s="158">
        <v>30</v>
      </c>
      <c r="F124" s="158"/>
      <c r="G124" s="155" t="s">
        <v>14</v>
      </c>
      <c r="H124" s="155">
        <v>10</v>
      </c>
      <c r="I124" s="159"/>
      <c r="J124" s="159">
        <f t="shared" si="3"/>
        <v>0</v>
      </c>
      <c r="K124" s="159">
        <f t="shared" si="4"/>
        <v>0</v>
      </c>
      <c r="L124" s="160"/>
      <c r="M124" s="159">
        <f t="shared" si="5"/>
        <v>0</v>
      </c>
    </row>
    <row r="125" spans="1:13" ht="18.75" customHeight="1">
      <c r="A125" s="156">
        <v>123</v>
      </c>
      <c r="B125" s="157" t="s">
        <v>598</v>
      </c>
      <c r="C125" s="158" t="s">
        <v>17</v>
      </c>
      <c r="D125" s="158" t="s">
        <v>471</v>
      </c>
      <c r="E125" s="158">
        <v>30</v>
      </c>
      <c r="F125" s="158"/>
      <c r="G125" s="155" t="s">
        <v>14</v>
      </c>
      <c r="H125" s="155">
        <v>70</v>
      </c>
      <c r="I125" s="159"/>
      <c r="J125" s="159">
        <f t="shared" si="3"/>
        <v>0</v>
      </c>
      <c r="K125" s="159">
        <f t="shared" si="4"/>
        <v>0</v>
      </c>
      <c r="L125" s="160"/>
      <c r="M125" s="159">
        <f t="shared" si="5"/>
        <v>0</v>
      </c>
    </row>
    <row r="126" spans="1:13" ht="19.5" customHeight="1">
      <c r="A126" s="156">
        <v>124</v>
      </c>
      <c r="B126" s="157" t="s">
        <v>599</v>
      </c>
      <c r="C126" s="158" t="s">
        <v>17</v>
      </c>
      <c r="D126" s="158" t="s">
        <v>32</v>
      </c>
      <c r="E126" s="158">
        <v>10</v>
      </c>
      <c r="F126" s="158"/>
      <c r="G126" s="155" t="s">
        <v>14</v>
      </c>
      <c r="H126" s="155">
        <v>30</v>
      </c>
      <c r="I126" s="159"/>
      <c r="J126" s="159">
        <f t="shared" si="3"/>
        <v>0</v>
      </c>
      <c r="K126" s="159">
        <f t="shared" si="4"/>
        <v>0</v>
      </c>
      <c r="L126" s="160"/>
      <c r="M126" s="159">
        <f t="shared" si="5"/>
        <v>0</v>
      </c>
    </row>
    <row r="127" spans="1:13" ht="25.5">
      <c r="A127" s="156">
        <v>125</v>
      </c>
      <c r="B127" s="157" t="s">
        <v>600</v>
      </c>
      <c r="C127" s="158" t="s">
        <v>17</v>
      </c>
      <c r="D127" s="158" t="s">
        <v>601</v>
      </c>
      <c r="E127" s="158">
        <v>40</v>
      </c>
      <c r="F127" s="158"/>
      <c r="G127" s="155" t="s">
        <v>14</v>
      </c>
      <c r="H127" s="155">
        <v>150</v>
      </c>
      <c r="I127" s="159"/>
      <c r="J127" s="159">
        <f t="shared" si="3"/>
        <v>0</v>
      </c>
      <c r="K127" s="159">
        <f t="shared" si="4"/>
        <v>0</v>
      </c>
      <c r="L127" s="160"/>
      <c r="M127" s="159">
        <f t="shared" si="5"/>
        <v>0</v>
      </c>
    </row>
    <row r="128" spans="1:13" ht="25.5">
      <c r="A128" s="156">
        <v>126</v>
      </c>
      <c r="B128" s="157" t="s">
        <v>600</v>
      </c>
      <c r="C128" s="158" t="s">
        <v>431</v>
      </c>
      <c r="D128" s="158" t="s">
        <v>602</v>
      </c>
      <c r="E128" s="158">
        <v>5</v>
      </c>
      <c r="F128" s="158"/>
      <c r="G128" s="155" t="s">
        <v>14</v>
      </c>
      <c r="H128" s="155">
        <v>10</v>
      </c>
      <c r="I128" s="159"/>
      <c r="J128" s="159">
        <f t="shared" si="3"/>
        <v>0</v>
      </c>
      <c r="K128" s="159">
        <f t="shared" si="4"/>
        <v>0</v>
      </c>
      <c r="L128" s="160"/>
      <c r="M128" s="159">
        <f t="shared" si="5"/>
        <v>0</v>
      </c>
    </row>
    <row r="129" spans="1:13" ht="25.5" customHeight="1">
      <c r="A129" s="156">
        <v>127</v>
      </c>
      <c r="B129" s="157" t="s">
        <v>603</v>
      </c>
      <c r="C129" s="158" t="s">
        <v>17</v>
      </c>
      <c r="D129" s="158" t="s">
        <v>83</v>
      </c>
      <c r="E129" s="158">
        <v>60</v>
      </c>
      <c r="F129" s="158"/>
      <c r="G129" s="155" t="s">
        <v>14</v>
      </c>
      <c r="H129" s="155">
        <v>60</v>
      </c>
      <c r="I129" s="159"/>
      <c r="J129" s="159">
        <f t="shared" si="3"/>
        <v>0</v>
      </c>
      <c r="K129" s="159">
        <f t="shared" si="4"/>
        <v>0</v>
      </c>
      <c r="L129" s="160"/>
      <c r="M129" s="159">
        <f t="shared" si="5"/>
        <v>0</v>
      </c>
    </row>
    <row r="130" spans="1:13" ht="25.5" customHeight="1">
      <c r="A130" s="156">
        <v>128</v>
      </c>
      <c r="B130" s="157" t="s">
        <v>603</v>
      </c>
      <c r="C130" s="158" t="s">
        <v>17</v>
      </c>
      <c r="D130" s="158" t="s">
        <v>84</v>
      </c>
      <c r="E130" s="158">
        <v>60</v>
      </c>
      <c r="F130" s="158"/>
      <c r="G130" s="155" t="s">
        <v>14</v>
      </c>
      <c r="H130" s="155">
        <v>80</v>
      </c>
      <c r="I130" s="159"/>
      <c r="J130" s="159">
        <f t="shared" si="3"/>
        <v>0</v>
      </c>
      <c r="K130" s="159">
        <f t="shared" si="4"/>
        <v>0</v>
      </c>
      <c r="L130" s="160"/>
      <c r="M130" s="159">
        <f t="shared" si="5"/>
        <v>0</v>
      </c>
    </row>
    <row r="131" spans="1:13" ht="21.75" customHeight="1">
      <c r="A131" s="156">
        <v>129</v>
      </c>
      <c r="B131" s="157" t="s">
        <v>603</v>
      </c>
      <c r="C131" s="158" t="s">
        <v>17</v>
      </c>
      <c r="D131" s="158" t="s">
        <v>526</v>
      </c>
      <c r="E131" s="158">
        <v>60</v>
      </c>
      <c r="F131" s="158"/>
      <c r="G131" s="155" t="s">
        <v>14</v>
      </c>
      <c r="H131" s="155">
        <v>5</v>
      </c>
      <c r="I131" s="159"/>
      <c r="J131" s="159">
        <f t="shared" si="3"/>
        <v>0</v>
      </c>
      <c r="K131" s="159">
        <f t="shared" si="4"/>
        <v>0</v>
      </c>
      <c r="L131" s="160"/>
      <c r="M131" s="159">
        <f t="shared" si="5"/>
        <v>0</v>
      </c>
    </row>
    <row r="132" spans="1:13" ht="18.75" customHeight="1">
      <c r="A132" s="156">
        <v>130</v>
      </c>
      <c r="B132" s="157" t="s">
        <v>604</v>
      </c>
      <c r="C132" s="158" t="s">
        <v>17</v>
      </c>
      <c r="D132" s="158" t="s">
        <v>25</v>
      </c>
      <c r="E132" s="158">
        <v>30</v>
      </c>
      <c r="F132" s="158"/>
      <c r="G132" s="155" t="s">
        <v>14</v>
      </c>
      <c r="H132" s="155">
        <v>10</v>
      </c>
      <c r="I132" s="159"/>
      <c r="J132" s="159">
        <f aca="true" t="shared" si="6" ref="J132:J195">H132*I132</f>
        <v>0</v>
      </c>
      <c r="K132" s="159">
        <f aca="true" t="shared" si="7" ref="K132:K195">I132*12+I132</f>
        <v>0</v>
      </c>
      <c r="L132" s="160"/>
      <c r="M132" s="159">
        <f aca="true" t="shared" si="8" ref="M132:M195">J132*L132+J132</f>
        <v>0</v>
      </c>
    </row>
    <row r="133" spans="1:13" ht="24.75" customHeight="1">
      <c r="A133" s="156">
        <v>131</v>
      </c>
      <c r="B133" s="157" t="s">
        <v>605</v>
      </c>
      <c r="C133" s="158" t="s">
        <v>17</v>
      </c>
      <c r="D133" s="158" t="s">
        <v>91</v>
      </c>
      <c r="E133" s="158">
        <v>16</v>
      </c>
      <c r="F133" s="158"/>
      <c r="G133" s="155" t="s">
        <v>14</v>
      </c>
      <c r="H133" s="155">
        <v>10</v>
      </c>
      <c r="I133" s="159"/>
      <c r="J133" s="159">
        <f t="shared" si="6"/>
        <v>0</v>
      </c>
      <c r="K133" s="159">
        <f t="shared" si="7"/>
        <v>0</v>
      </c>
      <c r="L133" s="160"/>
      <c r="M133" s="159">
        <f t="shared" si="8"/>
        <v>0</v>
      </c>
    </row>
    <row r="134" spans="1:13" ht="21.75" customHeight="1">
      <c r="A134" s="156">
        <v>132</v>
      </c>
      <c r="B134" s="157" t="s">
        <v>606</v>
      </c>
      <c r="C134" s="158" t="s">
        <v>515</v>
      </c>
      <c r="D134" s="158" t="s">
        <v>526</v>
      </c>
      <c r="E134" s="158">
        <v>30</v>
      </c>
      <c r="F134" s="158"/>
      <c r="G134" s="155" t="s">
        <v>14</v>
      </c>
      <c r="H134" s="155">
        <v>10</v>
      </c>
      <c r="I134" s="159"/>
      <c r="J134" s="159">
        <f t="shared" si="6"/>
        <v>0</v>
      </c>
      <c r="K134" s="159">
        <f t="shared" si="7"/>
        <v>0</v>
      </c>
      <c r="L134" s="160"/>
      <c r="M134" s="159">
        <f t="shared" si="8"/>
        <v>0</v>
      </c>
    </row>
    <row r="135" spans="1:13" ht="21.75" customHeight="1">
      <c r="A135" s="156">
        <v>133</v>
      </c>
      <c r="B135" s="157" t="s">
        <v>607</v>
      </c>
      <c r="C135" s="158" t="s">
        <v>17</v>
      </c>
      <c r="D135" s="158" t="s">
        <v>91</v>
      </c>
      <c r="E135" s="158">
        <v>30</v>
      </c>
      <c r="F135" s="158"/>
      <c r="G135" s="155" t="s">
        <v>14</v>
      </c>
      <c r="H135" s="155">
        <v>10</v>
      </c>
      <c r="I135" s="159"/>
      <c r="J135" s="159">
        <f t="shared" si="6"/>
        <v>0</v>
      </c>
      <c r="K135" s="159">
        <f t="shared" si="7"/>
        <v>0</v>
      </c>
      <c r="L135" s="160"/>
      <c r="M135" s="159">
        <f t="shared" si="8"/>
        <v>0</v>
      </c>
    </row>
    <row r="136" spans="1:13" ht="21.75" customHeight="1">
      <c r="A136" s="156">
        <v>134</v>
      </c>
      <c r="B136" s="157" t="s">
        <v>607</v>
      </c>
      <c r="C136" s="158" t="s">
        <v>431</v>
      </c>
      <c r="D136" s="158" t="s">
        <v>608</v>
      </c>
      <c r="E136" s="158">
        <v>5</v>
      </c>
      <c r="F136" s="158"/>
      <c r="G136" s="155" t="s">
        <v>14</v>
      </c>
      <c r="H136" s="155">
        <v>5</v>
      </c>
      <c r="I136" s="159"/>
      <c r="J136" s="159">
        <f t="shared" si="6"/>
        <v>0</v>
      </c>
      <c r="K136" s="159">
        <f t="shared" si="7"/>
        <v>0</v>
      </c>
      <c r="L136" s="160"/>
      <c r="M136" s="159">
        <f t="shared" si="8"/>
        <v>0</v>
      </c>
    </row>
    <row r="137" spans="1:13" ht="18.75" customHeight="1">
      <c r="A137" s="156">
        <v>135</v>
      </c>
      <c r="B137" s="157" t="s">
        <v>609</v>
      </c>
      <c r="C137" s="158" t="s">
        <v>196</v>
      </c>
      <c r="D137" s="161">
        <v>0.0075</v>
      </c>
      <c r="E137" s="158" t="s">
        <v>217</v>
      </c>
      <c r="F137" s="158"/>
      <c r="G137" s="155" t="s">
        <v>14</v>
      </c>
      <c r="H137" s="155">
        <v>5</v>
      </c>
      <c r="I137" s="159"/>
      <c r="J137" s="159">
        <f t="shared" si="6"/>
        <v>0</v>
      </c>
      <c r="K137" s="159">
        <f t="shared" si="7"/>
        <v>0</v>
      </c>
      <c r="L137" s="160"/>
      <c r="M137" s="159">
        <f t="shared" si="8"/>
        <v>0</v>
      </c>
    </row>
    <row r="138" spans="1:13" ht="24" customHeight="1">
      <c r="A138" s="156">
        <v>136</v>
      </c>
      <c r="B138" s="157" t="s">
        <v>610</v>
      </c>
      <c r="C138" s="158" t="s">
        <v>491</v>
      </c>
      <c r="D138" s="158" t="s">
        <v>147</v>
      </c>
      <c r="E138" s="158">
        <v>30</v>
      </c>
      <c r="F138" s="158"/>
      <c r="G138" s="155" t="s">
        <v>14</v>
      </c>
      <c r="H138" s="155">
        <v>30</v>
      </c>
      <c r="I138" s="159"/>
      <c r="J138" s="159">
        <f t="shared" si="6"/>
        <v>0</v>
      </c>
      <c r="K138" s="159">
        <f t="shared" si="7"/>
        <v>0</v>
      </c>
      <c r="L138" s="160"/>
      <c r="M138" s="159">
        <f t="shared" si="8"/>
        <v>0</v>
      </c>
    </row>
    <row r="139" spans="1:13" ht="23.25" customHeight="1">
      <c r="A139" s="156">
        <v>137</v>
      </c>
      <c r="B139" s="157" t="s">
        <v>611</v>
      </c>
      <c r="C139" s="158" t="s">
        <v>17</v>
      </c>
      <c r="D139" s="158" t="s">
        <v>526</v>
      </c>
      <c r="E139" s="158">
        <v>30</v>
      </c>
      <c r="F139" s="158"/>
      <c r="G139" s="155" t="s">
        <v>14</v>
      </c>
      <c r="H139" s="155">
        <v>10</v>
      </c>
      <c r="I139" s="159"/>
      <c r="J139" s="159">
        <f t="shared" si="6"/>
        <v>0</v>
      </c>
      <c r="K139" s="159">
        <f t="shared" si="7"/>
        <v>0</v>
      </c>
      <c r="L139" s="160"/>
      <c r="M139" s="159">
        <f t="shared" si="8"/>
        <v>0</v>
      </c>
    </row>
    <row r="140" spans="1:13" ht="20.25" customHeight="1">
      <c r="A140" s="156">
        <v>138</v>
      </c>
      <c r="B140" s="157" t="s">
        <v>611</v>
      </c>
      <c r="C140" s="158" t="s">
        <v>17</v>
      </c>
      <c r="D140" s="158" t="s">
        <v>601</v>
      </c>
      <c r="E140" s="158">
        <v>30</v>
      </c>
      <c r="F140" s="158"/>
      <c r="G140" s="155" t="s">
        <v>14</v>
      </c>
      <c r="H140" s="155">
        <v>10</v>
      </c>
      <c r="I140" s="159"/>
      <c r="J140" s="159">
        <f t="shared" si="6"/>
        <v>0</v>
      </c>
      <c r="K140" s="159">
        <f t="shared" si="7"/>
        <v>0</v>
      </c>
      <c r="L140" s="160"/>
      <c r="M140" s="159">
        <f t="shared" si="8"/>
        <v>0</v>
      </c>
    </row>
    <row r="141" spans="1:13" ht="18" customHeight="1">
      <c r="A141" s="156">
        <v>139</v>
      </c>
      <c r="B141" s="157" t="s">
        <v>612</v>
      </c>
      <c r="C141" s="158" t="s">
        <v>17</v>
      </c>
      <c r="D141" s="158" t="s">
        <v>32</v>
      </c>
      <c r="E141" s="158">
        <v>50</v>
      </c>
      <c r="F141" s="158"/>
      <c r="G141" s="155"/>
      <c r="H141" s="155">
        <v>10</v>
      </c>
      <c r="I141" s="159"/>
      <c r="J141" s="159">
        <f t="shared" si="6"/>
        <v>0</v>
      </c>
      <c r="K141" s="159">
        <f t="shared" si="7"/>
        <v>0</v>
      </c>
      <c r="L141" s="160"/>
      <c r="M141" s="159">
        <f t="shared" si="8"/>
        <v>0</v>
      </c>
    </row>
    <row r="142" spans="1:13" ht="18.75" customHeight="1">
      <c r="A142" s="156">
        <v>140</v>
      </c>
      <c r="B142" s="157" t="s">
        <v>613</v>
      </c>
      <c r="C142" s="158" t="s">
        <v>515</v>
      </c>
      <c r="D142" s="158" t="s">
        <v>614</v>
      </c>
      <c r="E142" s="158">
        <v>30</v>
      </c>
      <c r="F142" s="158"/>
      <c r="G142" s="155" t="s">
        <v>14</v>
      </c>
      <c r="H142" s="155">
        <v>2</v>
      </c>
      <c r="I142" s="159"/>
      <c r="J142" s="159">
        <f t="shared" si="6"/>
        <v>0</v>
      </c>
      <c r="K142" s="159">
        <f t="shared" si="7"/>
        <v>0</v>
      </c>
      <c r="L142" s="160"/>
      <c r="M142" s="159">
        <f t="shared" si="8"/>
        <v>0</v>
      </c>
    </row>
    <row r="143" spans="1:13" ht="20.25" customHeight="1">
      <c r="A143" s="156">
        <v>141</v>
      </c>
      <c r="B143" s="157" t="s">
        <v>615</v>
      </c>
      <c r="C143" s="158" t="s">
        <v>515</v>
      </c>
      <c r="D143" s="158" t="s">
        <v>616</v>
      </c>
      <c r="E143" s="158">
        <v>30</v>
      </c>
      <c r="F143" s="158"/>
      <c r="G143" s="155" t="s">
        <v>14</v>
      </c>
      <c r="H143" s="155">
        <v>60</v>
      </c>
      <c r="I143" s="159"/>
      <c r="J143" s="159">
        <f t="shared" si="6"/>
        <v>0</v>
      </c>
      <c r="K143" s="159">
        <f t="shared" si="7"/>
        <v>0</v>
      </c>
      <c r="L143" s="160"/>
      <c r="M143" s="159">
        <f t="shared" si="8"/>
        <v>0</v>
      </c>
    </row>
    <row r="144" spans="1:13" ht="24" customHeight="1">
      <c r="A144" s="156">
        <v>142</v>
      </c>
      <c r="B144" s="157" t="s">
        <v>615</v>
      </c>
      <c r="C144" s="158" t="s">
        <v>515</v>
      </c>
      <c r="D144" s="158" t="s">
        <v>617</v>
      </c>
      <c r="E144" s="158">
        <v>30</v>
      </c>
      <c r="F144" s="158"/>
      <c r="G144" s="155" t="s">
        <v>14</v>
      </c>
      <c r="H144" s="155">
        <v>25</v>
      </c>
      <c r="I144" s="159"/>
      <c r="J144" s="159">
        <f t="shared" si="6"/>
        <v>0</v>
      </c>
      <c r="K144" s="159">
        <f t="shared" si="7"/>
        <v>0</v>
      </c>
      <c r="L144" s="160"/>
      <c r="M144" s="159">
        <f t="shared" si="8"/>
        <v>0</v>
      </c>
    </row>
    <row r="145" spans="1:13" ht="22.5" customHeight="1">
      <c r="A145" s="156">
        <v>143</v>
      </c>
      <c r="B145" s="157" t="s">
        <v>618</v>
      </c>
      <c r="C145" s="158" t="s">
        <v>80</v>
      </c>
      <c r="D145" s="158" t="s">
        <v>619</v>
      </c>
      <c r="E145" s="158">
        <v>30</v>
      </c>
      <c r="F145" s="158"/>
      <c r="G145" s="155" t="s">
        <v>14</v>
      </c>
      <c r="H145" s="155">
        <v>80</v>
      </c>
      <c r="I145" s="159"/>
      <c r="J145" s="159">
        <f t="shared" si="6"/>
        <v>0</v>
      </c>
      <c r="K145" s="159">
        <f t="shared" si="7"/>
        <v>0</v>
      </c>
      <c r="L145" s="160"/>
      <c r="M145" s="159">
        <f t="shared" si="8"/>
        <v>0</v>
      </c>
    </row>
    <row r="146" spans="1:13" ht="38.25">
      <c r="A146" s="156">
        <v>144</v>
      </c>
      <c r="B146" s="157" t="s">
        <v>620</v>
      </c>
      <c r="C146" s="158" t="s">
        <v>431</v>
      </c>
      <c r="D146" s="158" t="s">
        <v>621</v>
      </c>
      <c r="E146" s="158">
        <v>5</v>
      </c>
      <c r="F146" s="158"/>
      <c r="G146" s="155" t="s">
        <v>14</v>
      </c>
      <c r="H146" s="155">
        <v>10</v>
      </c>
      <c r="I146" s="159"/>
      <c r="J146" s="159">
        <f t="shared" si="6"/>
        <v>0</v>
      </c>
      <c r="K146" s="159">
        <f t="shared" si="7"/>
        <v>0</v>
      </c>
      <c r="L146" s="160"/>
      <c r="M146" s="159">
        <f t="shared" si="8"/>
        <v>0</v>
      </c>
    </row>
    <row r="147" spans="1:13" ht="25.5">
      <c r="A147" s="156">
        <v>145</v>
      </c>
      <c r="B147" s="157" t="s">
        <v>622</v>
      </c>
      <c r="C147" s="158" t="s">
        <v>623</v>
      </c>
      <c r="D147" s="158" t="s">
        <v>624</v>
      </c>
      <c r="E147" s="158">
        <v>30</v>
      </c>
      <c r="F147" s="158"/>
      <c r="G147" s="155" t="s">
        <v>14</v>
      </c>
      <c r="H147" s="155">
        <v>100</v>
      </c>
      <c r="I147" s="159"/>
      <c r="J147" s="159">
        <f t="shared" si="6"/>
        <v>0</v>
      </c>
      <c r="K147" s="159">
        <f t="shared" si="7"/>
        <v>0</v>
      </c>
      <c r="L147" s="160"/>
      <c r="M147" s="159">
        <f t="shared" si="8"/>
        <v>0</v>
      </c>
    </row>
    <row r="148" spans="1:13" ht="25.5">
      <c r="A148" s="156">
        <v>146</v>
      </c>
      <c r="B148" s="157" t="s">
        <v>625</v>
      </c>
      <c r="C148" s="158" t="s">
        <v>17</v>
      </c>
      <c r="D148" s="158" t="s">
        <v>626</v>
      </c>
      <c r="E148" s="158" t="s">
        <v>111</v>
      </c>
      <c r="F148" s="158"/>
      <c r="G148" s="155" t="s">
        <v>14</v>
      </c>
      <c r="H148" s="155">
        <v>250</v>
      </c>
      <c r="I148" s="159"/>
      <c r="J148" s="159">
        <f t="shared" si="6"/>
        <v>0</v>
      </c>
      <c r="K148" s="159">
        <f t="shared" si="7"/>
        <v>0</v>
      </c>
      <c r="L148" s="160"/>
      <c r="M148" s="159">
        <f t="shared" si="8"/>
        <v>0</v>
      </c>
    </row>
    <row r="149" spans="1:13" ht="14.25">
      <c r="A149" s="156">
        <v>147</v>
      </c>
      <c r="B149" s="157" t="s">
        <v>627</v>
      </c>
      <c r="C149" s="158" t="s">
        <v>491</v>
      </c>
      <c r="D149" s="158" t="s">
        <v>57</v>
      </c>
      <c r="E149" s="158">
        <v>50</v>
      </c>
      <c r="F149" s="158"/>
      <c r="G149" s="155" t="s">
        <v>14</v>
      </c>
      <c r="H149" s="155">
        <v>20</v>
      </c>
      <c r="I149" s="159"/>
      <c r="J149" s="159">
        <f t="shared" si="6"/>
        <v>0</v>
      </c>
      <c r="K149" s="159">
        <f t="shared" si="7"/>
        <v>0</v>
      </c>
      <c r="L149" s="160"/>
      <c r="M149" s="159">
        <f t="shared" si="8"/>
        <v>0</v>
      </c>
    </row>
    <row r="150" spans="1:13" ht="14.25">
      <c r="A150" s="156">
        <v>148</v>
      </c>
      <c r="B150" s="157" t="s">
        <v>628</v>
      </c>
      <c r="C150" s="158" t="s">
        <v>17</v>
      </c>
      <c r="D150" s="158" t="s">
        <v>83</v>
      </c>
      <c r="E150" s="158">
        <v>30</v>
      </c>
      <c r="F150" s="158"/>
      <c r="G150" s="155" t="s">
        <v>14</v>
      </c>
      <c r="H150" s="155">
        <v>60</v>
      </c>
      <c r="I150" s="159"/>
      <c r="J150" s="159">
        <f t="shared" si="6"/>
        <v>0</v>
      </c>
      <c r="K150" s="159">
        <f t="shared" si="7"/>
        <v>0</v>
      </c>
      <c r="L150" s="160"/>
      <c r="M150" s="159">
        <f t="shared" si="8"/>
        <v>0</v>
      </c>
    </row>
    <row r="151" spans="1:13" ht="14.25">
      <c r="A151" s="156">
        <v>149</v>
      </c>
      <c r="B151" s="157" t="s">
        <v>629</v>
      </c>
      <c r="C151" s="158" t="s">
        <v>17</v>
      </c>
      <c r="D151" s="158" t="s">
        <v>28</v>
      </c>
      <c r="E151" s="158">
        <v>7</v>
      </c>
      <c r="F151" s="158"/>
      <c r="G151" s="155" t="s">
        <v>14</v>
      </c>
      <c r="H151" s="155">
        <v>40</v>
      </c>
      <c r="I151" s="159"/>
      <c r="J151" s="159">
        <f t="shared" si="6"/>
        <v>0</v>
      </c>
      <c r="K151" s="159">
        <f t="shared" si="7"/>
        <v>0</v>
      </c>
      <c r="L151" s="160"/>
      <c r="M151" s="159">
        <f t="shared" si="8"/>
        <v>0</v>
      </c>
    </row>
    <row r="152" spans="1:13" ht="14.25">
      <c r="A152" s="156">
        <v>150</v>
      </c>
      <c r="B152" s="157" t="s">
        <v>630</v>
      </c>
      <c r="C152" s="158" t="s">
        <v>17</v>
      </c>
      <c r="D152" s="158" t="s">
        <v>32</v>
      </c>
      <c r="E152" s="158">
        <v>20</v>
      </c>
      <c r="F152" s="158"/>
      <c r="G152" s="155" t="s">
        <v>14</v>
      </c>
      <c r="H152" s="155">
        <v>10</v>
      </c>
      <c r="I152" s="159"/>
      <c r="J152" s="159">
        <f t="shared" si="6"/>
        <v>0</v>
      </c>
      <c r="K152" s="159">
        <f t="shared" si="7"/>
        <v>0</v>
      </c>
      <c r="L152" s="160"/>
      <c r="M152" s="159">
        <f t="shared" si="8"/>
        <v>0</v>
      </c>
    </row>
    <row r="153" spans="1:13" ht="14.25">
      <c r="A153" s="156">
        <v>151</v>
      </c>
      <c r="B153" s="157" t="s">
        <v>631</v>
      </c>
      <c r="C153" s="158" t="s">
        <v>17</v>
      </c>
      <c r="D153" s="158" t="s">
        <v>83</v>
      </c>
      <c r="E153" s="158">
        <v>30</v>
      </c>
      <c r="F153" s="158"/>
      <c r="G153" s="155" t="s">
        <v>14</v>
      </c>
      <c r="H153" s="155">
        <v>15</v>
      </c>
      <c r="I153" s="159"/>
      <c r="J153" s="159">
        <f t="shared" si="6"/>
        <v>0</v>
      </c>
      <c r="K153" s="159">
        <f t="shared" si="7"/>
        <v>0</v>
      </c>
      <c r="L153" s="160"/>
      <c r="M153" s="159">
        <f t="shared" si="8"/>
        <v>0</v>
      </c>
    </row>
    <row r="154" spans="1:13" ht="14.25">
      <c r="A154" s="156">
        <v>152</v>
      </c>
      <c r="B154" s="157" t="s">
        <v>632</v>
      </c>
      <c r="C154" s="158" t="s">
        <v>17</v>
      </c>
      <c r="D154" s="158" t="s">
        <v>28</v>
      </c>
      <c r="E154" s="158">
        <v>30</v>
      </c>
      <c r="F154" s="158"/>
      <c r="G154" s="155" t="s">
        <v>14</v>
      </c>
      <c r="H154" s="155">
        <v>240</v>
      </c>
      <c r="I154" s="159"/>
      <c r="J154" s="159">
        <f t="shared" si="6"/>
        <v>0</v>
      </c>
      <c r="K154" s="159">
        <f t="shared" si="7"/>
        <v>0</v>
      </c>
      <c r="L154" s="160"/>
      <c r="M154" s="159">
        <f t="shared" si="8"/>
        <v>0</v>
      </c>
    </row>
    <row r="155" spans="1:13" ht="14.25">
      <c r="A155" s="156">
        <v>153</v>
      </c>
      <c r="B155" s="157" t="s">
        <v>633</v>
      </c>
      <c r="C155" s="158" t="s">
        <v>431</v>
      </c>
      <c r="D155" s="158" t="s">
        <v>63</v>
      </c>
      <c r="E155" s="158">
        <v>5</v>
      </c>
      <c r="F155" s="158"/>
      <c r="G155" s="155" t="s">
        <v>14</v>
      </c>
      <c r="H155" s="155">
        <v>35</v>
      </c>
      <c r="I155" s="159"/>
      <c r="J155" s="159">
        <f t="shared" si="6"/>
        <v>0</v>
      </c>
      <c r="K155" s="159">
        <f t="shared" si="7"/>
        <v>0</v>
      </c>
      <c r="L155" s="160"/>
      <c r="M155" s="159">
        <f t="shared" si="8"/>
        <v>0</v>
      </c>
    </row>
    <row r="156" spans="1:13" ht="14.25">
      <c r="A156" s="156">
        <v>154</v>
      </c>
      <c r="B156" s="157" t="s">
        <v>633</v>
      </c>
      <c r="C156" s="158" t="s">
        <v>17</v>
      </c>
      <c r="D156" s="158" t="s">
        <v>601</v>
      </c>
      <c r="E156" s="158">
        <v>30</v>
      </c>
      <c r="F156" s="158"/>
      <c r="G156" s="155" t="s">
        <v>14</v>
      </c>
      <c r="H156" s="155">
        <v>300</v>
      </c>
      <c r="I156" s="159"/>
      <c r="J156" s="159">
        <f t="shared" si="6"/>
        <v>0</v>
      </c>
      <c r="K156" s="159">
        <f t="shared" si="7"/>
        <v>0</v>
      </c>
      <c r="L156" s="160"/>
      <c r="M156" s="159">
        <f t="shared" si="8"/>
        <v>0</v>
      </c>
    </row>
    <row r="157" spans="1:13" ht="25.5">
      <c r="A157" s="156">
        <v>155</v>
      </c>
      <c r="B157" s="157" t="s">
        <v>634</v>
      </c>
      <c r="C157" s="158" t="s">
        <v>431</v>
      </c>
      <c r="D157" s="158" t="s">
        <v>450</v>
      </c>
      <c r="E157" s="158">
        <v>10</v>
      </c>
      <c r="F157" s="158"/>
      <c r="G157" s="155" t="s">
        <v>14</v>
      </c>
      <c r="H157" s="155">
        <v>4</v>
      </c>
      <c r="I157" s="159"/>
      <c r="J157" s="159">
        <f t="shared" si="6"/>
        <v>0</v>
      </c>
      <c r="K157" s="159">
        <f t="shared" si="7"/>
        <v>0</v>
      </c>
      <c r="L157" s="160"/>
      <c r="M157" s="159">
        <f t="shared" si="8"/>
        <v>0</v>
      </c>
    </row>
    <row r="158" spans="1:13" ht="14.25">
      <c r="A158" s="156">
        <v>156</v>
      </c>
      <c r="B158" s="157" t="s">
        <v>635</v>
      </c>
      <c r="C158" s="158" t="s">
        <v>90</v>
      </c>
      <c r="D158" s="158"/>
      <c r="E158" s="158">
        <v>15</v>
      </c>
      <c r="F158" s="158"/>
      <c r="G158" s="155" t="s">
        <v>14</v>
      </c>
      <c r="H158" s="155">
        <v>20</v>
      </c>
      <c r="I158" s="159"/>
      <c r="J158" s="159">
        <f t="shared" si="6"/>
        <v>0</v>
      </c>
      <c r="K158" s="159">
        <f t="shared" si="7"/>
        <v>0</v>
      </c>
      <c r="L158" s="160"/>
      <c r="M158" s="159">
        <f t="shared" si="8"/>
        <v>0</v>
      </c>
    </row>
    <row r="159" spans="1:13" ht="14.25">
      <c r="A159" s="156">
        <v>157</v>
      </c>
      <c r="B159" s="157" t="s">
        <v>636</v>
      </c>
      <c r="C159" s="158" t="s">
        <v>431</v>
      </c>
      <c r="D159" s="158" t="s">
        <v>637</v>
      </c>
      <c r="E159" s="158">
        <v>10</v>
      </c>
      <c r="F159" s="158"/>
      <c r="G159" s="155" t="s">
        <v>14</v>
      </c>
      <c r="H159" s="155">
        <v>10</v>
      </c>
      <c r="I159" s="159"/>
      <c r="J159" s="159">
        <f t="shared" si="6"/>
        <v>0</v>
      </c>
      <c r="K159" s="159">
        <f t="shared" si="7"/>
        <v>0</v>
      </c>
      <c r="L159" s="160"/>
      <c r="M159" s="159">
        <f t="shared" si="8"/>
        <v>0</v>
      </c>
    </row>
    <row r="160" spans="1:13" ht="14.25">
      <c r="A160" s="156">
        <v>158</v>
      </c>
      <c r="B160" s="157" t="s">
        <v>95</v>
      </c>
      <c r="C160" s="158" t="s">
        <v>17</v>
      </c>
      <c r="D160" s="158" t="s">
        <v>638</v>
      </c>
      <c r="E160" s="158">
        <v>60</v>
      </c>
      <c r="F160" s="158"/>
      <c r="G160" s="155" t="s">
        <v>14</v>
      </c>
      <c r="H160" s="155">
        <v>5</v>
      </c>
      <c r="I160" s="159"/>
      <c r="J160" s="159">
        <f t="shared" si="6"/>
        <v>0</v>
      </c>
      <c r="K160" s="159">
        <f t="shared" si="7"/>
        <v>0</v>
      </c>
      <c r="L160" s="160"/>
      <c r="M160" s="159">
        <f t="shared" si="8"/>
        <v>0</v>
      </c>
    </row>
    <row r="161" spans="1:13" ht="14.25">
      <c r="A161" s="156">
        <v>159</v>
      </c>
      <c r="B161" s="157" t="s">
        <v>639</v>
      </c>
      <c r="C161" s="158" t="s">
        <v>17</v>
      </c>
      <c r="D161" s="158" t="s">
        <v>519</v>
      </c>
      <c r="E161" s="158">
        <v>30</v>
      </c>
      <c r="F161" s="158"/>
      <c r="G161" s="155" t="s">
        <v>14</v>
      </c>
      <c r="H161" s="155">
        <v>10</v>
      </c>
      <c r="I161" s="159"/>
      <c r="J161" s="159">
        <f t="shared" si="6"/>
        <v>0</v>
      </c>
      <c r="K161" s="159">
        <f t="shared" si="7"/>
        <v>0</v>
      </c>
      <c r="L161" s="160"/>
      <c r="M161" s="159">
        <f t="shared" si="8"/>
        <v>0</v>
      </c>
    </row>
    <row r="162" spans="1:13" ht="14.25">
      <c r="A162" s="156">
        <v>160</v>
      </c>
      <c r="B162" s="157" t="s">
        <v>639</v>
      </c>
      <c r="C162" s="158" t="s">
        <v>17</v>
      </c>
      <c r="D162" s="158" t="s">
        <v>50</v>
      </c>
      <c r="E162" s="158">
        <v>30</v>
      </c>
      <c r="F162" s="158"/>
      <c r="G162" s="155" t="s">
        <v>14</v>
      </c>
      <c r="H162" s="155">
        <v>10</v>
      </c>
      <c r="I162" s="159"/>
      <c r="J162" s="159">
        <f t="shared" si="6"/>
        <v>0</v>
      </c>
      <c r="K162" s="159">
        <f t="shared" si="7"/>
        <v>0</v>
      </c>
      <c r="L162" s="160"/>
      <c r="M162" s="159">
        <f t="shared" si="8"/>
        <v>0</v>
      </c>
    </row>
    <row r="163" spans="1:13" ht="14.25">
      <c r="A163" s="156">
        <v>161</v>
      </c>
      <c r="B163" s="157" t="s">
        <v>639</v>
      </c>
      <c r="C163" s="158" t="s">
        <v>17</v>
      </c>
      <c r="D163" s="158" t="s">
        <v>640</v>
      </c>
      <c r="E163" s="158">
        <v>30</v>
      </c>
      <c r="F163" s="158"/>
      <c r="G163" s="155" t="s">
        <v>14</v>
      </c>
      <c r="H163" s="155">
        <v>10</v>
      </c>
      <c r="I163" s="159"/>
      <c r="J163" s="159">
        <f t="shared" si="6"/>
        <v>0</v>
      </c>
      <c r="K163" s="159">
        <f t="shared" si="7"/>
        <v>0</v>
      </c>
      <c r="L163" s="160"/>
      <c r="M163" s="159">
        <f t="shared" si="8"/>
        <v>0</v>
      </c>
    </row>
    <row r="164" spans="1:13" ht="14.25">
      <c r="A164" s="156">
        <v>162</v>
      </c>
      <c r="B164" s="157" t="s">
        <v>639</v>
      </c>
      <c r="C164" s="158" t="s">
        <v>17</v>
      </c>
      <c r="D164" s="158" t="s">
        <v>471</v>
      </c>
      <c r="E164" s="158">
        <v>30</v>
      </c>
      <c r="F164" s="158"/>
      <c r="G164" s="155" t="s">
        <v>14</v>
      </c>
      <c r="H164" s="155">
        <v>10</v>
      </c>
      <c r="I164" s="159"/>
      <c r="J164" s="159">
        <f t="shared" si="6"/>
        <v>0</v>
      </c>
      <c r="K164" s="159">
        <f t="shared" si="7"/>
        <v>0</v>
      </c>
      <c r="L164" s="160"/>
      <c r="M164" s="159">
        <f t="shared" si="8"/>
        <v>0</v>
      </c>
    </row>
    <row r="165" spans="1:13" ht="14.25">
      <c r="A165" s="156">
        <v>163</v>
      </c>
      <c r="B165" s="157" t="s">
        <v>639</v>
      </c>
      <c r="C165" s="158" t="s">
        <v>17</v>
      </c>
      <c r="D165" s="158" t="s">
        <v>641</v>
      </c>
      <c r="E165" s="158">
        <v>30</v>
      </c>
      <c r="F165" s="158"/>
      <c r="G165" s="155" t="s">
        <v>14</v>
      </c>
      <c r="H165" s="155">
        <v>5</v>
      </c>
      <c r="I165" s="159"/>
      <c r="J165" s="159">
        <f t="shared" si="6"/>
        <v>0</v>
      </c>
      <c r="K165" s="159">
        <f t="shared" si="7"/>
        <v>0</v>
      </c>
      <c r="L165" s="160"/>
      <c r="M165" s="159">
        <f t="shared" si="8"/>
        <v>0</v>
      </c>
    </row>
    <row r="166" spans="1:13" ht="14.25">
      <c r="A166" s="156">
        <v>164</v>
      </c>
      <c r="B166" s="157" t="s">
        <v>642</v>
      </c>
      <c r="C166" s="158" t="s">
        <v>19</v>
      </c>
      <c r="D166" s="158" t="s">
        <v>519</v>
      </c>
      <c r="E166" s="158" t="s">
        <v>13</v>
      </c>
      <c r="F166" s="158"/>
      <c r="G166" s="155" t="s">
        <v>14</v>
      </c>
      <c r="H166" s="155">
        <v>5</v>
      </c>
      <c r="I166" s="159"/>
      <c r="J166" s="159">
        <f t="shared" si="6"/>
        <v>0</v>
      </c>
      <c r="K166" s="159">
        <f t="shared" si="7"/>
        <v>0</v>
      </c>
      <c r="L166" s="160"/>
      <c r="M166" s="159">
        <f t="shared" si="8"/>
        <v>0</v>
      </c>
    </row>
    <row r="167" spans="1:13" ht="25.5">
      <c r="A167" s="156">
        <v>165</v>
      </c>
      <c r="B167" s="157" t="s">
        <v>643</v>
      </c>
      <c r="C167" s="158" t="s">
        <v>431</v>
      </c>
      <c r="D167" s="161" t="s">
        <v>644</v>
      </c>
      <c r="E167" s="158">
        <v>10</v>
      </c>
      <c r="F167" s="158"/>
      <c r="G167" s="155" t="s">
        <v>14</v>
      </c>
      <c r="H167" s="155">
        <v>5</v>
      </c>
      <c r="I167" s="159"/>
      <c r="J167" s="159">
        <f t="shared" si="6"/>
        <v>0</v>
      </c>
      <c r="K167" s="159">
        <f t="shared" si="7"/>
        <v>0</v>
      </c>
      <c r="L167" s="160"/>
      <c r="M167" s="159">
        <f t="shared" si="8"/>
        <v>0</v>
      </c>
    </row>
    <row r="168" spans="1:13" ht="25.5">
      <c r="A168" s="156">
        <v>166</v>
      </c>
      <c r="B168" s="157" t="s">
        <v>643</v>
      </c>
      <c r="C168" s="158" t="s">
        <v>431</v>
      </c>
      <c r="D168" s="161" t="s">
        <v>645</v>
      </c>
      <c r="E168" s="158">
        <v>10</v>
      </c>
      <c r="F168" s="158"/>
      <c r="G168" s="155" t="s">
        <v>14</v>
      </c>
      <c r="H168" s="155">
        <v>15</v>
      </c>
      <c r="I168" s="159"/>
      <c r="J168" s="159">
        <f t="shared" si="6"/>
        <v>0</v>
      </c>
      <c r="K168" s="159">
        <f t="shared" si="7"/>
        <v>0</v>
      </c>
      <c r="L168" s="160"/>
      <c r="M168" s="159">
        <f t="shared" si="8"/>
        <v>0</v>
      </c>
    </row>
    <row r="169" spans="1:13" ht="25.5">
      <c r="A169" s="156">
        <v>167</v>
      </c>
      <c r="B169" s="157" t="s">
        <v>643</v>
      </c>
      <c r="C169" s="158" t="s">
        <v>19</v>
      </c>
      <c r="D169" s="158" t="s">
        <v>646</v>
      </c>
      <c r="E169" s="158">
        <v>1</v>
      </c>
      <c r="F169" s="158"/>
      <c r="G169" s="155" t="s">
        <v>14</v>
      </c>
      <c r="H169" s="155">
        <v>20</v>
      </c>
      <c r="I169" s="159"/>
      <c r="J169" s="159">
        <f t="shared" si="6"/>
        <v>0</v>
      </c>
      <c r="K169" s="159">
        <f t="shared" si="7"/>
        <v>0</v>
      </c>
      <c r="L169" s="160"/>
      <c r="M169" s="159">
        <f t="shared" si="8"/>
        <v>0</v>
      </c>
    </row>
    <row r="170" spans="1:13" ht="25.5">
      <c r="A170" s="156">
        <v>168</v>
      </c>
      <c r="B170" s="157" t="s">
        <v>643</v>
      </c>
      <c r="C170" s="158" t="s">
        <v>19</v>
      </c>
      <c r="D170" s="158" t="s">
        <v>647</v>
      </c>
      <c r="E170" s="158">
        <v>1</v>
      </c>
      <c r="F170" s="158"/>
      <c r="G170" s="155" t="s">
        <v>14</v>
      </c>
      <c r="H170" s="155">
        <v>400</v>
      </c>
      <c r="I170" s="159"/>
      <c r="J170" s="159">
        <f t="shared" si="6"/>
        <v>0</v>
      </c>
      <c r="K170" s="159">
        <f t="shared" si="7"/>
        <v>0</v>
      </c>
      <c r="L170" s="160"/>
      <c r="M170" s="159">
        <f t="shared" si="8"/>
        <v>0</v>
      </c>
    </row>
    <row r="171" spans="1:13" ht="25.5">
      <c r="A171" s="156">
        <v>169</v>
      </c>
      <c r="B171" s="157" t="s">
        <v>643</v>
      </c>
      <c r="C171" s="158" t="s">
        <v>19</v>
      </c>
      <c r="D171" s="158" t="s">
        <v>648</v>
      </c>
      <c r="E171" s="158">
        <v>1</v>
      </c>
      <c r="F171" s="158"/>
      <c r="G171" s="155" t="s">
        <v>14</v>
      </c>
      <c r="H171" s="155">
        <v>10</v>
      </c>
      <c r="I171" s="159"/>
      <c r="J171" s="159">
        <f t="shared" si="6"/>
        <v>0</v>
      </c>
      <c r="K171" s="159">
        <f t="shared" si="7"/>
        <v>0</v>
      </c>
      <c r="L171" s="160"/>
      <c r="M171" s="159">
        <f t="shared" si="8"/>
        <v>0</v>
      </c>
    </row>
    <row r="172" spans="1:13" ht="25.5">
      <c r="A172" s="156">
        <v>170</v>
      </c>
      <c r="B172" s="157" t="s">
        <v>649</v>
      </c>
      <c r="C172" s="158" t="s">
        <v>585</v>
      </c>
      <c r="D172" s="158" t="s">
        <v>442</v>
      </c>
      <c r="E172" s="158">
        <v>30</v>
      </c>
      <c r="F172" s="158"/>
      <c r="G172" s="155" t="s">
        <v>14</v>
      </c>
      <c r="H172" s="155">
        <v>10</v>
      </c>
      <c r="I172" s="159"/>
      <c r="J172" s="159">
        <f t="shared" si="6"/>
        <v>0</v>
      </c>
      <c r="K172" s="159">
        <f t="shared" si="7"/>
        <v>0</v>
      </c>
      <c r="L172" s="160"/>
      <c r="M172" s="159">
        <f t="shared" si="8"/>
        <v>0</v>
      </c>
    </row>
    <row r="173" spans="1:13" ht="14.25">
      <c r="A173" s="156">
        <v>171</v>
      </c>
      <c r="B173" s="157" t="s">
        <v>650</v>
      </c>
      <c r="C173" s="158" t="s">
        <v>17</v>
      </c>
      <c r="D173" s="158" t="s">
        <v>89</v>
      </c>
      <c r="E173" s="158">
        <v>50</v>
      </c>
      <c r="F173" s="158"/>
      <c r="G173" s="155" t="s">
        <v>14</v>
      </c>
      <c r="H173" s="155">
        <v>5</v>
      </c>
      <c r="I173" s="159"/>
      <c r="J173" s="159">
        <f t="shared" si="6"/>
        <v>0</v>
      </c>
      <c r="K173" s="159">
        <f t="shared" si="7"/>
        <v>0</v>
      </c>
      <c r="L173" s="160"/>
      <c r="M173" s="159">
        <f t="shared" si="8"/>
        <v>0</v>
      </c>
    </row>
    <row r="174" spans="1:13" ht="14.25">
      <c r="A174" s="156">
        <v>172</v>
      </c>
      <c r="B174" s="157" t="s">
        <v>651</v>
      </c>
      <c r="C174" s="158" t="s">
        <v>17</v>
      </c>
      <c r="D174" s="158" t="s">
        <v>103</v>
      </c>
      <c r="E174" s="158">
        <v>30</v>
      </c>
      <c r="F174" s="158"/>
      <c r="G174" s="155" t="s">
        <v>14</v>
      </c>
      <c r="H174" s="155">
        <v>10</v>
      </c>
      <c r="I174" s="159"/>
      <c r="J174" s="159">
        <f t="shared" si="6"/>
        <v>0</v>
      </c>
      <c r="K174" s="159">
        <f t="shared" si="7"/>
        <v>0</v>
      </c>
      <c r="L174" s="160"/>
      <c r="M174" s="159">
        <f t="shared" si="8"/>
        <v>0</v>
      </c>
    </row>
    <row r="175" spans="1:13" ht="14.25">
      <c r="A175" s="156">
        <v>173</v>
      </c>
      <c r="B175" s="157" t="s">
        <v>651</v>
      </c>
      <c r="C175" s="158" t="s">
        <v>17</v>
      </c>
      <c r="D175" s="158" t="s">
        <v>25</v>
      </c>
      <c r="E175" s="158">
        <v>30</v>
      </c>
      <c r="F175" s="158"/>
      <c r="G175" s="155" t="s">
        <v>14</v>
      </c>
      <c r="H175" s="155">
        <v>10</v>
      </c>
      <c r="I175" s="159"/>
      <c r="J175" s="159">
        <f t="shared" si="6"/>
        <v>0</v>
      </c>
      <c r="K175" s="159">
        <f t="shared" si="7"/>
        <v>0</v>
      </c>
      <c r="L175" s="160"/>
      <c r="M175" s="159">
        <f t="shared" si="8"/>
        <v>0</v>
      </c>
    </row>
    <row r="176" spans="1:13" ht="38.25">
      <c r="A176" s="156">
        <v>174</v>
      </c>
      <c r="B176" s="157" t="s">
        <v>652</v>
      </c>
      <c r="C176" s="158" t="s">
        <v>19</v>
      </c>
      <c r="D176" s="158" t="s">
        <v>25</v>
      </c>
      <c r="E176" s="158" t="s">
        <v>653</v>
      </c>
      <c r="F176" s="158"/>
      <c r="G176" s="155" t="s">
        <v>14</v>
      </c>
      <c r="H176" s="155">
        <v>2</v>
      </c>
      <c r="I176" s="159"/>
      <c r="J176" s="159">
        <f t="shared" si="6"/>
        <v>0</v>
      </c>
      <c r="K176" s="159">
        <f t="shared" si="7"/>
        <v>0</v>
      </c>
      <c r="L176" s="160"/>
      <c r="M176" s="159">
        <f t="shared" si="8"/>
        <v>0</v>
      </c>
    </row>
    <row r="177" spans="1:13" ht="38.25">
      <c r="A177" s="156">
        <v>175</v>
      </c>
      <c r="B177" s="157" t="s">
        <v>652</v>
      </c>
      <c r="C177" s="158" t="s">
        <v>19</v>
      </c>
      <c r="D177" s="158" t="s">
        <v>32</v>
      </c>
      <c r="E177" s="158" t="s">
        <v>653</v>
      </c>
      <c r="F177" s="158"/>
      <c r="G177" s="155" t="s">
        <v>14</v>
      </c>
      <c r="H177" s="155">
        <v>10</v>
      </c>
      <c r="I177" s="159"/>
      <c r="J177" s="159">
        <f t="shared" si="6"/>
        <v>0</v>
      </c>
      <c r="K177" s="159">
        <f t="shared" si="7"/>
        <v>0</v>
      </c>
      <c r="L177" s="160"/>
      <c r="M177" s="159">
        <f t="shared" si="8"/>
        <v>0</v>
      </c>
    </row>
    <row r="178" spans="1:13" ht="14.25">
      <c r="A178" s="156">
        <v>176</v>
      </c>
      <c r="B178" s="157" t="s">
        <v>652</v>
      </c>
      <c r="C178" s="158" t="s">
        <v>17</v>
      </c>
      <c r="D178" s="158" t="s">
        <v>526</v>
      </c>
      <c r="E178" s="158">
        <v>20</v>
      </c>
      <c r="F178" s="158"/>
      <c r="G178" s="155" t="s">
        <v>14</v>
      </c>
      <c r="H178" s="155">
        <v>10</v>
      </c>
      <c r="I178" s="159"/>
      <c r="J178" s="159">
        <f t="shared" si="6"/>
        <v>0</v>
      </c>
      <c r="K178" s="159">
        <f t="shared" si="7"/>
        <v>0</v>
      </c>
      <c r="L178" s="160"/>
      <c r="M178" s="159">
        <f t="shared" si="8"/>
        <v>0</v>
      </c>
    </row>
    <row r="179" spans="1:13" ht="14.25">
      <c r="A179" s="156">
        <v>177</v>
      </c>
      <c r="B179" s="157" t="s">
        <v>654</v>
      </c>
      <c r="C179" s="158" t="s">
        <v>17</v>
      </c>
      <c r="D179" s="158" t="s">
        <v>57</v>
      </c>
      <c r="E179" s="158">
        <v>50</v>
      </c>
      <c r="F179" s="158"/>
      <c r="G179" s="155" t="s">
        <v>14</v>
      </c>
      <c r="H179" s="155">
        <v>5</v>
      </c>
      <c r="I179" s="159"/>
      <c r="J179" s="159">
        <f t="shared" si="6"/>
        <v>0</v>
      </c>
      <c r="K179" s="159">
        <f t="shared" si="7"/>
        <v>0</v>
      </c>
      <c r="L179" s="160"/>
      <c r="M179" s="159">
        <f t="shared" si="8"/>
        <v>0</v>
      </c>
    </row>
    <row r="180" spans="1:13" ht="14.25">
      <c r="A180" s="156">
        <v>178</v>
      </c>
      <c r="B180" s="157" t="s">
        <v>655</v>
      </c>
      <c r="C180" s="158" t="s">
        <v>17</v>
      </c>
      <c r="D180" s="158" t="s">
        <v>656</v>
      </c>
      <c r="E180" s="158">
        <v>1</v>
      </c>
      <c r="F180" s="158"/>
      <c r="G180" s="155" t="s">
        <v>14</v>
      </c>
      <c r="H180" s="155">
        <v>10</v>
      </c>
      <c r="I180" s="159"/>
      <c r="J180" s="159">
        <f t="shared" si="6"/>
        <v>0</v>
      </c>
      <c r="K180" s="159">
        <f t="shared" si="7"/>
        <v>0</v>
      </c>
      <c r="L180" s="160"/>
      <c r="M180" s="159">
        <f t="shared" si="8"/>
        <v>0</v>
      </c>
    </row>
    <row r="181" spans="1:13" ht="14.25">
      <c r="A181" s="156">
        <v>179</v>
      </c>
      <c r="B181" s="157" t="s">
        <v>657</v>
      </c>
      <c r="C181" s="158" t="s">
        <v>17</v>
      </c>
      <c r="D181" s="158" t="s">
        <v>57</v>
      </c>
      <c r="E181" s="158">
        <v>60</v>
      </c>
      <c r="F181" s="158"/>
      <c r="G181" s="155" t="s">
        <v>14</v>
      </c>
      <c r="H181" s="155">
        <v>500</v>
      </c>
      <c r="I181" s="159"/>
      <c r="J181" s="159">
        <f t="shared" si="6"/>
        <v>0</v>
      </c>
      <c r="K181" s="159">
        <f t="shared" si="7"/>
        <v>0</v>
      </c>
      <c r="L181" s="160"/>
      <c r="M181" s="159">
        <f t="shared" si="8"/>
        <v>0</v>
      </c>
    </row>
    <row r="182" spans="1:13" ht="14.25">
      <c r="A182" s="156">
        <v>180</v>
      </c>
      <c r="B182" s="157" t="s">
        <v>98</v>
      </c>
      <c r="C182" s="158" t="s">
        <v>17</v>
      </c>
      <c r="D182" s="158" t="s">
        <v>82</v>
      </c>
      <c r="E182" s="158">
        <v>20</v>
      </c>
      <c r="F182" s="158"/>
      <c r="G182" s="155" t="s">
        <v>14</v>
      </c>
      <c r="H182" s="155">
        <v>5</v>
      </c>
      <c r="I182" s="159"/>
      <c r="J182" s="159">
        <f t="shared" si="6"/>
        <v>0</v>
      </c>
      <c r="K182" s="159">
        <f t="shared" si="7"/>
        <v>0</v>
      </c>
      <c r="L182" s="160"/>
      <c r="M182" s="159">
        <f t="shared" si="8"/>
        <v>0</v>
      </c>
    </row>
    <row r="183" spans="1:13" ht="25.5">
      <c r="A183" s="156">
        <v>181</v>
      </c>
      <c r="B183" s="157" t="s">
        <v>658</v>
      </c>
      <c r="C183" s="158" t="s">
        <v>659</v>
      </c>
      <c r="D183" s="158" t="s">
        <v>660</v>
      </c>
      <c r="E183" s="158">
        <v>10</v>
      </c>
      <c r="F183" s="158"/>
      <c r="G183" s="155" t="s">
        <v>14</v>
      </c>
      <c r="H183" s="155">
        <v>10</v>
      </c>
      <c r="I183" s="159"/>
      <c r="J183" s="159">
        <f t="shared" si="6"/>
        <v>0</v>
      </c>
      <c r="K183" s="159">
        <f t="shared" si="7"/>
        <v>0</v>
      </c>
      <c r="L183" s="160"/>
      <c r="M183" s="159">
        <f t="shared" si="8"/>
        <v>0</v>
      </c>
    </row>
    <row r="184" spans="1:13" ht="25.5">
      <c r="A184" s="156">
        <v>182</v>
      </c>
      <c r="B184" s="157" t="s">
        <v>661</v>
      </c>
      <c r="C184" s="158" t="s">
        <v>659</v>
      </c>
      <c r="D184" s="158" t="s">
        <v>660</v>
      </c>
      <c r="E184" s="158">
        <v>10</v>
      </c>
      <c r="F184" s="158"/>
      <c r="G184" s="155" t="s">
        <v>14</v>
      </c>
      <c r="H184" s="155">
        <v>2</v>
      </c>
      <c r="I184" s="159"/>
      <c r="J184" s="159">
        <f t="shared" si="6"/>
        <v>0</v>
      </c>
      <c r="K184" s="159">
        <f t="shared" si="7"/>
        <v>0</v>
      </c>
      <c r="L184" s="160"/>
      <c r="M184" s="159">
        <f t="shared" si="8"/>
        <v>0</v>
      </c>
    </row>
    <row r="185" spans="1:13" ht="25.5">
      <c r="A185" s="156">
        <v>183</v>
      </c>
      <c r="B185" s="157" t="s">
        <v>662</v>
      </c>
      <c r="C185" s="158" t="s">
        <v>659</v>
      </c>
      <c r="D185" s="158" t="s">
        <v>663</v>
      </c>
      <c r="E185" s="158">
        <v>5</v>
      </c>
      <c r="F185" s="158"/>
      <c r="G185" s="155" t="s">
        <v>14</v>
      </c>
      <c r="H185" s="155">
        <v>5</v>
      </c>
      <c r="I185" s="159"/>
      <c r="J185" s="159">
        <f t="shared" si="6"/>
        <v>0</v>
      </c>
      <c r="K185" s="159">
        <f t="shared" si="7"/>
        <v>0</v>
      </c>
      <c r="L185" s="160"/>
      <c r="M185" s="159">
        <f t="shared" si="8"/>
        <v>0</v>
      </c>
    </row>
    <row r="186" spans="1:13" ht="25.5">
      <c r="A186" s="156">
        <v>184</v>
      </c>
      <c r="B186" s="157" t="s">
        <v>664</v>
      </c>
      <c r="C186" s="158" t="s">
        <v>659</v>
      </c>
      <c r="D186" s="158" t="s">
        <v>660</v>
      </c>
      <c r="E186" s="158">
        <v>10</v>
      </c>
      <c r="F186" s="158"/>
      <c r="G186" s="155" t="s">
        <v>14</v>
      </c>
      <c r="H186" s="155">
        <v>10</v>
      </c>
      <c r="I186" s="159"/>
      <c r="J186" s="159">
        <f t="shared" si="6"/>
        <v>0</v>
      </c>
      <c r="K186" s="159">
        <f t="shared" si="7"/>
        <v>0</v>
      </c>
      <c r="L186" s="160"/>
      <c r="M186" s="159">
        <f t="shared" si="8"/>
        <v>0</v>
      </c>
    </row>
    <row r="187" spans="1:13" ht="25.5">
      <c r="A187" s="156">
        <v>185</v>
      </c>
      <c r="B187" s="157" t="s">
        <v>665</v>
      </c>
      <c r="C187" s="158" t="s">
        <v>659</v>
      </c>
      <c r="D187" s="158" t="s">
        <v>666</v>
      </c>
      <c r="E187" s="158">
        <v>5</v>
      </c>
      <c r="F187" s="158"/>
      <c r="G187" s="155" t="s">
        <v>68</v>
      </c>
      <c r="H187" s="155">
        <v>2</v>
      </c>
      <c r="I187" s="159"/>
      <c r="J187" s="159">
        <f t="shared" si="6"/>
        <v>0</v>
      </c>
      <c r="K187" s="159">
        <f t="shared" si="7"/>
        <v>0</v>
      </c>
      <c r="L187" s="160"/>
      <c r="M187" s="159">
        <f t="shared" si="8"/>
        <v>0</v>
      </c>
    </row>
    <row r="188" spans="1:13" ht="25.5">
      <c r="A188" s="156">
        <v>186</v>
      </c>
      <c r="B188" s="157" t="s">
        <v>667</v>
      </c>
      <c r="C188" s="158" t="s">
        <v>659</v>
      </c>
      <c r="D188" s="158" t="s">
        <v>663</v>
      </c>
      <c r="E188" s="158">
        <v>5</v>
      </c>
      <c r="F188" s="158"/>
      <c r="G188" s="155" t="s">
        <v>14</v>
      </c>
      <c r="H188" s="155">
        <v>1</v>
      </c>
      <c r="I188" s="159"/>
      <c r="J188" s="159">
        <f t="shared" si="6"/>
        <v>0</v>
      </c>
      <c r="K188" s="159">
        <f t="shared" si="7"/>
        <v>0</v>
      </c>
      <c r="L188" s="160"/>
      <c r="M188" s="159">
        <f t="shared" si="8"/>
        <v>0</v>
      </c>
    </row>
    <row r="189" spans="1:13" ht="25.5">
      <c r="A189" s="156">
        <v>187</v>
      </c>
      <c r="B189" s="157" t="s">
        <v>668</v>
      </c>
      <c r="C189" s="158" t="s">
        <v>659</v>
      </c>
      <c r="D189" s="158" t="s">
        <v>660</v>
      </c>
      <c r="E189" s="158">
        <v>5</v>
      </c>
      <c r="F189" s="158"/>
      <c r="G189" s="155" t="s">
        <v>14</v>
      </c>
      <c r="H189" s="155">
        <v>3</v>
      </c>
      <c r="I189" s="159"/>
      <c r="J189" s="159">
        <f t="shared" si="6"/>
        <v>0</v>
      </c>
      <c r="K189" s="159">
        <f t="shared" si="7"/>
        <v>0</v>
      </c>
      <c r="L189" s="160"/>
      <c r="M189" s="159">
        <f t="shared" si="8"/>
        <v>0</v>
      </c>
    </row>
    <row r="190" spans="1:13" ht="25.5">
      <c r="A190" s="156">
        <v>188</v>
      </c>
      <c r="B190" s="157" t="s">
        <v>669</v>
      </c>
      <c r="C190" s="158" t="s">
        <v>659</v>
      </c>
      <c r="D190" s="158" t="s">
        <v>660</v>
      </c>
      <c r="E190" s="158">
        <v>5</v>
      </c>
      <c r="F190" s="158"/>
      <c r="G190" s="155" t="s">
        <v>14</v>
      </c>
      <c r="H190" s="155">
        <v>5</v>
      </c>
      <c r="I190" s="159"/>
      <c r="J190" s="159">
        <f t="shared" si="6"/>
        <v>0</v>
      </c>
      <c r="K190" s="159">
        <f t="shared" si="7"/>
        <v>0</v>
      </c>
      <c r="L190" s="160"/>
      <c r="M190" s="159">
        <f t="shared" si="8"/>
        <v>0</v>
      </c>
    </row>
    <row r="191" spans="1:13" ht="25.5">
      <c r="A191" s="156">
        <v>189</v>
      </c>
      <c r="B191" s="157" t="s">
        <v>670</v>
      </c>
      <c r="C191" s="158" t="s">
        <v>659</v>
      </c>
      <c r="D191" s="158" t="s">
        <v>660</v>
      </c>
      <c r="E191" s="158">
        <v>5</v>
      </c>
      <c r="F191" s="158"/>
      <c r="G191" s="155" t="s">
        <v>14</v>
      </c>
      <c r="H191" s="155">
        <v>5</v>
      </c>
      <c r="I191" s="159"/>
      <c r="J191" s="159">
        <f t="shared" si="6"/>
        <v>0</v>
      </c>
      <c r="K191" s="159">
        <f t="shared" si="7"/>
        <v>0</v>
      </c>
      <c r="L191" s="160"/>
      <c r="M191" s="159">
        <f t="shared" si="8"/>
        <v>0</v>
      </c>
    </row>
    <row r="192" spans="1:13" ht="25.5">
      <c r="A192" s="156">
        <v>190</v>
      </c>
      <c r="B192" s="157" t="s">
        <v>671</v>
      </c>
      <c r="C192" s="158" t="s">
        <v>659</v>
      </c>
      <c r="D192" s="158" t="s">
        <v>660</v>
      </c>
      <c r="E192" s="158">
        <v>5</v>
      </c>
      <c r="F192" s="158"/>
      <c r="G192" s="155" t="s">
        <v>14</v>
      </c>
      <c r="H192" s="155">
        <v>2</v>
      </c>
      <c r="I192" s="159"/>
      <c r="J192" s="159">
        <f t="shared" si="6"/>
        <v>0</v>
      </c>
      <c r="K192" s="159">
        <f t="shared" si="7"/>
        <v>0</v>
      </c>
      <c r="L192" s="160"/>
      <c r="M192" s="159">
        <f t="shared" si="8"/>
        <v>0</v>
      </c>
    </row>
    <row r="193" spans="1:13" ht="25.5">
      <c r="A193" s="156">
        <v>191</v>
      </c>
      <c r="B193" s="157" t="s">
        <v>672</v>
      </c>
      <c r="C193" s="158" t="s">
        <v>659</v>
      </c>
      <c r="D193" s="158" t="s">
        <v>663</v>
      </c>
      <c r="E193" s="158">
        <v>5</v>
      </c>
      <c r="F193" s="158"/>
      <c r="G193" s="155" t="s">
        <v>14</v>
      </c>
      <c r="H193" s="155">
        <v>2</v>
      </c>
      <c r="I193" s="159"/>
      <c r="J193" s="159">
        <f t="shared" si="6"/>
        <v>0</v>
      </c>
      <c r="K193" s="159">
        <f t="shared" si="7"/>
        <v>0</v>
      </c>
      <c r="L193" s="160"/>
      <c r="M193" s="159">
        <f t="shared" si="8"/>
        <v>0</v>
      </c>
    </row>
    <row r="194" spans="1:13" ht="25.5">
      <c r="A194" s="156">
        <v>192</v>
      </c>
      <c r="B194" s="157" t="s">
        <v>673</v>
      </c>
      <c r="C194" s="158" t="s">
        <v>659</v>
      </c>
      <c r="D194" s="158" t="s">
        <v>663</v>
      </c>
      <c r="E194" s="158">
        <v>10</v>
      </c>
      <c r="F194" s="158"/>
      <c r="G194" s="155" t="s">
        <v>14</v>
      </c>
      <c r="H194" s="155">
        <v>2</v>
      </c>
      <c r="I194" s="159"/>
      <c r="J194" s="159">
        <f t="shared" si="6"/>
        <v>0</v>
      </c>
      <c r="K194" s="159">
        <f t="shared" si="7"/>
        <v>0</v>
      </c>
      <c r="L194" s="160"/>
      <c r="M194" s="159">
        <f t="shared" si="8"/>
        <v>0</v>
      </c>
    </row>
    <row r="195" spans="1:13" ht="25.5">
      <c r="A195" s="156">
        <v>193</v>
      </c>
      <c r="B195" s="157" t="s">
        <v>674</v>
      </c>
      <c r="C195" s="158" t="s">
        <v>659</v>
      </c>
      <c r="D195" s="158" t="s">
        <v>663</v>
      </c>
      <c r="E195" s="158">
        <v>10</v>
      </c>
      <c r="F195" s="158"/>
      <c r="G195" s="155" t="s">
        <v>14</v>
      </c>
      <c r="H195" s="155">
        <v>2</v>
      </c>
      <c r="I195" s="159"/>
      <c r="J195" s="159">
        <f t="shared" si="6"/>
        <v>0</v>
      </c>
      <c r="K195" s="159">
        <f t="shared" si="7"/>
        <v>0</v>
      </c>
      <c r="L195" s="160"/>
      <c r="M195" s="159">
        <f t="shared" si="8"/>
        <v>0</v>
      </c>
    </row>
    <row r="196" spans="1:13" ht="25.5">
      <c r="A196" s="156">
        <v>194</v>
      </c>
      <c r="B196" s="157" t="s">
        <v>675</v>
      </c>
      <c r="C196" s="158" t="s">
        <v>659</v>
      </c>
      <c r="D196" s="158" t="s">
        <v>663</v>
      </c>
      <c r="E196" s="158">
        <v>10</v>
      </c>
      <c r="F196" s="158"/>
      <c r="G196" s="155" t="s">
        <v>14</v>
      </c>
      <c r="H196" s="155">
        <v>3</v>
      </c>
      <c r="I196" s="159"/>
      <c r="J196" s="159">
        <f aca="true" t="shared" si="9" ref="J196:J259">H196*I196</f>
        <v>0</v>
      </c>
      <c r="K196" s="159">
        <f aca="true" t="shared" si="10" ref="K196:K259">I196*12+I196</f>
        <v>0</v>
      </c>
      <c r="L196" s="160"/>
      <c r="M196" s="159">
        <f aca="true" t="shared" si="11" ref="M196:M259">J196*L196+J196</f>
        <v>0</v>
      </c>
    </row>
    <row r="197" spans="1:13" ht="25.5">
      <c r="A197" s="156">
        <v>195</v>
      </c>
      <c r="B197" s="157" t="s">
        <v>676</v>
      </c>
      <c r="C197" s="158" t="s">
        <v>659</v>
      </c>
      <c r="D197" s="158" t="s">
        <v>663</v>
      </c>
      <c r="E197" s="158">
        <v>5</v>
      </c>
      <c r="F197" s="158"/>
      <c r="G197" s="155" t="s">
        <v>14</v>
      </c>
      <c r="H197" s="155">
        <v>1</v>
      </c>
      <c r="I197" s="159"/>
      <c r="J197" s="159">
        <f t="shared" si="9"/>
        <v>0</v>
      </c>
      <c r="K197" s="159">
        <f t="shared" si="10"/>
        <v>0</v>
      </c>
      <c r="L197" s="160"/>
      <c r="M197" s="159">
        <f t="shared" si="11"/>
        <v>0</v>
      </c>
    </row>
    <row r="198" spans="1:13" ht="25.5">
      <c r="A198" s="156">
        <v>196</v>
      </c>
      <c r="B198" s="157" t="s">
        <v>677</v>
      </c>
      <c r="C198" s="158" t="s">
        <v>659</v>
      </c>
      <c r="D198" s="158" t="s">
        <v>678</v>
      </c>
      <c r="E198" s="158">
        <v>5</v>
      </c>
      <c r="F198" s="158"/>
      <c r="G198" s="155" t="s">
        <v>14</v>
      </c>
      <c r="H198" s="155">
        <v>1</v>
      </c>
      <c r="I198" s="159"/>
      <c r="J198" s="159">
        <f t="shared" si="9"/>
        <v>0</v>
      </c>
      <c r="K198" s="159">
        <f t="shared" si="10"/>
        <v>0</v>
      </c>
      <c r="L198" s="160"/>
      <c r="M198" s="159">
        <f t="shared" si="11"/>
        <v>0</v>
      </c>
    </row>
    <row r="199" spans="1:13" ht="25.5">
      <c r="A199" s="156">
        <v>197</v>
      </c>
      <c r="B199" s="157" t="s">
        <v>679</v>
      </c>
      <c r="C199" s="158" t="s">
        <v>659</v>
      </c>
      <c r="D199" s="158" t="s">
        <v>660</v>
      </c>
      <c r="E199" s="158">
        <v>10</v>
      </c>
      <c r="F199" s="158"/>
      <c r="G199" s="155" t="s">
        <v>14</v>
      </c>
      <c r="H199" s="155">
        <v>3</v>
      </c>
      <c r="I199" s="159"/>
      <c r="J199" s="159">
        <f t="shared" si="9"/>
        <v>0</v>
      </c>
      <c r="K199" s="159">
        <f t="shared" si="10"/>
        <v>0</v>
      </c>
      <c r="L199" s="160"/>
      <c r="M199" s="159">
        <f t="shared" si="11"/>
        <v>0</v>
      </c>
    </row>
    <row r="200" spans="1:13" ht="25.5">
      <c r="A200" s="156">
        <v>198</v>
      </c>
      <c r="B200" s="157" t="s">
        <v>680</v>
      </c>
      <c r="C200" s="158" t="s">
        <v>659</v>
      </c>
      <c r="D200" s="158" t="s">
        <v>660</v>
      </c>
      <c r="E200" s="158">
        <v>10</v>
      </c>
      <c r="F200" s="158"/>
      <c r="G200" s="155" t="s">
        <v>14</v>
      </c>
      <c r="H200" s="155">
        <v>10</v>
      </c>
      <c r="I200" s="159"/>
      <c r="J200" s="159">
        <f t="shared" si="9"/>
        <v>0</v>
      </c>
      <c r="K200" s="159">
        <f t="shared" si="10"/>
        <v>0</v>
      </c>
      <c r="L200" s="160"/>
      <c r="M200" s="159">
        <f t="shared" si="11"/>
        <v>0</v>
      </c>
    </row>
    <row r="201" spans="1:13" ht="25.5">
      <c r="A201" s="156">
        <v>199</v>
      </c>
      <c r="B201" s="157" t="s">
        <v>681</v>
      </c>
      <c r="C201" s="158" t="s">
        <v>659</v>
      </c>
      <c r="D201" s="158" t="s">
        <v>660</v>
      </c>
      <c r="E201" s="158">
        <v>10</v>
      </c>
      <c r="F201" s="158"/>
      <c r="G201" s="155" t="s">
        <v>14</v>
      </c>
      <c r="H201" s="155">
        <v>5</v>
      </c>
      <c r="I201" s="159"/>
      <c r="J201" s="159">
        <f t="shared" si="9"/>
        <v>0</v>
      </c>
      <c r="K201" s="159">
        <f t="shared" si="10"/>
        <v>0</v>
      </c>
      <c r="L201" s="160"/>
      <c r="M201" s="159">
        <f t="shared" si="11"/>
        <v>0</v>
      </c>
    </row>
    <row r="202" spans="1:13" ht="14.25">
      <c r="A202" s="156">
        <v>200</v>
      </c>
      <c r="B202" s="157" t="s">
        <v>682</v>
      </c>
      <c r="C202" s="158" t="s">
        <v>17</v>
      </c>
      <c r="D202" s="158" t="s">
        <v>82</v>
      </c>
      <c r="E202" s="158">
        <v>60</v>
      </c>
      <c r="F202" s="158"/>
      <c r="G202" s="155" t="s">
        <v>14</v>
      </c>
      <c r="H202" s="155">
        <v>5</v>
      </c>
      <c r="I202" s="159"/>
      <c r="J202" s="159">
        <f t="shared" si="9"/>
        <v>0</v>
      </c>
      <c r="K202" s="159">
        <f t="shared" si="10"/>
        <v>0</v>
      </c>
      <c r="L202" s="160"/>
      <c r="M202" s="159">
        <f t="shared" si="11"/>
        <v>0</v>
      </c>
    </row>
    <row r="203" spans="1:13" ht="14.25">
      <c r="A203" s="156">
        <v>201</v>
      </c>
      <c r="B203" s="157" t="s">
        <v>683</v>
      </c>
      <c r="C203" s="158" t="s">
        <v>515</v>
      </c>
      <c r="D203" s="158" t="s">
        <v>84</v>
      </c>
      <c r="E203" s="158">
        <v>60</v>
      </c>
      <c r="F203" s="158"/>
      <c r="G203" s="155" t="s">
        <v>14</v>
      </c>
      <c r="H203" s="155">
        <v>5</v>
      </c>
      <c r="I203" s="159"/>
      <c r="J203" s="159">
        <f t="shared" si="9"/>
        <v>0</v>
      </c>
      <c r="K203" s="159">
        <f t="shared" si="10"/>
        <v>0</v>
      </c>
      <c r="L203" s="160"/>
      <c r="M203" s="159">
        <f t="shared" si="11"/>
        <v>0</v>
      </c>
    </row>
    <row r="204" spans="1:13" ht="14.25">
      <c r="A204" s="156">
        <v>202</v>
      </c>
      <c r="B204" s="157" t="s">
        <v>683</v>
      </c>
      <c r="C204" s="158" t="s">
        <v>515</v>
      </c>
      <c r="D204" s="158" t="s">
        <v>526</v>
      </c>
      <c r="E204" s="158">
        <v>60</v>
      </c>
      <c r="F204" s="158"/>
      <c r="G204" s="155" t="s">
        <v>14</v>
      </c>
      <c r="H204" s="155">
        <v>20</v>
      </c>
      <c r="I204" s="159"/>
      <c r="J204" s="159">
        <f t="shared" si="9"/>
        <v>0</v>
      </c>
      <c r="K204" s="159">
        <f t="shared" si="10"/>
        <v>0</v>
      </c>
      <c r="L204" s="160"/>
      <c r="M204" s="159">
        <f t="shared" si="11"/>
        <v>0</v>
      </c>
    </row>
    <row r="205" spans="1:13" ht="14.25">
      <c r="A205" s="156">
        <v>203</v>
      </c>
      <c r="B205" s="157" t="s">
        <v>683</v>
      </c>
      <c r="C205" s="158" t="s">
        <v>515</v>
      </c>
      <c r="D205" s="158" t="s">
        <v>601</v>
      </c>
      <c r="E205" s="158">
        <v>30</v>
      </c>
      <c r="F205" s="158"/>
      <c r="G205" s="155" t="s">
        <v>14</v>
      </c>
      <c r="H205" s="155">
        <v>4</v>
      </c>
      <c r="I205" s="159"/>
      <c r="J205" s="159">
        <f t="shared" si="9"/>
        <v>0</v>
      </c>
      <c r="K205" s="159">
        <f t="shared" si="10"/>
        <v>0</v>
      </c>
      <c r="L205" s="160"/>
      <c r="M205" s="159">
        <f t="shared" si="11"/>
        <v>0</v>
      </c>
    </row>
    <row r="206" spans="1:13" ht="25.5">
      <c r="A206" s="156">
        <v>204</v>
      </c>
      <c r="B206" s="157" t="s">
        <v>683</v>
      </c>
      <c r="C206" s="158" t="s">
        <v>684</v>
      </c>
      <c r="D206" s="158" t="s">
        <v>28</v>
      </c>
      <c r="E206" s="158">
        <v>30</v>
      </c>
      <c r="F206" s="158"/>
      <c r="G206" s="155" t="s">
        <v>14</v>
      </c>
      <c r="H206" s="155">
        <v>10</v>
      </c>
      <c r="I206" s="159"/>
      <c r="J206" s="159">
        <f t="shared" si="9"/>
        <v>0</v>
      </c>
      <c r="K206" s="159">
        <f t="shared" si="10"/>
        <v>0</v>
      </c>
      <c r="L206" s="160"/>
      <c r="M206" s="159">
        <f t="shared" si="11"/>
        <v>0</v>
      </c>
    </row>
    <row r="207" spans="1:13" ht="25.5">
      <c r="A207" s="156">
        <v>205</v>
      </c>
      <c r="B207" s="157" t="s">
        <v>683</v>
      </c>
      <c r="C207" s="158" t="s">
        <v>585</v>
      </c>
      <c r="D207" s="158" t="s">
        <v>97</v>
      </c>
      <c r="E207" s="158">
        <v>30</v>
      </c>
      <c r="F207" s="158"/>
      <c r="G207" s="155" t="s">
        <v>14</v>
      </c>
      <c r="H207" s="155">
        <v>5</v>
      </c>
      <c r="I207" s="159"/>
      <c r="J207" s="159">
        <f t="shared" si="9"/>
        <v>0</v>
      </c>
      <c r="K207" s="159">
        <f t="shared" si="10"/>
        <v>0</v>
      </c>
      <c r="L207" s="160"/>
      <c r="M207" s="159">
        <f t="shared" si="11"/>
        <v>0</v>
      </c>
    </row>
    <row r="208" spans="1:13" ht="25.5">
      <c r="A208" s="156">
        <v>206</v>
      </c>
      <c r="B208" s="157" t="s">
        <v>683</v>
      </c>
      <c r="C208" s="158" t="s">
        <v>684</v>
      </c>
      <c r="D208" s="158" t="s">
        <v>32</v>
      </c>
      <c r="E208" s="158">
        <v>30</v>
      </c>
      <c r="F208" s="158"/>
      <c r="G208" s="155" t="s">
        <v>14</v>
      </c>
      <c r="H208" s="155">
        <v>5</v>
      </c>
      <c r="I208" s="159"/>
      <c r="J208" s="159">
        <f t="shared" si="9"/>
        <v>0</v>
      </c>
      <c r="K208" s="159">
        <f t="shared" si="10"/>
        <v>0</v>
      </c>
      <c r="L208" s="160"/>
      <c r="M208" s="159">
        <f t="shared" si="11"/>
        <v>0</v>
      </c>
    </row>
    <row r="209" spans="1:13" ht="38.25">
      <c r="A209" s="156">
        <v>207</v>
      </c>
      <c r="B209" s="157" t="s">
        <v>685</v>
      </c>
      <c r="C209" s="158" t="s">
        <v>686</v>
      </c>
      <c r="D209" s="158" t="s">
        <v>594</v>
      </c>
      <c r="E209" s="158">
        <v>100</v>
      </c>
      <c r="F209" s="158"/>
      <c r="G209" s="155" t="s">
        <v>14</v>
      </c>
      <c r="H209" s="155">
        <v>60</v>
      </c>
      <c r="I209" s="159"/>
      <c r="J209" s="159">
        <f t="shared" si="9"/>
        <v>0</v>
      </c>
      <c r="K209" s="159">
        <f t="shared" si="10"/>
        <v>0</v>
      </c>
      <c r="L209" s="160"/>
      <c r="M209" s="159">
        <f t="shared" si="11"/>
        <v>0</v>
      </c>
    </row>
    <row r="210" spans="1:13" ht="25.5">
      <c r="A210" s="156">
        <v>208</v>
      </c>
      <c r="B210" s="157" t="s">
        <v>685</v>
      </c>
      <c r="C210" s="158" t="s">
        <v>585</v>
      </c>
      <c r="D210" s="158" t="s">
        <v>557</v>
      </c>
      <c r="E210" s="158">
        <v>30</v>
      </c>
      <c r="F210" s="158"/>
      <c r="G210" s="155" t="s">
        <v>14</v>
      </c>
      <c r="H210" s="155">
        <v>800</v>
      </c>
      <c r="I210" s="159"/>
      <c r="J210" s="159">
        <f t="shared" si="9"/>
        <v>0</v>
      </c>
      <c r="K210" s="159">
        <f t="shared" si="10"/>
        <v>0</v>
      </c>
      <c r="L210" s="160"/>
      <c r="M210" s="159">
        <f t="shared" si="11"/>
        <v>0</v>
      </c>
    </row>
    <row r="211" spans="1:13" ht="25.5">
      <c r="A211" s="156">
        <v>209</v>
      </c>
      <c r="B211" s="157" t="s">
        <v>685</v>
      </c>
      <c r="C211" s="158" t="s">
        <v>62</v>
      </c>
      <c r="D211" s="158" t="s">
        <v>687</v>
      </c>
      <c r="E211" s="158">
        <v>10</v>
      </c>
      <c r="F211" s="158"/>
      <c r="G211" s="155" t="s">
        <v>14</v>
      </c>
      <c r="H211" s="155">
        <v>10</v>
      </c>
      <c r="I211" s="159"/>
      <c r="J211" s="159">
        <f t="shared" si="9"/>
        <v>0</v>
      </c>
      <c r="K211" s="159">
        <f t="shared" si="10"/>
        <v>0</v>
      </c>
      <c r="L211" s="160"/>
      <c r="M211" s="159">
        <f t="shared" si="11"/>
        <v>0</v>
      </c>
    </row>
    <row r="212" spans="1:13" ht="25.5">
      <c r="A212" s="156">
        <v>210</v>
      </c>
      <c r="B212" s="157" t="s">
        <v>688</v>
      </c>
      <c r="C212" s="158" t="s">
        <v>689</v>
      </c>
      <c r="D212" s="158" t="s">
        <v>690</v>
      </c>
      <c r="E212" s="158">
        <v>20</v>
      </c>
      <c r="F212" s="158"/>
      <c r="G212" s="155" t="s">
        <v>14</v>
      </c>
      <c r="H212" s="155">
        <v>20</v>
      </c>
      <c r="I212" s="159"/>
      <c r="J212" s="159">
        <f t="shared" si="9"/>
        <v>0</v>
      </c>
      <c r="K212" s="159">
        <f t="shared" si="10"/>
        <v>0</v>
      </c>
      <c r="L212" s="160"/>
      <c r="M212" s="159">
        <f t="shared" si="11"/>
        <v>0</v>
      </c>
    </row>
    <row r="213" spans="1:13" ht="14.25">
      <c r="A213" s="156">
        <v>211</v>
      </c>
      <c r="B213" s="157" t="s">
        <v>691</v>
      </c>
      <c r="C213" s="158" t="s">
        <v>17</v>
      </c>
      <c r="D213" s="158" t="s">
        <v>57</v>
      </c>
      <c r="E213" s="158">
        <v>10</v>
      </c>
      <c r="F213" s="158"/>
      <c r="G213" s="155" t="s">
        <v>14</v>
      </c>
      <c r="H213" s="155">
        <v>10</v>
      </c>
      <c r="I213" s="159"/>
      <c r="J213" s="159">
        <f t="shared" si="9"/>
        <v>0</v>
      </c>
      <c r="K213" s="159">
        <f t="shared" si="10"/>
        <v>0</v>
      </c>
      <c r="L213" s="160"/>
      <c r="M213" s="159">
        <f t="shared" si="11"/>
        <v>0</v>
      </c>
    </row>
    <row r="214" spans="1:13" ht="14.25">
      <c r="A214" s="156">
        <v>212</v>
      </c>
      <c r="B214" s="157" t="s">
        <v>692</v>
      </c>
      <c r="C214" s="158" t="s">
        <v>80</v>
      </c>
      <c r="D214" s="158" t="s">
        <v>28</v>
      </c>
      <c r="E214" s="158">
        <v>20</v>
      </c>
      <c r="F214" s="158"/>
      <c r="G214" s="155" t="s">
        <v>14</v>
      </c>
      <c r="H214" s="155">
        <v>300</v>
      </c>
      <c r="I214" s="159"/>
      <c r="J214" s="159">
        <f t="shared" si="9"/>
        <v>0</v>
      </c>
      <c r="K214" s="159">
        <f t="shared" si="10"/>
        <v>0</v>
      </c>
      <c r="L214" s="160"/>
      <c r="M214" s="159">
        <f t="shared" si="11"/>
        <v>0</v>
      </c>
    </row>
    <row r="215" spans="1:13" ht="14.25">
      <c r="A215" s="156">
        <v>213</v>
      </c>
      <c r="B215" s="157" t="s">
        <v>692</v>
      </c>
      <c r="C215" s="158" t="s">
        <v>80</v>
      </c>
      <c r="D215" s="158" t="s">
        <v>32</v>
      </c>
      <c r="E215" s="158">
        <v>30</v>
      </c>
      <c r="F215" s="158"/>
      <c r="G215" s="155" t="s">
        <v>14</v>
      </c>
      <c r="H215" s="155">
        <v>150</v>
      </c>
      <c r="I215" s="159"/>
      <c r="J215" s="159">
        <f t="shared" si="9"/>
        <v>0</v>
      </c>
      <c r="K215" s="159">
        <f t="shared" si="10"/>
        <v>0</v>
      </c>
      <c r="L215" s="160"/>
      <c r="M215" s="159">
        <f t="shared" si="11"/>
        <v>0</v>
      </c>
    </row>
    <row r="216" spans="1:13" ht="14.25">
      <c r="A216" s="156">
        <v>214</v>
      </c>
      <c r="B216" s="157" t="s">
        <v>692</v>
      </c>
      <c r="C216" s="158" t="s">
        <v>431</v>
      </c>
      <c r="D216" s="158" t="s">
        <v>693</v>
      </c>
      <c r="E216" s="158">
        <v>10</v>
      </c>
      <c r="F216" s="158"/>
      <c r="G216" s="155" t="s">
        <v>14</v>
      </c>
      <c r="H216" s="155">
        <v>30</v>
      </c>
      <c r="I216" s="159"/>
      <c r="J216" s="159">
        <f t="shared" si="9"/>
        <v>0</v>
      </c>
      <c r="K216" s="159">
        <f t="shared" si="10"/>
        <v>0</v>
      </c>
      <c r="L216" s="160"/>
      <c r="M216" s="159">
        <f t="shared" si="11"/>
        <v>0</v>
      </c>
    </row>
    <row r="217" spans="1:13" ht="25.5">
      <c r="A217" s="156">
        <v>215</v>
      </c>
      <c r="B217" s="157" t="s">
        <v>692</v>
      </c>
      <c r="C217" s="158" t="s">
        <v>585</v>
      </c>
      <c r="D217" s="158" t="s">
        <v>57</v>
      </c>
      <c r="E217" s="158">
        <v>14</v>
      </c>
      <c r="F217" s="158"/>
      <c r="G217" s="155" t="s">
        <v>14</v>
      </c>
      <c r="H217" s="155">
        <v>5</v>
      </c>
      <c r="I217" s="159"/>
      <c r="J217" s="159">
        <f t="shared" si="9"/>
        <v>0</v>
      </c>
      <c r="K217" s="159">
        <f t="shared" si="10"/>
        <v>0</v>
      </c>
      <c r="L217" s="160"/>
      <c r="M217" s="159">
        <f t="shared" si="11"/>
        <v>0</v>
      </c>
    </row>
    <row r="218" spans="1:13" ht="14.25">
      <c r="A218" s="156">
        <v>216</v>
      </c>
      <c r="B218" s="157" t="s">
        <v>694</v>
      </c>
      <c r="C218" s="158" t="s">
        <v>17</v>
      </c>
      <c r="D218" s="158" t="s">
        <v>519</v>
      </c>
      <c r="E218" s="158">
        <v>30</v>
      </c>
      <c r="F218" s="158"/>
      <c r="G218" s="155" t="s">
        <v>14</v>
      </c>
      <c r="H218" s="155">
        <v>2</v>
      </c>
      <c r="I218" s="159"/>
      <c r="J218" s="159">
        <f t="shared" si="9"/>
        <v>0</v>
      </c>
      <c r="K218" s="159">
        <f t="shared" si="10"/>
        <v>0</v>
      </c>
      <c r="L218" s="160"/>
      <c r="M218" s="159">
        <f t="shared" si="11"/>
        <v>0</v>
      </c>
    </row>
    <row r="219" spans="1:13" ht="14.25">
      <c r="A219" s="156">
        <v>217</v>
      </c>
      <c r="B219" s="157" t="s">
        <v>695</v>
      </c>
      <c r="C219" s="158" t="s">
        <v>17</v>
      </c>
      <c r="D219" s="158" t="s">
        <v>50</v>
      </c>
      <c r="E219" s="158">
        <v>28</v>
      </c>
      <c r="F219" s="158"/>
      <c r="G219" s="155" t="s">
        <v>14</v>
      </c>
      <c r="H219" s="155">
        <v>10</v>
      </c>
      <c r="I219" s="159"/>
      <c r="J219" s="159">
        <f t="shared" si="9"/>
        <v>0</v>
      </c>
      <c r="K219" s="159">
        <f t="shared" si="10"/>
        <v>0</v>
      </c>
      <c r="L219" s="160"/>
      <c r="M219" s="159">
        <f t="shared" si="11"/>
        <v>0</v>
      </c>
    </row>
    <row r="220" spans="1:13" ht="14.25">
      <c r="A220" s="156">
        <v>218</v>
      </c>
      <c r="B220" s="157" t="s">
        <v>695</v>
      </c>
      <c r="C220" s="158" t="s">
        <v>17</v>
      </c>
      <c r="D220" s="158" t="s">
        <v>471</v>
      </c>
      <c r="E220" s="158">
        <v>28</v>
      </c>
      <c r="F220" s="158"/>
      <c r="G220" s="155" t="s">
        <v>14</v>
      </c>
      <c r="H220" s="155">
        <v>20</v>
      </c>
      <c r="I220" s="159"/>
      <c r="J220" s="159">
        <f t="shared" si="9"/>
        <v>0</v>
      </c>
      <c r="K220" s="159">
        <f t="shared" si="10"/>
        <v>0</v>
      </c>
      <c r="L220" s="160"/>
      <c r="M220" s="159">
        <f t="shared" si="11"/>
        <v>0</v>
      </c>
    </row>
    <row r="221" spans="1:13" ht="14.25">
      <c r="A221" s="156">
        <v>219</v>
      </c>
      <c r="B221" s="157" t="s">
        <v>695</v>
      </c>
      <c r="C221" s="158" t="s">
        <v>17</v>
      </c>
      <c r="D221" s="158" t="s">
        <v>641</v>
      </c>
      <c r="E221" s="158">
        <v>28</v>
      </c>
      <c r="F221" s="158"/>
      <c r="G221" s="155" t="s">
        <v>14</v>
      </c>
      <c r="H221" s="155">
        <v>2</v>
      </c>
      <c r="I221" s="159"/>
      <c r="J221" s="159">
        <f t="shared" si="9"/>
        <v>0</v>
      </c>
      <c r="K221" s="159">
        <f t="shared" si="10"/>
        <v>0</v>
      </c>
      <c r="L221" s="160"/>
      <c r="M221" s="159">
        <f t="shared" si="11"/>
        <v>0</v>
      </c>
    </row>
    <row r="222" spans="1:13" ht="14.25">
      <c r="A222" s="156">
        <v>220</v>
      </c>
      <c r="B222" s="157" t="s">
        <v>696</v>
      </c>
      <c r="C222" s="158" t="s">
        <v>697</v>
      </c>
      <c r="D222" s="158" t="s">
        <v>84</v>
      </c>
      <c r="E222" s="158">
        <v>60</v>
      </c>
      <c r="F222" s="158"/>
      <c r="G222" s="155" t="s">
        <v>14</v>
      </c>
      <c r="H222" s="155">
        <v>30</v>
      </c>
      <c r="I222" s="159"/>
      <c r="J222" s="159">
        <f t="shared" si="9"/>
        <v>0</v>
      </c>
      <c r="K222" s="159">
        <f t="shared" si="10"/>
        <v>0</v>
      </c>
      <c r="L222" s="160"/>
      <c r="M222" s="159">
        <f t="shared" si="11"/>
        <v>0</v>
      </c>
    </row>
    <row r="223" spans="1:13" ht="14.25">
      <c r="A223" s="156">
        <v>221</v>
      </c>
      <c r="B223" s="157" t="s">
        <v>696</v>
      </c>
      <c r="C223" s="158" t="s">
        <v>697</v>
      </c>
      <c r="D223" s="158" t="s">
        <v>526</v>
      </c>
      <c r="E223" s="158">
        <v>60</v>
      </c>
      <c r="F223" s="158"/>
      <c r="G223" s="155" t="s">
        <v>14</v>
      </c>
      <c r="H223" s="155">
        <v>20</v>
      </c>
      <c r="I223" s="159"/>
      <c r="J223" s="159">
        <f t="shared" si="9"/>
        <v>0</v>
      </c>
      <c r="K223" s="159">
        <f t="shared" si="10"/>
        <v>0</v>
      </c>
      <c r="L223" s="160"/>
      <c r="M223" s="159">
        <f t="shared" si="11"/>
        <v>0</v>
      </c>
    </row>
    <row r="224" spans="1:13" ht="14.25">
      <c r="A224" s="156">
        <v>222</v>
      </c>
      <c r="B224" s="157" t="s">
        <v>698</v>
      </c>
      <c r="C224" s="158" t="s">
        <v>17</v>
      </c>
      <c r="D224" s="158" t="s">
        <v>699</v>
      </c>
      <c r="E224" s="158">
        <v>100</v>
      </c>
      <c r="F224" s="158"/>
      <c r="G224" s="155" t="s">
        <v>14</v>
      </c>
      <c r="H224" s="155">
        <v>100</v>
      </c>
      <c r="I224" s="159"/>
      <c r="J224" s="159">
        <f t="shared" si="9"/>
        <v>0</v>
      </c>
      <c r="K224" s="159">
        <f t="shared" si="10"/>
        <v>0</v>
      </c>
      <c r="L224" s="160"/>
      <c r="M224" s="159">
        <f t="shared" si="11"/>
        <v>0</v>
      </c>
    </row>
    <row r="225" spans="1:13" ht="14.25">
      <c r="A225" s="156">
        <v>223</v>
      </c>
      <c r="B225" s="157" t="s">
        <v>698</v>
      </c>
      <c r="C225" s="158" t="s">
        <v>17</v>
      </c>
      <c r="D225" s="158" t="s">
        <v>700</v>
      </c>
      <c r="E225" s="158">
        <v>50</v>
      </c>
      <c r="F225" s="158"/>
      <c r="G225" s="155" t="s">
        <v>14</v>
      </c>
      <c r="H225" s="155">
        <v>100</v>
      </c>
      <c r="I225" s="159"/>
      <c r="J225" s="159">
        <f t="shared" si="9"/>
        <v>0</v>
      </c>
      <c r="K225" s="159">
        <f t="shared" si="10"/>
        <v>0</v>
      </c>
      <c r="L225" s="160"/>
      <c r="M225" s="159">
        <f t="shared" si="11"/>
        <v>0</v>
      </c>
    </row>
    <row r="226" spans="1:13" ht="14.25">
      <c r="A226" s="156">
        <v>224</v>
      </c>
      <c r="B226" s="157" t="s">
        <v>698</v>
      </c>
      <c r="C226" s="158" t="s">
        <v>17</v>
      </c>
      <c r="D226" s="158" t="s">
        <v>701</v>
      </c>
      <c r="E226" s="158">
        <v>50</v>
      </c>
      <c r="F226" s="158"/>
      <c r="G226" s="155" t="s">
        <v>14</v>
      </c>
      <c r="H226" s="155">
        <v>80</v>
      </c>
      <c r="I226" s="159"/>
      <c r="J226" s="159">
        <f t="shared" si="9"/>
        <v>0</v>
      </c>
      <c r="K226" s="159">
        <f t="shared" si="10"/>
        <v>0</v>
      </c>
      <c r="L226" s="160"/>
      <c r="M226" s="159">
        <f t="shared" si="11"/>
        <v>0</v>
      </c>
    </row>
    <row r="227" spans="1:13" ht="14.25">
      <c r="A227" s="156">
        <v>225</v>
      </c>
      <c r="B227" s="157" t="s">
        <v>698</v>
      </c>
      <c r="C227" s="158" t="s">
        <v>17</v>
      </c>
      <c r="D227" s="158" t="s">
        <v>702</v>
      </c>
      <c r="E227" s="158">
        <v>50</v>
      </c>
      <c r="F227" s="158"/>
      <c r="G227" s="155" t="s">
        <v>14</v>
      </c>
      <c r="H227" s="155">
        <v>80</v>
      </c>
      <c r="I227" s="159"/>
      <c r="J227" s="159">
        <f t="shared" si="9"/>
        <v>0</v>
      </c>
      <c r="K227" s="159">
        <f t="shared" si="10"/>
        <v>0</v>
      </c>
      <c r="L227" s="160"/>
      <c r="M227" s="159">
        <f t="shared" si="11"/>
        <v>0</v>
      </c>
    </row>
    <row r="228" spans="1:13" ht="25.5">
      <c r="A228" s="156">
        <v>226</v>
      </c>
      <c r="B228" s="157" t="s">
        <v>703</v>
      </c>
      <c r="C228" s="158" t="s">
        <v>431</v>
      </c>
      <c r="D228" s="158" t="s">
        <v>704</v>
      </c>
      <c r="E228" s="158">
        <v>10</v>
      </c>
      <c r="F228" s="158"/>
      <c r="G228" s="155" t="s">
        <v>14</v>
      </c>
      <c r="H228" s="155">
        <v>20</v>
      </c>
      <c r="I228" s="159"/>
      <c r="J228" s="159">
        <f t="shared" si="9"/>
        <v>0</v>
      </c>
      <c r="K228" s="159">
        <f t="shared" si="10"/>
        <v>0</v>
      </c>
      <c r="L228" s="160"/>
      <c r="M228" s="159">
        <f t="shared" si="11"/>
        <v>0</v>
      </c>
    </row>
    <row r="229" spans="1:13" ht="14.25">
      <c r="A229" s="156">
        <v>227</v>
      </c>
      <c r="B229" s="157" t="s">
        <v>705</v>
      </c>
      <c r="C229" s="158" t="s">
        <v>17</v>
      </c>
      <c r="D229" s="158" t="s">
        <v>83</v>
      </c>
      <c r="E229" s="158">
        <v>28</v>
      </c>
      <c r="F229" s="158"/>
      <c r="G229" s="155" t="s">
        <v>14</v>
      </c>
      <c r="H229" s="155">
        <v>10</v>
      </c>
      <c r="I229" s="159"/>
      <c r="J229" s="159">
        <f t="shared" si="9"/>
        <v>0</v>
      </c>
      <c r="K229" s="159">
        <f t="shared" si="10"/>
        <v>0</v>
      </c>
      <c r="L229" s="160"/>
      <c r="M229" s="159">
        <f t="shared" si="11"/>
        <v>0</v>
      </c>
    </row>
    <row r="230" spans="1:13" ht="14.25">
      <c r="A230" s="156">
        <v>228</v>
      </c>
      <c r="B230" s="157" t="s">
        <v>705</v>
      </c>
      <c r="C230" s="158" t="s">
        <v>17</v>
      </c>
      <c r="D230" s="158" t="s">
        <v>84</v>
      </c>
      <c r="E230" s="158">
        <v>28</v>
      </c>
      <c r="F230" s="158"/>
      <c r="G230" s="155" t="s">
        <v>14</v>
      </c>
      <c r="H230" s="155">
        <v>50</v>
      </c>
      <c r="I230" s="159"/>
      <c r="J230" s="159">
        <f t="shared" si="9"/>
        <v>0</v>
      </c>
      <c r="K230" s="159">
        <f t="shared" si="10"/>
        <v>0</v>
      </c>
      <c r="L230" s="160"/>
      <c r="M230" s="159">
        <f t="shared" si="11"/>
        <v>0</v>
      </c>
    </row>
    <row r="231" spans="1:13" ht="14.25">
      <c r="A231" s="156">
        <v>229</v>
      </c>
      <c r="B231" s="157" t="s">
        <v>706</v>
      </c>
      <c r="C231" s="158" t="s">
        <v>17</v>
      </c>
      <c r="D231" s="158" t="s">
        <v>50</v>
      </c>
      <c r="E231" s="158">
        <v>30</v>
      </c>
      <c r="F231" s="158"/>
      <c r="G231" s="155" t="s">
        <v>14</v>
      </c>
      <c r="H231" s="155">
        <v>200</v>
      </c>
      <c r="I231" s="159"/>
      <c r="J231" s="159">
        <f t="shared" si="9"/>
        <v>0</v>
      </c>
      <c r="K231" s="159">
        <f t="shared" si="10"/>
        <v>0</v>
      </c>
      <c r="L231" s="160"/>
      <c r="M231" s="159">
        <f t="shared" si="11"/>
        <v>0</v>
      </c>
    </row>
    <row r="232" spans="1:13" ht="14.25">
      <c r="A232" s="156">
        <v>230</v>
      </c>
      <c r="B232" s="157" t="s">
        <v>707</v>
      </c>
      <c r="C232" s="158" t="s">
        <v>17</v>
      </c>
      <c r="D232" s="158" t="s">
        <v>28</v>
      </c>
      <c r="E232" s="158">
        <v>28</v>
      </c>
      <c r="F232" s="158"/>
      <c r="G232" s="155" t="s">
        <v>14</v>
      </c>
      <c r="H232" s="155">
        <v>50</v>
      </c>
      <c r="I232" s="159"/>
      <c r="J232" s="159">
        <f t="shared" si="9"/>
        <v>0</v>
      </c>
      <c r="K232" s="159">
        <f t="shared" si="10"/>
        <v>0</v>
      </c>
      <c r="L232" s="160"/>
      <c r="M232" s="159">
        <f t="shared" si="11"/>
        <v>0</v>
      </c>
    </row>
    <row r="233" spans="1:13" ht="14.25">
      <c r="A233" s="156">
        <v>231</v>
      </c>
      <c r="B233" s="157" t="s">
        <v>708</v>
      </c>
      <c r="C233" s="158" t="s">
        <v>17</v>
      </c>
      <c r="D233" s="158" t="s">
        <v>526</v>
      </c>
      <c r="E233" s="158">
        <v>28</v>
      </c>
      <c r="F233" s="158"/>
      <c r="G233" s="155" t="s">
        <v>14</v>
      </c>
      <c r="H233" s="155">
        <v>10</v>
      </c>
      <c r="I233" s="159"/>
      <c r="J233" s="159">
        <f t="shared" si="9"/>
        <v>0</v>
      </c>
      <c r="K233" s="159">
        <f t="shared" si="10"/>
        <v>0</v>
      </c>
      <c r="L233" s="160"/>
      <c r="M233" s="159">
        <f t="shared" si="11"/>
        <v>0</v>
      </c>
    </row>
    <row r="234" spans="1:13" ht="14.25">
      <c r="A234" s="156">
        <v>232</v>
      </c>
      <c r="B234" s="157" t="s">
        <v>709</v>
      </c>
      <c r="C234" s="158" t="s">
        <v>17</v>
      </c>
      <c r="D234" s="158" t="s">
        <v>710</v>
      </c>
      <c r="E234" s="158">
        <v>60</v>
      </c>
      <c r="F234" s="158"/>
      <c r="G234" s="155" t="s">
        <v>14</v>
      </c>
      <c r="H234" s="155">
        <v>400</v>
      </c>
      <c r="I234" s="159"/>
      <c r="J234" s="159">
        <f t="shared" si="9"/>
        <v>0</v>
      </c>
      <c r="K234" s="159">
        <f t="shared" si="10"/>
        <v>0</v>
      </c>
      <c r="L234" s="160"/>
      <c r="M234" s="159">
        <f t="shared" si="11"/>
        <v>0</v>
      </c>
    </row>
    <row r="235" spans="1:13" ht="38.25">
      <c r="A235" s="156">
        <v>233</v>
      </c>
      <c r="B235" s="157" t="s">
        <v>711</v>
      </c>
      <c r="C235" s="158" t="s">
        <v>17</v>
      </c>
      <c r="D235" s="158" t="s">
        <v>89</v>
      </c>
      <c r="E235" s="158">
        <v>50</v>
      </c>
      <c r="F235" s="158"/>
      <c r="G235" s="155" t="s">
        <v>14</v>
      </c>
      <c r="H235" s="155">
        <v>70</v>
      </c>
      <c r="I235" s="159"/>
      <c r="J235" s="159">
        <f t="shared" si="9"/>
        <v>0</v>
      </c>
      <c r="K235" s="159">
        <f t="shared" si="10"/>
        <v>0</v>
      </c>
      <c r="L235" s="160"/>
      <c r="M235" s="159">
        <f t="shared" si="11"/>
        <v>0</v>
      </c>
    </row>
    <row r="236" spans="1:13" ht="25.5">
      <c r="A236" s="156">
        <v>234</v>
      </c>
      <c r="B236" s="157" t="s">
        <v>712</v>
      </c>
      <c r="C236" s="158" t="s">
        <v>431</v>
      </c>
      <c r="D236" s="158" t="s">
        <v>713</v>
      </c>
      <c r="E236" s="158">
        <v>10</v>
      </c>
      <c r="F236" s="158"/>
      <c r="G236" s="155" t="s">
        <v>14</v>
      </c>
      <c r="H236" s="155">
        <v>5</v>
      </c>
      <c r="I236" s="159"/>
      <c r="J236" s="159">
        <f t="shared" si="9"/>
        <v>0</v>
      </c>
      <c r="K236" s="159">
        <f t="shared" si="10"/>
        <v>0</v>
      </c>
      <c r="L236" s="160"/>
      <c r="M236" s="159">
        <f t="shared" si="11"/>
        <v>0</v>
      </c>
    </row>
    <row r="237" spans="1:13" ht="22.5" customHeight="1">
      <c r="A237" s="156">
        <v>235</v>
      </c>
      <c r="B237" s="157" t="s">
        <v>714</v>
      </c>
      <c r="C237" s="158" t="s">
        <v>19</v>
      </c>
      <c r="D237" s="161">
        <v>0.2</v>
      </c>
      <c r="E237" s="158" t="s">
        <v>372</v>
      </c>
      <c r="F237" s="158"/>
      <c r="G237" s="155" t="s">
        <v>14</v>
      </c>
      <c r="H237" s="155">
        <v>10</v>
      </c>
      <c r="I237" s="159"/>
      <c r="J237" s="159">
        <f t="shared" si="9"/>
        <v>0</v>
      </c>
      <c r="K237" s="159">
        <f t="shared" si="10"/>
        <v>0</v>
      </c>
      <c r="L237" s="160"/>
      <c r="M237" s="159">
        <f t="shared" si="11"/>
        <v>0</v>
      </c>
    </row>
    <row r="238" spans="1:13" ht="24" customHeight="1">
      <c r="A238" s="156">
        <v>236</v>
      </c>
      <c r="B238" s="157" t="s">
        <v>715</v>
      </c>
      <c r="C238" s="158" t="s">
        <v>17</v>
      </c>
      <c r="D238" s="158" t="s">
        <v>716</v>
      </c>
      <c r="E238" s="158">
        <v>30</v>
      </c>
      <c r="F238" s="158"/>
      <c r="G238" s="155" t="s">
        <v>14</v>
      </c>
      <c r="H238" s="155">
        <v>10</v>
      </c>
      <c r="I238" s="159"/>
      <c r="J238" s="159">
        <f t="shared" si="9"/>
        <v>0</v>
      </c>
      <c r="K238" s="159">
        <f t="shared" si="10"/>
        <v>0</v>
      </c>
      <c r="L238" s="160"/>
      <c r="M238" s="159">
        <f t="shared" si="11"/>
        <v>0</v>
      </c>
    </row>
    <row r="239" spans="1:13" ht="24.75" customHeight="1">
      <c r="A239" s="156">
        <v>237</v>
      </c>
      <c r="B239" s="157" t="s">
        <v>715</v>
      </c>
      <c r="C239" s="158" t="s">
        <v>717</v>
      </c>
      <c r="D239" s="158" t="s">
        <v>57</v>
      </c>
      <c r="E239" s="158">
        <v>30</v>
      </c>
      <c r="F239" s="158"/>
      <c r="G239" s="155" t="s">
        <v>14</v>
      </c>
      <c r="H239" s="155">
        <v>50</v>
      </c>
      <c r="I239" s="159"/>
      <c r="J239" s="159">
        <f t="shared" si="9"/>
        <v>0</v>
      </c>
      <c r="K239" s="159">
        <f t="shared" si="10"/>
        <v>0</v>
      </c>
      <c r="L239" s="160"/>
      <c r="M239" s="159">
        <f t="shared" si="11"/>
        <v>0</v>
      </c>
    </row>
    <row r="240" spans="1:13" ht="33" customHeight="1">
      <c r="A240" s="156">
        <v>238</v>
      </c>
      <c r="B240" s="157" t="s">
        <v>718</v>
      </c>
      <c r="C240" s="158" t="s">
        <v>431</v>
      </c>
      <c r="D240" s="158" t="s">
        <v>719</v>
      </c>
      <c r="E240" s="158">
        <v>5</v>
      </c>
      <c r="F240" s="158"/>
      <c r="G240" s="155" t="s">
        <v>14</v>
      </c>
      <c r="H240" s="155">
        <v>5</v>
      </c>
      <c r="I240" s="159"/>
      <c r="J240" s="159">
        <f t="shared" si="9"/>
        <v>0</v>
      </c>
      <c r="K240" s="159">
        <f t="shared" si="10"/>
        <v>0</v>
      </c>
      <c r="L240" s="160"/>
      <c r="M240" s="159">
        <f t="shared" si="11"/>
        <v>0</v>
      </c>
    </row>
    <row r="241" spans="1:13" ht="20.25" customHeight="1">
      <c r="A241" s="156">
        <v>239</v>
      </c>
      <c r="B241" s="157" t="s">
        <v>718</v>
      </c>
      <c r="C241" s="158" t="s">
        <v>17</v>
      </c>
      <c r="D241" s="158" t="s">
        <v>89</v>
      </c>
      <c r="E241" s="158">
        <v>20</v>
      </c>
      <c r="F241" s="158"/>
      <c r="G241" s="155" t="s">
        <v>14</v>
      </c>
      <c r="H241" s="155">
        <v>300</v>
      </c>
      <c r="I241" s="159"/>
      <c r="J241" s="159">
        <f t="shared" si="9"/>
        <v>0</v>
      </c>
      <c r="K241" s="159">
        <f t="shared" si="10"/>
        <v>0</v>
      </c>
      <c r="L241" s="160"/>
      <c r="M241" s="159">
        <f t="shared" si="11"/>
        <v>0</v>
      </c>
    </row>
    <row r="242" spans="1:13" ht="25.5">
      <c r="A242" s="156">
        <v>240</v>
      </c>
      <c r="B242" s="157" t="s">
        <v>720</v>
      </c>
      <c r="C242" s="158" t="s">
        <v>17</v>
      </c>
      <c r="D242" s="158" t="s">
        <v>89</v>
      </c>
      <c r="E242" s="158">
        <v>30</v>
      </c>
      <c r="F242" s="158"/>
      <c r="G242" s="155" t="s">
        <v>14</v>
      </c>
      <c r="H242" s="155">
        <v>700</v>
      </c>
      <c r="I242" s="159"/>
      <c r="J242" s="159">
        <f t="shared" si="9"/>
        <v>0</v>
      </c>
      <c r="K242" s="159">
        <f t="shared" si="10"/>
        <v>0</v>
      </c>
      <c r="L242" s="160"/>
      <c r="M242" s="159">
        <f t="shared" si="11"/>
        <v>0</v>
      </c>
    </row>
    <row r="243" spans="1:13" ht="25.5">
      <c r="A243" s="156">
        <v>241</v>
      </c>
      <c r="B243" s="157" t="s">
        <v>720</v>
      </c>
      <c r="C243" s="158" t="s">
        <v>17</v>
      </c>
      <c r="D243" s="158" t="s">
        <v>721</v>
      </c>
      <c r="E243" s="158">
        <v>30</v>
      </c>
      <c r="F243" s="158"/>
      <c r="G243" s="155" t="s">
        <v>14</v>
      </c>
      <c r="H243" s="155">
        <v>300</v>
      </c>
      <c r="I243" s="159"/>
      <c r="J243" s="159">
        <f t="shared" si="9"/>
        <v>0</v>
      </c>
      <c r="K243" s="159">
        <f t="shared" si="10"/>
        <v>0</v>
      </c>
      <c r="L243" s="160"/>
      <c r="M243" s="159">
        <f t="shared" si="11"/>
        <v>0</v>
      </c>
    </row>
    <row r="244" spans="1:13" ht="33" customHeight="1">
      <c r="A244" s="156">
        <v>242</v>
      </c>
      <c r="B244" s="157" t="s">
        <v>720</v>
      </c>
      <c r="C244" s="158" t="s">
        <v>623</v>
      </c>
      <c r="D244" s="158" t="s">
        <v>89</v>
      </c>
      <c r="E244" s="158">
        <v>30</v>
      </c>
      <c r="F244" s="158"/>
      <c r="G244" s="155" t="s">
        <v>14</v>
      </c>
      <c r="H244" s="155">
        <v>70</v>
      </c>
      <c r="I244" s="159"/>
      <c r="J244" s="159">
        <f t="shared" si="9"/>
        <v>0</v>
      </c>
      <c r="K244" s="159">
        <f t="shared" si="10"/>
        <v>0</v>
      </c>
      <c r="L244" s="160"/>
      <c r="M244" s="159">
        <f t="shared" si="11"/>
        <v>0</v>
      </c>
    </row>
    <row r="245" spans="1:13" ht="25.5">
      <c r="A245" s="156">
        <v>243</v>
      </c>
      <c r="B245" s="157" t="s">
        <v>720</v>
      </c>
      <c r="C245" s="158" t="s">
        <v>623</v>
      </c>
      <c r="D245" s="158" t="s">
        <v>557</v>
      </c>
      <c r="E245" s="158">
        <v>30</v>
      </c>
      <c r="F245" s="158"/>
      <c r="G245" s="155" t="s">
        <v>14</v>
      </c>
      <c r="H245" s="155">
        <v>10</v>
      </c>
      <c r="I245" s="159"/>
      <c r="J245" s="159">
        <f t="shared" si="9"/>
        <v>0</v>
      </c>
      <c r="K245" s="159">
        <f t="shared" si="10"/>
        <v>0</v>
      </c>
      <c r="L245" s="160"/>
      <c r="M245" s="159">
        <f t="shared" si="11"/>
        <v>0</v>
      </c>
    </row>
    <row r="246" spans="1:13" ht="30" customHeight="1">
      <c r="A246" s="156">
        <v>244</v>
      </c>
      <c r="B246" s="157" t="s">
        <v>720</v>
      </c>
      <c r="C246" s="158" t="s">
        <v>623</v>
      </c>
      <c r="D246" s="158" t="s">
        <v>134</v>
      </c>
      <c r="E246" s="158">
        <v>30</v>
      </c>
      <c r="F246" s="158"/>
      <c r="G246" s="155" t="s">
        <v>14</v>
      </c>
      <c r="H246" s="155">
        <v>80</v>
      </c>
      <c r="I246" s="159"/>
      <c r="J246" s="159">
        <f t="shared" si="9"/>
        <v>0</v>
      </c>
      <c r="K246" s="159">
        <f t="shared" si="10"/>
        <v>0</v>
      </c>
      <c r="L246" s="160"/>
      <c r="M246" s="159">
        <f t="shared" si="11"/>
        <v>0</v>
      </c>
    </row>
    <row r="247" spans="1:13" ht="14.25">
      <c r="A247" s="156">
        <v>245</v>
      </c>
      <c r="B247" s="157" t="s">
        <v>722</v>
      </c>
      <c r="C247" s="158" t="s">
        <v>17</v>
      </c>
      <c r="D247" s="158" t="s">
        <v>82</v>
      </c>
      <c r="E247" s="158">
        <v>50</v>
      </c>
      <c r="F247" s="158"/>
      <c r="G247" s="155" t="s">
        <v>14</v>
      </c>
      <c r="H247" s="155">
        <v>2</v>
      </c>
      <c r="I247" s="159"/>
      <c r="J247" s="159">
        <f t="shared" si="9"/>
        <v>0</v>
      </c>
      <c r="K247" s="159">
        <f t="shared" si="10"/>
        <v>0</v>
      </c>
      <c r="L247" s="160"/>
      <c r="M247" s="159">
        <f t="shared" si="11"/>
        <v>0</v>
      </c>
    </row>
    <row r="248" spans="1:13" ht="14.25">
      <c r="A248" s="156">
        <v>246</v>
      </c>
      <c r="B248" s="157" t="s">
        <v>723</v>
      </c>
      <c r="C248" s="158" t="s">
        <v>17</v>
      </c>
      <c r="D248" s="158" t="s">
        <v>588</v>
      </c>
      <c r="E248" s="158">
        <v>30</v>
      </c>
      <c r="F248" s="158"/>
      <c r="G248" s="155" t="s">
        <v>14</v>
      </c>
      <c r="H248" s="155">
        <v>5</v>
      </c>
      <c r="I248" s="159"/>
      <c r="J248" s="159">
        <f t="shared" si="9"/>
        <v>0</v>
      </c>
      <c r="K248" s="159">
        <f t="shared" si="10"/>
        <v>0</v>
      </c>
      <c r="L248" s="160"/>
      <c r="M248" s="159">
        <f t="shared" si="11"/>
        <v>0</v>
      </c>
    </row>
    <row r="249" spans="1:13" ht="14.25">
      <c r="A249" s="156">
        <v>247</v>
      </c>
      <c r="B249" s="157" t="s">
        <v>724</v>
      </c>
      <c r="C249" s="158" t="s">
        <v>17</v>
      </c>
      <c r="D249" s="158" t="s">
        <v>471</v>
      </c>
      <c r="E249" s="158">
        <v>30</v>
      </c>
      <c r="F249" s="158"/>
      <c r="G249" s="155" t="s">
        <v>14</v>
      </c>
      <c r="H249" s="155">
        <v>10</v>
      </c>
      <c r="I249" s="159"/>
      <c r="J249" s="159">
        <f t="shared" si="9"/>
        <v>0</v>
      </c>
      <c r="K249" s="159">
        <f t="shared" si="10"/>
        <v>0</v>
      </c>
      <c r="L249" s="160"/>
      <c r="M249" s="159">
        <f t="shared" si="11"/>
        <v>0</v>
      </c>
    </row>
    <row r="250" spans="1:13" ht="14.25">
      <c r="A250" s="156">
        <v>248</v>
      </c>
      <c r="B250" s="157" t="s">
        <v>724</v>
      </c>
      <c r="C250" s="158" t="s">
        <v>725</v>
      </c>
      <c r="D250" s="158" t="s">
        <v>726</v>
      </c>
      <c r="E250" s="158" t="s">
        <v>13</v>
      </c>
      <c r="F250" s="158"/>
      <c r="G250" s="155" t="s">
        <v>14</v>
      </c>
      <c r="H250" s="155">
        <v>10</v>
      </c>
      <c r="I250" s="159"/>
      <c r="J250" s="159">
        <f t="shared" si="9"/>
        <v>0</v>
      </c>
      <c r="K250" s="159">
        <f t="shared" si="10"/>
        <v>0</v>
      </c>
      <c r="L250" s="160"/>
      <c r="M250" s="159">
        <f t="shared" si="11"/>
        <v>0</v>
      </c>
    </row>
    <row r="251" spans="1:13" ht="14.25">
      <c r="A251" s="156">
        <v>249</v>
      </c>
      <c r="B251" s="157" t="s">
        <v>727</v>
      </c>
      <c r="C251" s="158" t="s">
        <v>17</v>
      </c>
      <c r="D251" s="158" t="s">
        <v>84</v>
      </c>
      <c r="E251" s="158">
        <v>50</v>
      </c>
      <c r="F251" s="158"/>
      <c r="G251" s="155" t="s">
        <v>14</v>
      </c>
      <c r="H251" s="155">
        <v>20</v>
      </c>
      <c r="I251" s="159"/>
      <c r="J251" s="159">
        <f t="shared" si="9"/>
        <v>0</v>
      </c>
      <c r="K251" s="159">
        <f t="shared" si="10"/>
        <v>0</v>
      </c>
      <c r="L251" s="160"/>
      <c r="M251" s="159">
        <f t="shared" si="11"/>
        <v>0</v>
      </c>
    </row>
    <row r="252" spans="1:13" ht="25.5">
      <c r="A252" s="156">
        <v>250</v>
      </c>
      <c r="B252" s="157" t="s">
        <v>727</v>
      </c>
      <c r="C252" s="158" t="s">
        <v>431</v>
      </c>
      <c r="D252" s="158" t="s">
        <v>728</v>
      </c>
      <c r="E252" s="158">
        <v>5</v>
      </c>
      <c r="F252" s="158"/>
      <c r="G252" s="155" t="s">
        <v>14</v>
      </c>
      <c r="H252" s="155">
        <v>10</v>
      </c>
      <c r="I252" s="159"/>
      <c r="J252" s="159">
        <f t="shared" si="9"/>
        <v>0</v>
      </c>
      <c r="K252" s="159">
        <f t="shared" si="10"/>
        <v>0</v>
      </c>
      <c r="L252" s="160"/>
      <c r="M252" s="159">
        <f t="shared" si="11"/>
        <v>0</v>
      </c>
    </row>
    <row r="253" spans="1:13" ht="36" customHeight="1">
      <c r="A253" s="156">
        <v>251</v>
      </c>
      <c r="B253" s="157" t="s">
        <v>729</v>
      </c>
      <c r="C253" s="158" t="s">
        <v>585</v>
      </c>
      <c r="D253" s="158" t="s">
        <v>730</v>
      </c>
      <c r="E253" s="158">
        <v>28</v>
      </c>
      <c r="F253" s="158"/>
      <c r="G253" s="155" t="s">
        <v>14</v>
      </c>
      <c r="H253" s="155">
        <v>60</v>
      </c>
      <c r="I253" s="159"/>
      <c r="J253" s="159">
        <f t="shared" si="9"/>
        <v>0</v>
      </c>
      <c r="K253" s="159">
        <f t="shared" si="10"/>
        <v>0</v>
      </c>
      <c r="L253" s="160"/>
      <c r="M253" s="159">
        <f t="shared" si="11"/>
        <v>0</v>
      </c>
    </row>
    <row r="254" spans="1:13" ht="31.5" customHeight="1">
      <c r="A254" s="156">
        <v>252</v>
      </c>
      <c r="B254" s="157" t="s">
        <v>729</v>
      </c>
      <c r="C254" s="158" t="s">
        <v>585</v>
      </c>
      <c r="D254" s="158" t="s">
        <v>731</v>
      </c>
      <c r="E254" s="158">
        <v>28</v>
      </c>
      <c r="F254" s="158"/>
      <c r="G254" s="155" t="s">
        <v>14</v>
      </c>
      <c r="H254" s="155">
        <v>50</v>
      </c>
      <c r="I254" s="159"/>
      <c r="J254" s="159">
        <f t="shared" si="9"/>
        <v>0</v>
      </c>
      <c r="K254" s="159">
        <f t="shared" si="10"/>
        <v>0</v>
      </c>
      <c r="L254" s="160"/>
      <c r="M254" s="159">
        <f t="shared" si="11"/>
        <v>0</v>
      </c>
    </row>
    <row r="255" spans="1:13" ht="33.75" customHeight="1">
      <c r="A255" s="156">
        <v>253</v>
      </c>
      <c r="B255" s="157" t="s">
        <v>729</v>
      </c>
      <c r="C255" s="158" t="s">
        <v>585</v>
      </c>
      <c r="D255" s="158" t="s">
        <v>732</v>
      </c>
      <c r="E255" s="158">
        <v>28</v>
      </c>
      <c r="F255" s="158"/>
      <c r="G255" s="155" t="s">
        <v>14</v>
      </c>
      <c r="H255" s="155">
        <v>10</v>
      </c>
      <c r="I255" s="159"/>
      <c r="J255" s="159">
        <f t="shared" si="9"/>
        <v>0</v>
      </c>
      <c r="K255" s="159">
        <f t="shared" si="10"/>
        <v>0</v>
      </c>
      <c r="L255" s="160"/>
      <c r="M255" s="159">
        <f t="shared" si="11"/>
        <v>0</v>
      </c>
    </row>
    <row r="256" spans="1:13" ht="25.5">
      <c r="A256" s="156">
        <v>254</v>
      </c>
      <c r="B256" s="157" t="s">
        <v>729</v>
      </c>
      <c r="C256" s="158" t="s">
        <v>431</v>
      </c>
      <c r="D256" s="158" t="s">
        <v>733</v>
      </c>
      <c r="E256" s="158">
        <v>5</v>
      </c>
      <c r="F256" s="158"/>
      <c r="G256" s="155" t="s">
        <v>14</v>
      </c>
      <c r="H256" s="155">
        <v>5</v>
      </c>
      <c r="I256" s="159"/>
      <c r="J256" s="159">
        <f t="shared" si="9"/>
        <v>0</v>
      </c>
      <c r="K256" s="159">
        <f t="shared" si="10"/>
        <v>0</v>
      </c>
      <c r="L256" s="160"/>
      <c r="M256" s="159">
        <f t="shared" si="11"/>
        <v>0</v>
      </c>
    </row>
    <row r="257" spans="1:13" ht="14.25">
      <c r="A257" s="156">
        <v>255</v>
      </c>
      <c r="B257" s="157" t="s">
        <v>734</v>
      </c>
      <c r="C257" s="158" t="s">
        <v>17</v>
      </c>
      <c r="D257" s="158" t="s">
        <v>28</v>
      </c>
      <c r="E257" s="158">
        <v>30</v>
      </c>
      <c r="F257" s="158"/>
      <c r="G257" s="155" t="s">
        <v>14</v>
      </c>
      <c r="H257" s="155">
        <v>250</v>
      </c>
      <c r="I257" s="159"/>
      <c r="J257" s="159">
        <f t="shared" si="9"/>
        <v>0</v>
      </c>
      <c r="K257" s="159">
        <f t="shared" si="10"/>
        <v>0</v>
      </c>
      <c r="L257" s="160"/>
      <c r="M257" s="159">
        <f t="shared" si="11"/>
        <v>0</v>
      </c>
    </row>
    <row r="258" spans="1:13" ht="14.25">
      <c r="A258" s="156">
        <v>256</v>
      </c>
      <c r="B258" s="157" t="s">
        <v>734</v>
      </c>
      <c r="C258" s="158" t="s">
        <v>17</v>
      </c>
      <c r="D258" s="158" t="s">
        <v>32</v>
      </c>
      <c r="E258" s="158">
        <v>30</v>
      </c>
      <c r="F258" s="158"/>
      <c r="G258" s="155" t="s">
        <v>14</v>
      </c>
      <c r="H258" s="155">
        <v>10</v>
      </c>
      <c r="I258" s="159"/>
      <c r="J258" s="159">
        <f t="shared" si="9"/>
        <v>0</v>
      </c>
      <c r="K258" s="159">
        <f t="shared" si="10"/>
        <v>0</v>
      </c>
      <c r="L258" s="160"/>
      <c r="M258" s="159">
        <f t="shared" si="11"/>
        <v>0</v>
      </c>
    </row>
    <row r="259" spans="1:13" ht="14.25">
      <c r="A259" s="156">
        <v>257</v>
      </c>
      <c r="B259" s="157" t="s">
        <v>347</v>
      </c>
      <c r="C259" s="158" t="s">
        <v>17</v>
      </c>
      <c r="D259" s="158" t="s">
        <v>91</v>
      </c>
      <c r="E259" s="158">
        <v>20</v>
      </c>
      <c r="F259" s="158"/>
      <c r="G259" s="155" t="s">
        <v>14</v>
      </c>
      <c r="H259" s="155">
        <v>80</v>
      </c>
      <c r="I259" s="159"/>
      <c r="J259" s="159">
        <f t="shared" si="9"/>
        <v>0</v>
      </c>
      <c r="K259" s="159">
        <f t="shared" si="10"/>
        <v>0</v>
      </c>
      <c r="L259" s="160"/>
      <c r="M259" s="159">
        <f t="shared" si="11"/>
        <v>0</v>
      </c>
    </row>
    <row r="260" spans="1:13" ht="14.25">
      <c r="A260" s="156">
        <v>258</v>
      </c>
      <c r="B260" s="157" t="s">
        <v>347</v>
      </c>
      <c r="C260" s="158" t="s">
        <v>19</v>
      </c>
      <c r="D260" s="161">
        <v>0.005</v>
      </c>
      <c r="E260" s="158" t="s">
        <v>132</v>
      </c>
      <c r="F260" s="158"/>
      <c r="G260" s="155" t="s">
        <v>14</v>
      </c>
      <c r="H260" s="155">
        <v>140</v>
      </c>
      <c r="I260" s="159"/>
      <c r="J260" s="159">
        <f aca="true" t="shared" si="12" ref="J260:J323">H260*I260</f>
        <v>0</v>
      </c>
      <c r="K260" s="159">
        <f aca="true" t="shared" si="13" ref="K260:K323">I260*12+I260</f>
        <v>0</v>
      </c>
      <c r="L260" s="160"/>
      <c r="M260" s="159">
        <f aca="true" t="shared" si="14" ref="M260:M323">J260*L260+J260</f>
        <v>0</v>
      </c>
    </row>
    <row r="261" spans="1:13" ht="14.25">
      <c r="A261" s="156">
        <v>259</v>
      </c>
      <c r="B261" s="157" t="s">
        <v>735</v>
      </c>
      <c r="C261" s="158" t="s">
        <v>17</v>
      </c>
      <c r="D261" s="158" t="s">
        <v>82</v>
      </c>
      <c r="E261" s="158">
        <v>20</v>
      </c>
      <c r="F261" s="158"/>
      <c r="G261" s="155" t="s">
        <v>14</v>
      </c>
      <c r="H261" s="155">
        <v>10</v>
      </c>
      <c r="I261" s="159"/>
      <c r="J261" s="159">
        <f t="shared" si="12"/>
        <v>0</v>
      </c>
      <c r="K261" s="159">
        <f t="shared" si="13"/>
        <v>0</v>
      </c>
      <c r="L261" s="160"/>
      <c r="M261" s="159">
        <f t="shared" si="14"/>
        <v>0</v>
      </c>
    </row>
    <row r="262" spans="1:13" ht="14.25">
      <c r="A262" s="156">
        <v>260</v>
      </c>
      <c r="B262" s="157" t="s">
        <v>736</v>
      </c>
      <c r="C262" s="158" t="s">
        <v>17</v>
      </c>
      <c r="D262" s="158" t="s">
        <v>50</v>
      </c>
      <c r="E262" s="158">
        <v>30</v>
      </c>
      <c r="F262" s="158"/>
      <c r="G262" s="155" t="s">
        <v>14</v>
      </c>
      <c r="H262" s="155">
        <v>10</v>
      </c>
      <c r="I262" s="159"/>
      <c r="J262" s="159">
        <f t="shared" si="12"/>
        <v>0</v>
      </c>
      <c r="K262" s="159">
        <f t="shared" si="13"/>
        <v>0</v>
      </c>
      <c r="L262" s="160"/>
      <c r="M262" s="159">
        <f t="shared" si="14"/>
        <v>0</v>
      </c>
    </row>
    <row r="263" spans="1:13" ht="14.25">
      <c r="A263" s="156">
        <v>261</v>
      </c>
      <c r="B263" s="157" t="s">
        <v>737</v>
      </c>
      <c r="C263" s="158" t="s">
        <v>17</v>
      </c>
      <c r="D263" s="158" t="s">
        <v>91</v>
      </c>
      <c r="E263" s="158">
        <v>50</v>
      </c>
      <c r="F263" s="158"/>
      <c r="G263" s="155" t="s">
        <v>14</v>
      </c>
      <c r="H263" s="155">
        <v>40</v>
      </c>
      <c r="I263" s="159"/>
      <c r="J263" s="159">
        <f t="shared" si="12"/>
        <v>0</v>
      </c>
      <c r="K263" s="159">
        <f t="shared" si="13"/>
        <v>0</v>
      </c>
      <c r="L263" s="160"/>
      <c r="M263" s="159">
        <f t="shared" si="14"/>
        <v>0</v>
      </c>
    </row>
    <row r="264" spans="1:13" ht="14.25">
      <c r="A264" s="156">
        <v>262</v>
      </c>
      <c r="B264" s="157" t="s">
        <v>737</v>
      </c>
      <c r="C264" s="158" t="s">
        <v>17</v>
      </c>
      <c r="D264" s="158" t="s">
        <v>89</v>
      </c>
      <c r="E264" s="158">
        <v>20</v>
      </c>
      <c r="F264" s="158"/>
      <c r="G264" s="155" t="s">
        <v>14</v>
      </c>
      <c r="H264" s="155">
        <v>20</v>
      </c>
      <c r="I264" s="159"/>
      <c r="J264" s="159">
        <f t="shared" si="12"/>
        <v>0</v>
      </c>
      <c r="K264" s="159">
        <f t="shared" si="13"/>
        <v>0</v>
      </c>
      <c r="L264" s="160"/>
      <c r="M264" s="159">
        <f t="shared" si="14"/>
        <v>0</v>
      </c>
    </row>
    <row r="265" spans="1:13" ht="14.25">
      <c r="A265" s="156">
        <v>263</v>
      </c>
      <c r="B265" s="157" t="s">
        <v>737</v>
      </c>
      <c r="C265" s="158" t="s">
        <v>161</v>
      </c>
      <c r="D265" s="161">
        <v>0.1</v>
      </c>
      <c r="E265" s="158" t="s">
        <v>111</v>
      </c>
      <c r="F265" s="158"/>
      <c r="G265" s="155" t="s">
        <v>14</v>
      </c>
      <c r="H265" s="155">
        <v>200</v>
      </c>
      <c r="I265" s="159"/>
      <c r="J265" s="159">
        <f t="shared" si="12"/>
        <v>0</v>
      </c>
      <c r="K265" s="159">
        <f t="shared" si="13"/>
        <v>0</v>
      </c>
      <c r="L265" s="160"/>
      <c r="M265" s="159">
        <f t="shared" si="14"/>
        <v>0</v>
      </c>
    </row>
    <row r="266" spans="1:13" ht="25.5">
      <c r="A266" s="156">
        <v>264</v>
      </c>
      <c r="B266" s="157" t="s">
        <v>738</v>
      </c>
      <c r="C266" s="158" t="s">
        <v>431</v>
      </c>
      <c r="D266" s="158" t="s">
        <v>739</v>
      </c>
      <c r="E266" s="158">
        <v>10</v>
      </c>
      <c r="F266" s="158"/>
      <c r="G266" s="155" t="s">
        <v>14</v>
      </c>
      <c r="H266" s="155">
        <v>10</v>
      </c>
      <c r="I266" s="159"/>
      <c r="J266" s="159">
        <f t="shared" si="12"/>
        <v>0</v>
      </c>
      <c r="K266" s="159">
        <f t="shared" si="13"/>
        <v>0</v>
      </c>
      <c r="L266" s="160"/>
      <c r="M266" s="159">
        <f t="shared" si="14"/>
        <v>0</v>
      </c>
    </row>
    <row r="267" spans="1:13" ht="25.5">
      <c r="A267" s="156">
        <v>265</v>
      </c>
      <c r="B267" s="157" t="s">
        <v>740</v>
      </c>
      <c r="C267" s="158" t="s">
        <v>431</v>
      </c>
      <c r="D267" s="158" t="s">
        <v>741</v>
      </c>
      <c r="E267" s="158">
        <v>100</v>
      </c>
      <c r="F267" s="158"/>
      <c r="G267" s="155" t="s">
        <v>14</v>
      </c>
      <c r="H267" s="155">
        <v>20</v>
      </c>
      <c r="I267" s="159"/>
      <c r="J267" s="159">
        <f t="shared" si="12"/>
        <v>0</v>
      </c>
      <c r="K267" s="159">
        <f t="shared" si="13"/>
        <v>0</v>
      </c>
      <c r="L267" s="160"/>
      <c r="M267" s="159">
        <f t="shared" si="14"/>
        <v>0</v>
      </c>
    </row>
    <row r="268" spans="1:13" ht="25.5">
      <c r="A268" s="156">
        <v>266</v>
      </c>
      <c r="B268" s="157" t="s">
        <v>740</v>
      </c>
      <c r="C268" s="158" t="s">
        <v>431</v>
      </c>
      <c r="D268" s="158" t="s">
        <v>742</v>
      </c>
      <c r="E268" s="158">
        <v>100</v>
      </c>
      <c r="F268" s="158"/>
      <c r="G268" s="155" t="s">
        <v>14</v>
      </c>
      <c r="H268" s="155">
        <v>5</v>
      </c>
      <c r="I268" s="159"/>
      <c r="J268" s="159">
        <f t="shared" si="12"/>
        <v>0</v>
      </c>
      <c r="K268" s="159">
        <f t="shared" si="13"/>
        <v>0</v>
      </c>
      <c r="L268" s="160"/>
      <c r="M268" s="159">
        <f t="shared" si="14"/>
        <v>0</v>
      </c>
    </row>
    <row r="269" spans="1:13" ht="14.25">
      <c r="A269" s="156">
        <v>267</v>
      </c>
      <c r="B269" s="157" t="s">
        <v>740</v>
      </c>
      <c r="C269" s="158" t="s">
        <v>743</v>
      </c>
      <c r="D269" s="161">
        <v>0.009</v>
      </c>
      <c r="E269" s="158" t="s">
        <v>372</v>
      </c>
      <c r="F269" s="158"/>
      <c r="G269" s="155" t="s">
        <v>14</v>
      </c>
      <c r="H269" s="155">
        <v>20</v>
      </c>
      <c r="I269" s="159"/>
      <c r="J269" s="159">
        <f t="shared" si="12"/>
        <v>0</v>
      </c>
      <c r="K269" s="159">
        <f t="shared" si="13"/>
        <v>0</v>
      </c>
      <c r="L269" s="160"/>
      <c r="M269" s="159">
        <f t="shared" si="14"/>
        <v>0</v>
      </c>
    </row>
    <row r="270" spans="1:13" ht="14.25">
      <c r="A270" s="156">
        <v>268</v>
      </c>
      <c r="B270" s="157" t="s">
        <v>740</v>
      </c>
      <c r="C270" s="158" t="s">
        <v>743</v>
      </c>
      <c r="D270" s="161">
        <v>0.009</v>
      </c>
      <c r="E270" s="158" t="s">
        <v>341</v>
      </c>
      <c r="F270" s="158"/>
      <c r="G270" s="155" t="s">
        <v>14</v>
      </c>
      <c r="H270" s="155">
        <v>2000</v>
      </c>
      <c r="I270" s="159"/>
      <c r="J270" s="159">
        <f t="shared" si="12"/>
        <v>0</v>
      </c>
      <c r="K270" s="159">
        <f t="shared" si="13"/>
        <v>0</v>
      </c>
      <c r="L270" s="160"/>
      <c r="M270" s="159">
        <f t="shared" si="14"/>
        <v>0</v>
      </c>
    </row>
    <row r="271" spans="1:13" ht="14.25">
      <c r="A271" s="156">
        <v>269</v>
      </c>
      <c r="B271" s="157" t="s">
        <v>744</v>
      </c>
      <c r="C271" s="158" t="s">
        <v>17</v>
      </c>
      <c r="D271" s="158" t="s">
        <v>83</v>
      </c>
      <c r="E271" s="158">
        <v>28</v>
      </c>
      <c r="F271" s="158"/>
      <c r="G271" s="155" t="s">
        <v>14</v>
      </c>
      <c r="H271" s="155">
        <v>450</v>
      </c>
      <c r="I271" s="159"/>
      <c r="J271" s="159">
        <f t="shared" si="12"/>
        <v>0</v>
      </c>
      <c r="K271" s="159">
        <f t="shared" si="13"/>
        <v>0</v>
      </c>
      <c r="L271" s="160"/>
      <c r="M271" s="159">
        <f t="shared" si="14"/>
        <v>0</v>
      </c>
    </row>
    <row r="272" spans="1:13" ht="14.25">
      <c r="A272" s="156">
        <v>270</v>
      </c>
      <c r="B272" s="157" t="s">
        <v>745</v>
      </c>
      <c r="C272" s="158" t="s">
        <v>17</v>
      </c>
      <c r="D272" s="158" t="s">
        <v>91</v>
      </c>
      <c r="E272" s="158">
        <v>16</v>
      </c>
      <c r="F272" s="158"/>
      <c r="G272" s="155" t="s">
        <v>14</v>
      </c>
      <c r="H272" s="155">
        <v>10</v>
      </c>
      <c r="I272" s="159"/>
      <c r="J272" s="159">
        <f t="shared" si="12"/>
        <v>0</v>
      </c>
      <c r="K272" s="159">
        <f t="shared" si="13"/>
        <v>0</v>
      </c>
      <c r="L272" s="160"/>
      <c r="M272" s="159">
        <f t="shared" si="14"/>
        <v>0</v>
      </c>
    </row>
    <row r="273" spans="1:13" ht="14.25">
      <c r="A273" s="156">
        <v>271</v>
      </c>
      <c r="B273" s="157" t="s">
        <v>746</v>
      </c>
      <c r="C273" s="158" t="s">
        <v>17</v>
      </c>
      <c r="D273" s="158" t="s">
        <v>84</v>
      </c>
      <c r="E273" s="158">
        <v>30</v>
      </c>
      <c r="F273" s="158"/>
      <c r="G273" s="155" t="s">
        <v>14</v>
      </c>
      <c r="H273" s="155">
        <v>50</v>
      </c>
      <c r="I273" s="159"/>
      <c r="J273" s="159">
        <f t="shared" si="12"/>
        <v>0</v>
      </c>
      <c r="K273" s="159">
        <f t="shared" si="13"/>
        <v>0</v>
      </c>
      <c r="L273" s="160"/>
      <c r="M273" s="159">
        <f t="shared" si="14"/>
        <v>0</v>
      </c>
    </row>
    <row r="274" spans="1:13" ht="14.25">
      <c r="A274" s="156">
        <v>272</v>
      </c>
      <c r="B274" s="157" t="s">
        <v>747</v>
      </c>
      <c r="C274" s="158" t="s">
        <v>17</v>
      </c>
      <c r="D274" s="158" t="s">
        <v>28</v>
      </c>
      <c r="E274" s="158">
        <v>20</v>
      </c>
      <c r="F274" s="158"/>
      <c r="G274" s="155" t="s">
        <v>14</v>
      </c>
      <c r="H274" s="155">
        <v>5</v>
      </c>
      <c r="I274" s="159"/>
      <c r="J274" s="159">
        <f t="shared" si="12"/>
        <v>0</v>
      </c>
      <c r="K274" s="159">
        <f t="shared" si="13"/>
        <v>0</v>
      </c>
      <c r="L274" s="160"/>
      <c r="M274" s="159">
        <f t="shared" si="14"/>
        <v>0</v>
      </c>
    </row>
    <row r="275" spans="1:13" ht="14.25">
      <c r="A275" s="156">
        <v>273</v>
      </c>
      <c r="B275" s="157" t="s">
        <v>748</v>
      </c>
      <c r="C275" s="158" t="s">
        <v>17</v>
      </c>
      <c r="D275" s="158" t="s">
        <v>32</v>
      </c>
      <c r="E275" s="158">
        <v>24</v>
      </c>
      <c r="F275" s="158"/>
      <c r="G275" s="155" t="s">
        <v>14</v>
      </c>
      <c r="H275" s="155">
        <v>130</v>
      </c>
      <c r="I275" s="159"/>
      <c r="J275" s="159">
        <f t="shared" si="12"/>
        <v>0</v>
      </c>
      <c r="K275" s="159">
        <f t="shared" si="13"/>
        <v>0</v>
      </c>
      <c r="L275" s="160"/>
      <c r="M275" s="159">
        <f t="shared" si="14"/>
        <v>0</v>
      </c>
    </row>
    <row r="276" spans="1:13" ht="14.25">
      <c r="A276" s="156">
        <v>274</v>
      </c>
      <c r="B276" s="157" t="s">
        <v>749</v>
      </c>
      <c r="C276" s="158" t="s">
        <v>17</v>
      </c>
      <c r="D276" s="158" t="s">
        <v>84</v>
      </c>
      <c r="E276" s="158">
        <v>30</v>
      </c>
      <c r="F276" s="158"/>
      <c r="G276" s="155" t="s">
        <v>14</v>
      </c>
      <c r="H276" s="155">
        <v>60</v>
      </c>
      <c r="I276" s="159"/>
      <c r="J276" s="159">
        <f t="shared" si="12"/>
        <v>0</v>
      </c>
      <c r="K276" s="159">
        <f t="shared" si="13"/>
        <v>0</v>
      </c>
      <c r="L276" s="160"/>
      <c r="M276" s="159">
        <f t="shared" si="14"/>
        <v>0</v>
      </c>
    </row>
    <row r="277" spans="1:13" ht="14.25">
      <c r="A277" s="156">
        <v>275</v>
      </c>
      <c r="B277" s="157" t="s">
        <v>749</v>
      </c>
      <c r="C277" s="158" t="s">
        <v>17</v>
      </c>
      <c r="D277" s="158" t="s">
        <v>526</v>
      </c>
      <c r="E277" s="158">
        <v>30</v>
      </c>
      <c r="F277" s="158"/>
      <c r="G277" s="155" t="s">
        <v>14</v>
      </c>
      <c r="H277" s="155">
        <v>40</v>
      </c>
      <c r="I277" s="159"/>
      <c r="J277" s="159">
        <f t="shared" si="12"/>
        <v>0</v>
      </c>
      <c r="K277" s="159">
        <f t="shared" si="13"/>
        <v>0</v>
      </c>
      <c r="L277" s="160"/>
      <c r="M277" s="159">
        <f t="shared" si="14"/>
        <v>0</v>
      </c>
    </row>
    <row r="278" spans="1:13" ht="14.25">
      <c r="A278" s="156">
        <v>276</v>
      </c>
      <c r="B278" s="157" t="s">
        <v>750</v>
      </c>
      <c r="C278" s="158" t="s">
        <v>17</v>
      </c>
      <c r="D278" s="158" t="s">
        <v>12</v>
      </c>
      <c r="E278" s="158">
        <v>20</v>
      </c>
      <c r="F278" s="158"/>
      <c r="G278" s="155" t="s">
        <v>14</v>
      </c>
      <c r="H278" s="155">
        <v>10</v>
      </c>
      <c r="I278" s="159"/>
      <c r="J278" s="159">
        <f t="shared" si="12"/>
        <v>0</v>
      </c>
      <c r="K278" s="159">
        <f t="shared" si="13"/>
        <v>0</v>
      </c>
      <c r="L278" s="160"/>
      <c r="M278" s="159">
        <f t="shared" si="14"/>
        <v>0</v>
      </c>
    </row>
    <row r="279" spans="1:13" ht="36">
      <c r="A279" s="156">
        <v>277</v>
      </c>
      <c r="B279" s="157" t="s">
        <v>367</v>
      </c>
      <c r="C279" s="162" t="s">
        <v>751</v>
      </c>
      <c r="D279" s="162" t="s">
        <v>752</v>
      </c>
      <c r="E279" s="158" t="s">
        <v>753</v>
      </c>
      <c r="F279" s="158"/>
      <c r="G279" s="155" t="s">
        <v>14</v>
      </c>
      <c r="H279" s="155">
        <v>10</v>
      </c>
      <c r="I279" s="159"/>
      <c r="J279" s="159">
        <f t="shared" si="12"/>
        <v>0</v>
      </c>
      <c r="K279" s="159">
        <f t="shared" si="13"/>
        <v>0</v>
      </c>
      <c r="L279" s="160"/>
      <c r="M279" s="159">
        <f t="shared" si="14"/>
        <v>0</v>
      </c>
    </row>
    <row r="280" spans="1:13" ht="25.5">
      <c r="A280" s="156">
        <v>278</v>
      </c>
      <c r="B280" s="157" t="s">
        <v>367</v>
      </c>
      <c r="C280" s="158" t="s">
        <v>491</v>
      </c>
      <c r="D280" s="158" t="s">
        <v>754</v>
      </c>
      <c r="E280" s="158">
        <v>16</v>
      </c>
      <c r="F280" s="158"/>
      <c r="G280" s="155" t="s">
        <v>14</v>
      </c>
      <c r="H280" s="155">
        <v>10</v>
      </c>
      <c r="I280" s="159"/>
      <c r="J280" s="159">
        <f t="shared" si="12"/>
        <v>0</v>
      </c>
      <c r="K280" s="159">
        <f t="shared" si="13"/>
        <v>0</v>
      </c>
      <c r="L280" s="160"/>
      <c r="M280" s="159">
        <f t="shared" si="14"/>
        <v>0</v>
      </c>
    </row>
    <row r="281" spans="1:13" ht="23.25" customHeight="1">
      <c r="A281" s="156">
        <v>279</v>
      </c>
      <c r="B281" s="157" t="s">
        <v>755</v>
      </c>
      <c r="C281" s="158" t="s">
        <v>756</v>
      </c>
      <c r="D281" s="158" t="s">
        <v>526</v>
      </c>
      <c r="E281" s="158">
        <v>28</v>
      </c>
      <c r="F281" s="158"/>
      <c r="G281" s="155" t="s">
        <v>14</v>
      </c>
      <c r="H281" s="155">
        <v>850</v>
      </c>
      <c r="I281" s="159"/>
      <c r="J281" s="159">
        <f t="shared" si="12"/>
        <v>0</v>
      </c>
      <c r="K281" s="159">
        <f t="shared" si="13"/>
        <v>0</v>
      </c>
      <c r="L281" s="160"/>
      <c r="M281" s="159">
        <f t="shared" si="14"/>
        <v>0</v>
      </c>
    </row>
    <row r="282" spans="1:13" ht="24.75" customHeight="1">
      <c r="A282" s="156">
        <v>280</v>
      </c>
      <c r="B282" s="157" t="s">
        <v>755</v>
      </c>
      <c r="C282" s="158" t="s">
        <v>19</v>
      </c>
      <c r="D282" s="158" t="s">
        <v>601</v>
      </c>
      <c r="E282" s="158" t="s">
        <v>13</v>
      </c>
      <c r="F282" s="158"/>
      <c r="G282" s="155" t="s">
        <v>14</v>
      </c>
      <c r="H282" s="155">
        <v>20</v>
      </c>
      <c r="I282" s="159"/>
      <c r="J282" s="159">
        <f t="shared" si="12"/>
        <v>0</v>
      </c>
      <c r="K282" s="159">
        <f t="shared" si="13"/>
        <v>0</v>
      </c>
      <c r="L282" s="160"/>
      <c r="M282" s="159">
        <f t="shared" si="14"/>
        <v>0</v>
      </c>
    </row>
    <row r="283" spans="1:13" ht="24" customHeight="1">
      <c r="A283" s="156">
        <v>281</v>
      </c>
      <c r="B283" s="157" t="s">
        <v>757</v>
      </c>
      <c r="C283" s="158" t="s">
        <v>17</v>
      </c>
      <c r="D283" s="158" t="s">
        <v>83</v>
      </c>
      <c r="E283" s="158">
        <v>60</v>
      </c>
      <c r="F283" s="158"/>
      <c r="G283" s="155" t="s">
        <v>14</v>
      </c>
      <c r="H283" s="155">
        <v>150</v>
      </c>
      <c r="I283" s="159"/>
      <c r="J283" s="159">
        <f t="shared" si="12"/>
        <v>0</v>
      </c>
      <c r="K283" s="159">
        <f t="shared" si="13"/>
        <v>0</v>
      </c>
      <c r="L283" s="160"/>
      <c r="M283" s="159">
        <f t="shared" si="14"/>
        <v>0</v>
      </c>
    </row>
    <row r="284" spans="1:13" ht="24" customHeight="1">
      <c r="A284" s="156">
        <v>282</v>
      </c>
      <c r="B284" s="157" t="s">
        <v>758</v>
      </c>
      <c r="C284" s="163" t="s">
        <v>759</v>
      </c>
      <c r="D284" s="163" t="s">
        <v>760</v>
      </c>
      <c r="E284" s="163">
        <v>50</v>
      </c>
      <c r="F284" s="158"/>
      <c r="G284" s="155" t="s">
        <v>14</v>
      </c>
      <c r="H284" s="155">
        <v>80</v>
      </c>
      <c r="I284" s="159"/>
      <c r="J284" s="159">
        <f t="shared" si="12"/>
        <v>0</v>
      </c>
      <c r="K284" s="159">
        <f t="shared" si="13"/>
        <v>0</v>
      </c>
      <c r="L284" s="160"/>
      <c r="M284" s="159">
        <f t="shared" si="14"/>
        <v>0</v>
      </c>
    </row>
    <row r="285" spans="1:13" ht="22.5" customHeight="1">
      <c r="A285" s="156">
        <v>283</v>
      </c>
      <c r="B285" s="157" t="s">
        <v>761</v>
      </c>
      <c r="C285" s="158" t="s">
        <v>478</v>
      </c>
      <c r="D285" s="158" t="s">
        <v>526</v>
      </c>
      <c r="E285" s="158">
        <v>28</v>
      </c>
      <c r="F285" s="158"/>
      <c r="G285" s="155" t="s">
        <v>14</v>
      </c>
      <c r="H285" s="155">
        <v>400</v>
      </c>
      <c r="I285" s="159"/>
      <c r="J285" s="159">
        <f t="shared" si="12"/>
        <v>0</v>
      </c>
      <c r="K285" s="159">
        <f t="shared" si="13"/>
        <v>0</v>
      </c>
      <c r="L285" s="160"/>
      <c r="M285" s="159">
        <f t="shared" si="14"/>
        <v>0</v>
      </c>
    </row>
    <row r="286" spans="1:13" ht="35.25" customHeight="1">
      <c r="A286" s="156">
        <v>284</v>
      </c>
      <c r="B286" s="157" t="s">
        <v>762</v>
      </c>
      <c r="C286" s="158" t="s">
        <v>431</v>
      </c>
      <c r="D286" s="158" t="s">
        <v>602</v>
      </c>
      <c r="E286" s="158">
        <v>10</v>
      </c>
      <c r="F286" s="158"/>
      <c r="G286" s="155" t="s">
        <v>14</v>
      </c>
      <c r="H286" s="155">
        <v>5</v>
      </c>
      <c r="I286" s="159"/>
      <c r="J286" s="159">
        <f t="shared" si="12"/>
        <v>0</v>
      </c>
      <c r="K286" s="159">
        <f t="shared" si="13"/>
        <v>0</v>
      </c>
      <c r="L286" s="160"/>
      <c r="M286" s="159">
        <f t="shared" si="14"/>
        <v>0</v>
      </c>
    </row>
    <row r="287" spans="1:13" ht="18.75" customHeight="1">
      <c r="A287" s="156">
        <v>285</v>
      </c>
      <c r="B287" s="157" t="s">
        <v>389</v>
      </c>
      <c r="C287" s="158" t="s">
        <v>17</v>
      </c>
      <c r="D287" s="158" t="s">
        <v>89</v>
      </c>
      <c r="E287" s="158">
        <v>50</v>
      </c>
      <c r="F287" s="158"/>
      <c r="G287" s="155" t="s">
        <v>14</v>
      </c>
      <c r="H287" s="155">
        <v>200</v>
      </c>
      <c r="I287" s="159"/>
      <c r="J287" s="159">
        <f t="shared" si="12"/>
        <v>0</v>
      </c>
      <c r="K287" s="159">
        <f t="shared" si="13"/>
        <v>0</v>
      </c>
      <c r="L287" s="160"/>
      <c r="M287" s="159">
        <f t="shared" si="14"/>
        <v>0</v>
      </c>
    </row>
    <row r="288" spans="1:13" ht="38.25">
      <c r="A288" s="156">
        <v>286</v>
      </c>
      <c r="B288" s="157" t="s">
        <v>763</v>
      </c>
      <c r="C288" s="158" t="s">
        <v>17</v>
      </c>
      <c r="D288" s="158" t="s">
        <v>764</v>
      </c>
      <c r="E288" s="158">
        <v>24</v>
      </c>
      <c r="F288" s="158"/>
      <c r="G288" s="155" t="s">
        <v>14</v>
      </c>
      <c r="H288" s="155">
        <v>20</v>
      </c>
      <c r="I288" s="159"/>
      <c r="J288" s="159">
        <f t="shared" si="12"/>
        <v>0</v>
      </c>
      <c r="K288" s="159">
        <f t="shared" si="13"/>
        <v>0</v>
      </c>
      <c r="L288" s="160"/>
      <c r="M288" s="159">
        <f t="shared" si="14"/>
        <v>0</v>
      </c>
    </row>
    <row r="289" spans="1:13" ht="20.25" customHeight="1">
      <c r="A289" s="156">
        <v>287</v>
      </c>
      <c r="B289" s="157" t="s">
        <v>765</v>
      </c>
      <c r="C289" s="158" t="s">
        <v>431</v>
      </c>
      <c r="D289" s="158" t="s">
        <v>766</v>
      </c>
      <c r="E289" s="158">
        <v>10</v>
      </c>
      <c r="F289" s="158"/>
      <c r="G289" s="155" t="s">
        <v>14</v>
      </c>
      <c r="H289" s="155">
        <v>2</v>
      </c>
      <c r="I289" s="159"/>
      <c r="J289" s="159">
        <f t="shared" si="12"/>
        <v>0</v>
      </c>
      <c r="K289" s="159">
        <f t="shared" si="13"/>
        <v>0</v>
      </c>
      <c r="L289" s="160"/>
      <c r="M289" s="159">
        <f t="shared" si="14"/>
        <v>0</v>
      </c>
    </row>
    <row r="290" spans="1:13" ht="22.5" customHeight="1">
      <c r="A290" s="156">
        <v>288</v>
      </c>
      <c r="B290" s="157" t="s">
        <v>765</v>
      </c>
      <c r="C290" s="158" t="s">
        <v>17</v>
      </c>
      <c r="D290" s="158" t="s">
        <v>12</v>
      </c>
      <c r="E290" s="158">
        <v>10</v>
      </c>
      <c r="F290" s="158"/>
      <c r="G290" s="155" t="s">
        <v>14</v>
      </c>
      <c r="H290" s="155">
        <v>2</v>
      </c>
      <c r="I290" s="159"/>
      <c r="J290" s="159">
        <f t="shared" si="12"/>
        <v>0</v>
      </c>
      <c r="K290" s="159">
        <f t="shared" si="13"/>
        <v>0</v>
      </c>
      <c r="L290" s="160"/>
      <c r="M290" s="159">
        <f t="shared" si="14"/>
        <v>0</v>
      </c>
    </row>
    <row r="291" spans="1:13" ht="25.5">
      <c r="A291" s="156">
        <v>289</v>
      </c>
      <c r="B291" s="157" t="s">
        <v>767</v>
      </c>
      <c r="C291" s="158" t="s">
        <v>725</v>
      </c>
      <c r="D291" s="158" t="s">
        <v>768</v>
      </c>
      <c r="E291" s="158">
        <v>1</v>
      </c>
      <c r="F291" s="158"/>
      <c r="G291" s="155" t="s">
        <v>14</v>
      </c>
      <c r="H291" s="155">
        <v>10</v>
      </c>
      <c r="I291" s="159"/>
      <c r="J291" s="159">
        <f t="shared" si="12"/>
        <v>0</v>
      </c>
      <c r="K291" s="159">
        <f t="shared" si="13"/>
        <v>0</v>
      </c>
      <c r="L291" s="160"/>
      <c r="M291" s="159">
        <f t="shared" si="14"/>
        <v>0</v>
      </c>
    </row>
    <row r="292" spans="1:13" ht="14.25">
      <c r="A292" s="156">
        <v>290</v>
      </c>
      <c r="B292" s="157" t="s">
        <v>769</v>
      </c>
      <c r="C292" s="158" t="s">
        <v>17</v>
      </c>
      <c r="D292" s="158" t="s">
        <v>32</v>
      </c>
      <c r="E292" s="158">
        <v>30</v>
      </c>
      <c r="F292" s="158"/>
      <c r="G292" s="155" t="s">
        <v>14</v>
      </c>
      <c r="H292" s="155">
        <v>10</v>
      </c>
      <c r="I292" s="159"/>
      <c r="J292" s="159">
        <f t="shared" si="12"/>
        <v>0</v>
      </c>
      <c r="K292" s="159">
        <f t="shared" si="13"/>
        <v>0</v>
      </c>
      <c r="L292" s="160"/>
      <c r="M292" s="159">
        <f t="shared" si="14"/>
        <v>0</v>
      </c>
    </row>
    <row r="293" spans="1:13" ht="33.75" customHeight="1">
      <c r="A293" s="156">
        <v>291</v>
      </c>
      <c r="B293" s="157" t="s">
        <v>770</v>
      </c>
      <c r="C293" s="158" t="s">
        <v>585</v>
      </c>
      <c r="D293" s="158" t="s">
        <v>594</v>
      </c>
      <c r="E293" s="158">
        <v>20</v>
      </c>
      <c r="F293" s="158"/>
      <c r="G293" s="155" t="s">
        <v>14</v>
      </c>
      <c r="H293" s="155">
        <v>50</v>
      </c>
      <c r="I293" s="159"/>
      <c r="J293" s="159">
        <f t="shared" si="12"/>
        <v>0</v>
      </c>
      <c r="K293" s="159">
        <f t="shared" si="13"/>
        <v>0</v>
      </c>
      <c r="L293" s="160"/>
      <c r="M293" s="159">
        <f t="shared" si="14"/>
        <v>0</v>
      </c>
    </row>
    <row r="294" spans="1:13" ht="22.5" customHeight="1">
      <c r="A294" s="156">
        <v>292</v>
      </c>
      <c r="B294" s="157" t="s">
        <v>770</v>
      </c>
      <c r="C294" s="158" t="s">
        <v>17</v>
      </c>
      <c r="D294" s="158" t="s">
        <v>32</v>
      </c>
      <c r="E294" s="158">
        <v>60</v>
      </c>
      <c r="F294" s="158"/>
      <c r="G294" s="155" t="s">
        <v>14</v>
      </c>
      <c r="H294" s="155">
        <v>4</v>
      </c>
      <c r="I294" s="159"/>
      <c r="J294" s="159">
        <f t="shared" si="12"/>
        <v>0</v>
      </c>
      <c r="K294" s="159">
        <f t="shared" si="13"/>
        <v>0</v>
      </c>
      <c r="L294" s="160"/>
      <c r="M294" s="159">
        <f t="shared" si="14"/>
        <v>0</v>
      </c>
    </row>
    <row r="295" spans="1:13" ht="29.25" customHeight="1">
      <c r="A295" s="156">
        <v>293</v>
      </c>
      <c r="B295" s="157" t="s">
        <v>770</v>
      </c>
      <c r="C295" s="158" t="s">
        <v>585</v>
      </c>
      <c r="D295" s="158" t="s">
        <v>12</v>
      </c>
      <c r="E295" s="158">
        <v>60</v>
      </c>
      <c r="F295" s="158"/>
      <c r="G295" s="155" t="s">
        <v>14</v>
      </c>
      <c r="H295" s="155">
        <v>40</v>
      </c>
      <c r="I295" s="159"/>
      <c r="J295" s="159">
        <f t="shared" si="12"/>
        <v>0</v>
      </c>
      <c r="K295" s="159">
        <f t="shared" si="13"/>
        <v>0</v>
      </c>
      <c r="L295" s="160"/>
      <c r="M295" s="159">
        <f t="shared" si="14"/>
        <v>0</v>
      </c>
    </row>
    <row r="296" spans="1:13" ht="14.25">
      <c r="A296" s="156">
        <v>294</v>
      </c>
      <c r="B296" s="157" t="s">
        <v>771</v>
      </c>
      <c r="C296" s="158" t="s">
        <v>17</v>
      </c>
      <c r="D296" s="158" t="s">
        <v>471</v>
      </c>
      <c r="E296" s="158">
        <v>30</v>
      </c>
      <c r="F296" s="158"/>
      <c r="G296" s="155" t="s">
        <v>14</v>
      </c>
      <c r="H296" s="155">
        <v>5</v>
      </c>
      <c r="I296" s="159"/>
      <c r="J296" s="159">
        <f t="shared" si="12"/>
        <v>0</v>
      </c>
      <c r="K296" s="159">
        <f t="shared" si="13"/>
        <v>0</v>
      </c>
      <c r="L296" s="160"/>
      <c r="M296" s="159">
        <f t="shared" si="14"/>
        <v>0</v>
      </c>
    </row>
    <row r="297" spans="1:13" ht="25.5">
      <c r="A297" s="156">
        <v>295</v>
      </c>
      <c r="B297" s="157" t="s">
        <v>772</v>
      </c>
      <c r="C297" s="158" t="s">
        <v>17</v>
      </c>
      <c r="D297" s="158" t="s">
        <v>773</v>
      </c>
      <c r="E297" s="158">
        <v>12</v>
      </c>
      <c r="F297" s="158"/>
      <c r="G297" s="155" t="s">
        <v>14</v>
      </c>
      <c r="H297" s="155">
        <v>2</v>
      </c>
      <c r="I297" s="159"/>
      <c r="J297" s="159">
        <f t="shared" si="12"/>
        <v>0</v>
      </c>
      <c r="K297" s="159">
        <f t="shared" si="13"/>
        <v>0</v>
      </c>
      <c r="L297" s="160"/>
      <c r="M297" s="159">
        <f t="shared" si="14"/>
        <v>0</v>
      </c>
    </row>
    <row r="298" spans="1:13" ht="14.25">
      <c r="A298" s="156">
        <v>296</v>
      </c>
      <c r="B298" s="157" t="s">
        <v>774</v>
      </c>
      <c r="C298" s="158" t="s">
        <v>17</v>
      </c>
      <c r="D298" s="158" t="s">
        <v>32</v>
      </c>
      <c r="E298" s="158">
        <v>60</v>
      </c>
      <c r="F298" s="158"/>
      <c r="G298" s="155" t="s">
        <v>14</v>
      </c>
      <c r="H298" s="155">
        <v>5</v>
      </c>
      <c r="I298" s="159"/>
      <c r="J298" s="159">
        <f t="shared" si="12"/>
        <v>0</v>
      </c>
      <c r="K298" s="159">
        <f t="shared" si="13"/>
        <v>0</v>
      </c>
      <c r="L298" s="160"/>
      <c r="M298" s="159">
        <f t="shared" si="14"/>
        <v>0</v>
      </c>
    </row>
    <row r="299" spans="1:13" ht="14.25">
      <c r="A299" s="156">
        <v>297</v>
      </c>
      <c r="B299" s="157" t="s">
        <v>775</v>
      </c>
      <c r="C299" s="158" t="s">
        <v>17</v>
      </c>
      <c r="D299" s="158" t="s">
        <v>84</v>
      </c>
      <c r="E299" s="158">
        <v>30</v>
      </c>
      <c r="F299" s="158"/>
      <c r="G299" s="155" t="s">
        <v>14</v>
      </c>
      <c r="H299" s="155">
        <v>10</v>
      </c>
      <c r="I299" s="159"/>
      <c r="J299" s="159">
        <f t="shared" si="12"/>
        <v>0</v>
      </c>
      <c r="K299" s="159">
        <f t="shared" si="13"/>
        <v>0</v>
      </c>
      <c r="L299" s="160"/>
      <c r="M299" s="159">
        <f t="shared" si="14"/>
        <v>0</v>
      </c>
    </row>
    <row r="300" spans="1:13" ht="14.25">
      <c r="A300" s="156">
        <v>298</v>
      </c>
      <c r="B300" s="157" t="s">
        <v>775</v>
      </c>
      <c r="C300" s="158" t="s">
        <v>431</v>
      </c>
      <c r="D300" s="158" t="s">
        <v>776</v>
      </c>
      <c r="E300" s="158">
        <v>10</v>
      </c>
      <c r="F300" s="158"/>
      <c r="G300" s="155" t="s">
        <v>14</v>
      </c>
      <c r="H300" s="155">
        <v>5</v>
      </c>
      <c r="I300" s="159"/>
      <c r="J300" s="159">
        <f t="shared" si="12"/>
        <v>0</v>
      </c>
      <c r="K300" s="159">
        <f t="shared" si="13"/>
        <v>0</v>
      </c>
      <c r="L300" s="160"/>
      <c r="M300" s="159">
        <f t="shared" si="14"/>
        <v>0</v>
      </c>
    </row>
    <row r="301" spans="1:13" ht="14.25">
      <c r="A301" s="156">
        <v>299</v>
      </c>
      <c r="B301" s="157" t="s">
        <v>777</v>
      </c>
      <c r="C301" s="158" t="s">
        <v>515</v>
      </c>
      <c r="D301" s="158" t="s">
        <v>526</v>
      </c>
      <c r="E301" s="158">
        <v>20</v>
      </c>
      <c r="F301" s="158"/>
      <c r="G301" s="155" t="s">
        <v>14</v>
      </c>
      <c r="H301" s="155">
        <v>10</v>
      </c>
      <c r="I301" s="159"/>
      <c r="J301" s="159">
        <f t="shared" si="12"/>
        <v>0</v>
      </c>
      <c r="K301" s="159">
        <f t="shared" si="13"/>
        <v>0</v>
      </c>
      <c r="L301" s="160"/>
      <c r="M301" s="159">
        <f t="shared" si="14"/>
        <v>0</v>
      </c>
    </row>
    <row r="302" spans="1:13" ht="38.25">
      <c r="A302" s="156">
        <v>300</v>
      </c>
      <c r="B302" s="157" t="s">
        <v>778</v>
      </c>
      <c r="C302" s="158" t="s">
        <v>743</v>
      </c>
      <c r="D302" s="158" t="s">
        <v>147</v>
      </c>
      <c r="E302" s="158" t="s">
        <v>341</v>
      </c>
      <c r="F302" s="158"/>
      <c r="G302" s="155" t="s">
        <v>14</v>
      </c>
      <c r="H302" s="155">
        <v>2600</v>
      </c>
      <c r="I302" s="159"/>
      <c r="J302" s="159">
        <f t="shared" si="12"/>
        <v>0</v>
      </c>
      <c r="K302" s="159">
        <f t="shared" si="13"/>
        <v>0</v>
      </c>
      <c r="L302" s="160"/>
      <c r="M302" s="159">
        <f t="shared" si="14"/>
        <v>0</v>
      </c>
    </row>
    <row r="303" spans="1:13" ht="14.25">
      <c r="A303" s="156">
        <v>301</v>
      </c>
      <c r="B303" s="157" t="s">
        <v>401</v>
      </c>
      <c r="C303" s="158" t="s">
        <v>17</v>
      </c>
      <c r="D303" s="158" t="s">
        <v>83</v>
      </c>
      <c r="E303" s="158">
        <v>20</v>
      </c>
      <c r="F303" s="158"/>
      <c r="G303" s="155" t="s">
        <v>14</v>
      </c>
      <c r="H303" s="155">
        <v>30</v>
      </c>
      <c r="I303" s="159"/>
      <c r="J303" s="159">
        <f t="shared" si="12"/>
        <v>0</v>
      </c>
      <c r="K303" s="159">
        <f t="shared" si="13"/>
        <v>0</v>
      </c>
      <c r="L303" s="160"/>
      <c r="M303" s="159">
        <f t="shared" si="14"/>
        <v>0</v>
      </c>
    </row>
    <row r="304" spans="1:13" ht="14.25">
      <c r="A304" s="156">
        <v>302</v>
      </c>
      <c r="B304" s="157" t="s">
        <v>779</v>
      </c>
      <c r="C304" s="158" t="s">
        <v>17</v>
      </c>
      <c r="D304" s="158" t="s">
        <v>526</v>
      </c>
      <c r="E304" s="158">
        <v>20</v>
      </c>
      <c r="F304" s="158"/>
      <c r="G304" s="155" t="s">
        <v>14</v>
      </c>
      <c r="H304" s="155">
        <v>20</v>
      </c>
      <c r="I304" s="159"/>
      <c r="J304" s="159">
        <f t="shared" si="12"/>
        <v>0</v>
      </c>
      <c r="K304" s="159">
        <f t="shared" si="13"/>
        <v>0</v>
      </c>
      <c r="L304" s="160"/>
      <c r="M304" s="159">
        <f t="shared" si="14"/>
        <v>0</v>
      </c>
    </row>
    <row r="305" spans="1:13" ht="89.25">
      <c r="A305" s="156">
        <v>303</v>
      </c>
      <c r="B305" s="157" t="s">
        <v>780</v>
      </c>
      <c r="C305" s="158" t="s">
        <v>80</v>
      </c>
      <c r="D305" s="158" t="s">
        <v>91</v>
      </c>
      <c r="E305" s="158">
        <v>20</v>
      </c>
      <c r="F305" s="158"/>
      <c r="G305" s="155" t="s">
        <v>14</v>
      </c>
      <c r="H305" s="155">
        <v>500</v>
      </c>
      <c r="I305" s="159"/>
      <c r="J305" s="159">
        <f t="shared" si="12"/>
        <v>0</v>
      </c>
      <c r="K305" s="159">
        <f t="shared" si="13"/>
        <v>0</v>
      </c>
      <c r="L305" s="160"/>
      <c r="M305" s="159">
        <f t="shared" si="14"/>
        <v>0</v>
      </c>
    </row>
    <row r="306" spans="1:13" ht="25.5">
      <c r="A306" s="156">
        <v>304</v>
      </c>
      <c r="B306" s="157" t="s">
        <v>781</v>
      </c>
      <c r="C306" s="158" t="s">
        <v>491</v>
      </c>
      <c r="D306" s="158" t="s">
        <v>84</v>
      </c>
      <c r="E306" s="158">
        <v>20</v>
      </c>
      <c r="F306" s="158"/>
      <c r="G306" s="155" t="s">
        <v>14</v>
      </c>
      <c r="H306" s="155">
        <v>5</v>
      </c>
      <c r="I306" s="159"/>
      <c r="J306" s="159">
        <f t="shared" si="12"/>
        <v>0</v>
      </c>
      <c r="K306" s="159">
        <f t="shared" si="13"/>
        <v>0</v>
      </c>
      <c r="L306" s="160"/>
      <c r="M306" s="159">
        <f t="shared" si="14"/>
        <v>0</v>
      </c>
    </row>
    <row r="307" spans="1:13" ht="25.5">
      <c r="A307" s="156">
        <v>305</v>
      </c>
      <c r="B307" s="157" t="s">
        <v>781</v>
      </c>
      <c r="C307" s="158" t="s">
        <v>491</v>
      </c>
      <c r="D307" s="158" t="s">
        <v>25</v>
      </c>
      <c r="E307" s="158">
        <v>20</v>
      </c>
      <c r="F307" s="158"/>
      <c r="G307" s="155" t="s">
        <v>14</v>
      </c>
      <c r="H307" s="155">
        <v>1100</v>
      </c>
      <c r="I307" s="159"/>
      <c r="J307" s="159">
        <f t="shared" si="12"/>
        <v>0</v>
      </c>
      <c r="K307" s="159">
        <f t="shared" si="13"/>
        <v>0</v>
      </c>
      <c r="L307" s="160"/>
      <c r="M307" s="159">
        <f t="shared" si="14"/>
        <v>0</v>
      </c>
    </row>
    <row r="308" spans="1:13" ht="25.5">
      <c r="A308" s="156">
        <v>306</v>
      </c>
      <c r="B308" s="157" t="s">
        <v>782</v>
      </c>
      <c r="C308" s="158" t="s">
        <v>17</v>
      </c>
      <c r="D308" s="158" t="s">
        <v>656</v>
      </c>
      <c r="E308" s="158">
        <v>60</v>
      </c>
      <c r="F308" s="158"/>
      <c r="G308" s="155" t="s">
        <v>14</v>
      </c>
      <c r="H308" s="155">
        <v>10</v>
      </c>
      <c r="I308" s="159"/>
      <c r="J308" s="159">
        <f t="shared" si="12"/>
        <v>0</v>
      </c>
      <c r="K308" s="159">
        <f t="shared" si="13"/>
        <v>0</v>
      </c>
      <c r="L308" s="160"/>
      <c r="M308" s="159">
        <f t="shared" si="14"/>
        <v>0</v>
      </c>
    </row>
    <row r="309" spans="1:13" ht="14.25">
      <c r="A309" s="156">
        <v>307</v>
      </c>
      <c r="B309" s="157" t="s">
        <v>783</v>
      </c>
      <c r="C309" s="158" t="s">
        <v>17</v>
      </c>
      <c r="D309" s="158" t="s">
        <v>84</v>
      </c>
      <c r="E309" s="158">
        <v>50</v>
      </c>
      <c r="F309" s="158"/>
      <c r="G309" s="155" t="s">
        <v>14</v>
      </c>
      <c r="H309" s="155">
        <v>250</v>
      </c>
      <c r="I309" s="159"/>
      <c r="J309" s="159">
        <f t="shared" si="12"/>
        <v>0</v>
      </c>
      <c r="K309" s="159">
        <f t="shared" si="13"/>
        <v>0</v>
      </c>
      <c r="L309" s="160"/>
      <c r="M309" s="159">
        <f t="shared" si="14"/>
        <v>0</v>
      </c>
    </row>
    <row r="310" spans="1:13" ht="14.25">
      <c r="A310" s="156">
        <v>308</v>
      </c>
      <c r="B310" s="157" t="s">
        <v>783</v>
      </c>
      <c r="C310" s="158" t="s">
        <v>17</v>
      </c>
      <c r="D310" s="158" t="s">
        <v>601</v>
      </c>
      <c r="E310" s="158">
        <v>50</v>
      </c>
      <c r="F310" s="158"/>
      <c r="G310" s="155" t="s">
        <v>14</v>
      </c>
      <c r="H310" s="155">
        <v>20</v>
      </c>
      <c r="I310" s="159"/>
      <c r="J310" s="159">
        <f t="shared" si="12"/>
        <v>0</v>
      </c>
      <c r="K310" s="159">
        <f t="shared" si="13"/>
        <v>0</v>
      </c>
      <c r="L310" s="160"/>
      <c r="M310" s="159">
        <f t="shared" si="14"/>
        <v>0</v>
      </c>
    </row>
    <row r="311" spans="1:13" ht="31.5" customHeight="1">
      <c r="A311" s="156">
        <v>309</v>
      </c>
      <c r="B311" s="157" t="s">
        <v>784</v>
      </c>
      <c r="C311" s="158" t="s">
        <v>785</v>
      </c>
      <c r="D311" s="158"/>
      <c r="E311" s="158" t="s">
        <v>786</v>
      </c>
      <c r="F311" s="158"/>
      <c r="G311" s="155" t="s">
        <v>68</v>
      </c>
      <c r="H311" s="155">
        <v>40</v>
      </c>
      <c r="I311" s="159"/>
      <c r="J311" s="159">
        <f t="shared" si="12"/>
        <v>0</v>
      </c>
      <c r="K311" s="159">
        <f t="shared" si="13"/>
        <v>0</v>
      </c>
      <c r="L311" s="160"/>
      <c r="M311" s="159">
        <f t="shared" si="14"/>
        <v>0</v>
      </c>
    </row>
    <row r="312" spans="1:13" ht="23.25" customHeight="1">
      <c r="A312" s="156">
        <v>310</v>
      </c>
      <c r="B312" s="157" t="s">
        <v>787</v>
      </c>
      <c r="C312" s="158" t="s">
        <v>17</v>
      </c>
      <c r="D312" s="158" t="s">
        <v>91</v>
      </c>
      <c r="E312" s="158">
        <v>3</v>
      </c>
      <c r="F312" s="158"/>
      <c r="G312" s="155" t="s">
        <v>14</v>
      </c>
      <c r="H312" s="155">
        <v>2</v>
      </c>
      <c r="I312" s="159"/>
      <c r="J312" s="159">
        <f t="shared" si="12"/>
        <v>0</v>
      </c>
      <c r="K312" s="159">
        <f t="shared" si="13"/>
        <v>0</v>
      </c>
      <c r="L312" s="160"/>
      <c r="M312" s="159">
        <f t="shared" si="14"/>
        <v>0</v>
      </c>
    </row>
    <row r="313" spans="1:13" ht="24.75" customHeight="1">
      <c r="A313" s="156">
        <v>311</v>
      </c>
      <c r="B313" s="157" t="s">
        <v>788</v>
      </c>
      <c r="C313" s="158" t="s">
        <v>515</v>
      </c>
      <c r="D313" s="158" t="s">
        <v>83</v>
      </c>
      <c r="E313" s="158">
        <v>30</v>
      </c>
      <c r="F313" s="158"/>
      <c r="G313" s="155" t="s">
        <v>14</v>
      </c>
      <c r="H313" s="155">
        <v>5</v>
      </c>
      <c r="I313" s="159"/>
      <c r="J313" s="159">
        <f t="shared" si="12"/>
        <v>0</v>
      </c>
      <c r="K313" s="159">
        <f t="shared" si="13"/>
        <v>0</v>
      </c>
      <c r="L313" s="160"/>
      <c r="M313" s="159">
        <f t="shared" si="14"/>
        <v>0</v>
      </c>
    </row>
    <row r="314" spans="1:13" ht="21.75" customHeight="1">
      <c r="A314" s="156">
        <v>312</v>
      </c>
      <c r="B314" s="157" t="s">
        <v>788</v>
      </c>
      <c r="C314" s="158" t="s">
        <v>515</v>
      </c>
      <c r="D314" s="158" t="s">
        <v>84</v>
      </c>
      <c r="E314" s="158">
        <v>30</v>
      </c>
      <c r="F314" s="158"/>
      <c r="G314" s="155" t="s">
        <v>14</v>
      </c>
      <c r="H314" s="155">
        <v>5</v>
      </c>
      <c r="I314" s="159"/>
      <c r="J314" s="159">
        <f t="shared" si="12"/>
        <v>0</v>
      </c>
      <c r="K314" s="159">
        <f t="shared" si="13"/>
        <v>0</v>
      </c>
      <c r="L314" s="160"/>
      <c r="M314" s="159">
        <f t="shared" si="14"/>
        <v>0</v>
      </c>
    </row>
    <row r="315" spans="1:13" ht="21.75" customHeight="1">
      <c r="A315" s="156">
        <v>313</v>
      </c>
      <c r="B315" s="157" t="s">
        <v>788</v>
      </c>
      <c r="C315" s="158" t="s">
        <v>515</v>
      </c>
      <c r="D315" s="158" t="s">
        <v>526</v>
      </c>
      <c r="E315" s="158">
        <v>30</v>
      </c>
      <c r="F315" s="158"/>
      <c r="G315" s="155" t="s">
        <v>14</v>
      </c>
      <c r="H315" s="155">
        <v>5</v>
      </c>
      <c r="I315" s="159"/>
      <c r="J315" s="159">
        <f t="shared" si="12"/>
        <v>0</v>
      </c>
      <c r="K315" s="159">
        <f t="shared" si="13"/>
        <v>0</v>
      </c>
      <c r="L315" s="160"/>
      <c r="M315" s="159">
        <f t="shared" si="14"/>
        <v>0</v>
      </c>
    </row>
    <row r="316" spans="1:13" ht="14.25">
      <c r="A316" s="156">
        <v>314</v>
      </c>
      <c r="B316" s="157" t="s">
        <v>789</v>
      </c>
      <c r="C316" s="158" t="s">
        <v>17</v>
      </c>
      <c r="D316" s="158" t="s">
        <v>656</v>
      </c>
      <c r="E316" s="158">
        <v>60</v>
      </c>
      <c r="F316" s="158"/>
      <c r="G316" s="155" t="s">
        <v>14</v>
      </c>
      <c r="H316" s="155">
        <v>300</v>
      </c>
      <c r="I316" s="159"/>
      <c r="J316" s="159">
        <f t="shared" si="12"/>
        <v>0</v>
      </c>
      <c r="K316" s="159">
        <f t="shared" si="13"/>
        <v>0</v>
      </c>
      <c r="L316" s="160"/>
      <c r="M316" s="159">
        <f t="shared" si="14"/>
        <v>0</v>
      </c>
    </row>
    <row r="317" spans="1:13" ht="14.25">
      <c r="A317" s="156">
        <v>315</v>
      </c>
      <c r="B317" s="157" t="s">
        <v>789</v>
      </c>
      <c r="C317" s="158" t="s">
        <v>743</v>
      </c>
      <c r="D317" s="158" t="s">
        <v>28</v>
      </c>
      <c r="E317" s="158" t="s">
        <v>132</v>
      </c>
      <c r="F317" s="158"/>
      <c r="G317" s="155" t="s">
        <v>14</v>
      </c>
      <c r="H317" s="155">
        <v>10</v>
      </c>
      <c r="I317" s="159"/>
      <c r="J317" s="159">
        <f t="shared" si="12"/>
        <v>0</v>
      </c>
      <c r="K317" s="159">
        <f t="shared" si="13"/>
        <v>0</v>
      </c>
      <c r="L317" s="160"/>
      <c r="M317" s="159">
        <f t="shared" si="14"/>
        <v>0</v>
      </c>
    </row>
    <row r="318" spans="1:13" ht="17.25" customHeight="1">
      <c r="A318" s="156">
        <v>316</v>
      </c>
      <c r="B318" s="157" t="s">
        <v>790</v>
      </c>
      <c r="C318" s="158" t="s">
        <v>491</v>
      </c>
      <c r="D318" s="158" t="s">
        <v>147</v>
      </c>
      <c r="E318" s="158">
        <v>30</v>
      </c>
      <c r="F318" s="158"/>
      <c r="G318" s="155" t="s">
        <v>14</v>
      </c>
      <c r="H318" s="155">
        <v>40</v>
      </c>
      <c r="I318" s="159"/>
      <c r="J318" s="159">
        <f t="shared" si="12"/>
        <v>0</v>
      </c>
      <c r="K318" s="159">
        <f t="shared" si="13"/>
        <v>0</v>
      </c>
      <c r="L318" s="160"/>
      <c r="M318" s="159">
        <f t="shared" si="14"/>
        <v>0</v>
      </c>
    </row>
    <row r="319" spans="1:13" ht="27.75" customHeight="1">
      <c r="A319" s="156">
        <v>317</v>
      </c>
      <c r="B319" s="157" t="s">
        <v>791</v>
      </c>
      <c r="C319" s="158" t="s">
        <v>17</v>
      </c>
      <c r="D319" s="158" t="s">
        <v>792</v>
      </c>
      <c r="E319" s="158">
        <v>10</v>
      </c>
      <c r="F319" s="158"/>
      <c r="G319" s="155" t="s">
        <v>14</v>
      </c>
      <c r="H319" s="155">
        <v>20</v>
      </c>
      <c r="I319" s="159"/>
      <c r="J319" s="159">
        <f t="shared" si="12"/>
        <v>0</v>
      </c>
      <c r="K319" s="159">
        <f t="shared" si="13"/>
        <v>0</v>
      </c>
      <c r="L319" s="160"/>
      <c r="M319" s="159">
        <f t="shared" si="14"/>
        <v>0</v>
      </c>
    </row>
    <row r="320" spans="1:13" ht="27.75" customHeight="1">
      <c r="A320" s="156">
        <v>318</v>
      </c>
      <c r="B320" s="157" t="s">
        <v>793</v>
      </c>
      <c r="C320" s="158" t="s">
        <v>80</v>
      </c>
      <c r="D320" s="158" t="s">
        <v>794</v>
      </c>
      <c r="E320" s="158">
        <v>100</v>
      </c>
      <c r="F320" s="158"/>
      <c r="G320" s="155" t="s">
        <v>14</v>
      </c>
      <c r="H320" s="155">
        <v>10</v>
      </c>
      <c r="I320" s="159"/>
      <c r="J320" s="159">
        <f t="shared" si="12"/>
        <v>0</v>
      </c>
      <c r="K320" s="159">
        <f t="shared" si="13"/>
        <v>0</v>
      </c>
      <c r="L320" s="160"/>
      <c r="M320" s="159">
        <f t="shared" si="14"/>
        <v>0</v>
      </c>
    </row>
    <row r="321" spans="1:13" ht="14.25">
      <c r="A321" s="156">
        <v>319</v>
      </c>
      <c r="B321" s="157" t="s">
        <v>795</v>
      </c>
      <c r="C321" s="158" t="s">
        <v>17</v>
      </c>
      <c r="D321" s="158" t="s">
        <v>18</v>
      </c>
      <c r="E321" s="158">
        <v>100</v>
      </c>
      <c r="F321" s="158"/>
      <c r="G321" s="155" t="s">
        <v>14</v>
      </c>
      <c r="H321" s="155">
        <v>35</v>
      </c>
      <c r="I321" s="159"/>
      <c r="J321" s="159">
        <f t="shared" si="12"/>
        <v>0</v>
      </c>
      <c r="K321" s="159">
        <f t="shared" si="13"/>
        <v>0</v>
      </c>
      <c r="L321" s="160"/>
      <c r="M321" s="159">
        <f t="shared" si="14"/>
        <v>0</v>
      </c>
    </row>
    <row r="322" spans="1:13" ht="14.25">
      <c r="A322" s="156">
        <v>320</v>
      </c>
      <c r="B322" s="157" t="s">
        <v>795</v>
      </c>
      <c r="C322" s="158" t="s">
        <v>17</v>
      </c>
      <c r="D322" s="158" t="s">
        <v>526</v>
      </c>
      <c r="E322" s="158">
        <v>100</v>
      </c>
      <c r="F322" s="158"/>
      <c r="G322" s="155" t="s">
        <v>14</v>
      </c>
      <c r="H322" s="155">
        <v>40</v>
      </c>
      <c r="I322" s="159"/>
      <c r="J322" s="159">
        <f t="shared" si="12"/>
        <v>0</v>
      </c>
      <c r="K322" s="159">
        <f t="shared" si="13"/>
        <v>0</v>
      </c>
      <c r="L322" s="160"/>
      <c r="M322" s="159">
        <f t="shared" si="14"/>
        <v>0</v>
      </c>
    </row>
    <row r="323" spans="1:13" ht="14.25">
      <c r="A323" s="156">
        <v>321</v>
      </c>
      <c r="B323" s="157" t="s">
        <v>796</v>
      </c>
      <c r="C323" s="158" t="s">
        <v>17</v>
      </c>
      <c r="D323" s="158" t="s">
        <v>83</v>
      </c>
      <c r="E323" s="158">
        <v>28</v>
      </c>
      <c r="F323" s="158"/>
      <c r="G323" s="155" t="s">
        <v>14</v>
      </c>
      <c r="H323" s="155">
        <v>180</v>
      </c>
      <c r="I323" s="159"/>
      <c r="J323" s="159">
        <f t="shared" si="12"/>
        <v>0</v>
      </c>
      <c r="K323" s="159">
        <f t="shared" si="13"/>
        <v>0</v>
      </c>
      <c r="L323" s="160"/>
      <c r="M323" s="159">
        <f t="shared" si="14"/>
        <v>0</v>
      </c>
    </row>
    <row r="324" spans="1:13" ht="14.25">
      <c r="A324" s="156">
        <v>322</v>
      </c>
      <c r="B324" s="157" t="s">
        <v>796</v>
      </c>
      <c r="C324" s="158" t="s">
        <v>17</v>
      </c>
      <c r="D324" s="158" t="s">
        <v>84</v>
      </c>
      <c r="E324" s="158">
        <v>28</v>
      </c>
      <c r="F324" s="158"/>
      <c r="G324" s="155" t="s">
        <v>14</v>
      </c>
      <c r="H324" s="155">
        <v>120</v>
      </c>
      <c r="I324" s="159"/>
      <c r="J324" s="159">
        <f aca="true" t="shared" si="15" ref="J324:J387">H324*I324</f>
        <v>0</v>
      </c>
      <c r="K324" s="159">
        <f aca="true" t="shared" si="16" ref="K324:K387">I324*12+I324</f>
        <v>0</v>
      </c>
      <c r="L324" s="160"/>
      <c r="M324" s="159">
        <f aca="true" t="shared" si="17" ref="M324:M387">J324*L324+J324</f>
        <v>0</v>
      </c>
    </row>
    <row r="325" spans="1:13" ht="20.25" customHeight="1">
      <c r="A325" s="156">
        <v>323</v>
      </c>
      <c r="B325" s="157" t="s">
        <v>796</v>
      </c>
      <c r="C325" s="158" t="s">
        <v>17</v>
      </c>
      <c r="D325" s="158" t="s">
        <v>18</v>
      </c>
      <c r="E325" s="158">
        <v>28</v>
      </c>
      <c r="F325" s="158"/>
      <c r="G325" s="155" t="s">
        <v>14</v>
      </c>
      <c r="H325" s="155">
        <v>5</v>
      </c>
      <c r="I325" s="159"/>
      <c r="J325" s="159">
        <f t="shared" si="15"/>
        <v>0</v>
      </c>
      <c r="K325" s="159">
        <f t="shared" si="16"/>
        <v>0</v>
      </c>
      <c r="L325" s="160"/>
      <c r="M325" s="159">
        <f t="shared" si="17"/>
        <v>0</v>
      </c>
    </row>
    <row r="326" spans="1:13" ht="24.75" customHeight="1">
      <c r="A326" s="156">
        <v>324</v>
      </c>
      <c r="B326" s="157" t="s">
        <v>797</v>
      </c>
      <c r="C326" s="158" t="s">
        <v>743</v>
      </c>
      <c r="D326" s="158" t="s">
        <v>147</v>
      </c>
      <c r="E326" s="158" t="s">
        <v>341</v>
      </c>
      <c r="F326" s="158"/>
      <c r="G326" s="155" t="s">
        <v>14</v>
      </c>
      <c r="H326" s="155">
        <v>10</v>
      </c>
      <c r="I326" s="159"/>
      <c r="J326" s="159">
        <f t="shared" si="15"/>
        <v>0</v>
      </c>
      <c r="K326" s="159">
        <f t="shared" si="16"/>
        <v>0</v>
      </c>
      <c r="L326" s="160"/>
      <c r="M326" s="159">
        <f t="shared" si="17"/>
        <v>0</v>
      </c>
    </row>
    <row r="327" spans="1:13" ht="24" customHeight="1">
      <c r="A327" s="156">
        <v>325</v>
      </c>
      <c r="B327" s="157" t="s">
        <v>798</v>
      </c>
      <c r="C327" s="158" t="s">
        <v>799</v>
      </c>
      <c r="D327" s="158" t="s">
        <v>800</v>
      </c>
      <c r="E327" s="158">
        <v>40</v>
      </c>
      <c r="F327" s="158"/>
      <c r="G327" s="155" t="s">
        <v>14</v>
      </c>
      <c r="H327" s="155">
        <v>10</v>
      </c>
      <c r="I327" s="159"/>
      <c r="J327" s="159">
        <f t="shared" si="15"/>
        <v>0</v>
      </c>
      <c r="K327" s="159">
        <f t="shared" si="16"/>
        <v>0</v>
      </c>
      <c r="L327" s="160"/>
      <c r="M327" s="159">
        <f t="shared" si="17"/>
        <v>0</v>
      </c>
    </row>
    <row r="328" spans="1:13" ht="22.5" customHeight="1">
      <c r="A328" s="156">
        <v>326</v>
      </c>
      <c r="B328" s="157" t="s">
        <v>406</v>
      </c>
      <c r="C328" s="158" t="s">
        <v>431</v>
      </c>
      <c r="D328" s="158" t="s">
        <v>801</v>
      </c>
      <c r="E328" s="158">
        <v>10</v>
      </c>
      <c r="F328" s="158"/>
      <c r="G328" s="155" t="s">
        <v>14</v>
      </c>
      <c r="H328" s="155">
        <v>10</v>
      </c>
      <c r="I328" s="159"/>
      <c r="J328" s="159">
        <f t="shared" si="15"/>
        <v>0</v>
      </c>
      <c r="K328" s="159">
        <f t="shared" si="16"/>
        <v>0</v>
      </c>
      <c r="L328" s="160"/>
      <c r="M328" s="159">
        <f t="shared" si="17"/>
        <v>0</v>
      </c>
    </row>
    <row r="329" spans="1:13" ht="22.5" customHeight="1">
      <c r="A329" s="156">
        <v>327</v>
      </c>
      <c r="B329" s="157" t="s">
        <v>802</v>
      </c>
      <c r="C329" s="158" t="s">
        <v>17</v>
      </c>
      <c r="D329" s="158" t="s">
        <v>526</v>
      </c>
      <c r="E329" s="158">
        <v>28</v>
      </c>
      <c r="F329" s="158"/>
      <c r="G329" s="155" t="s">
        <v>14</v>
      </c>
      <c r="H329" s="155">
        <v>400</v>
      </c>
      <c r="I329" s="159"/>
      <c r="J329" s="159">
        <f t="shared" si="15"/>
        <v>0</v>
      </c>
      <c r="K329" s="159">
        <f t="shared" si="16"/>
        <v>0</v>
      </c>
      <c r="L329" s="160"/>
      <c r="M329" s="159">
        <f t="shared" si="17"/>
        <v>0</v>
      </c>
    </row>
    <row r="330" spans="1:13" ht="35.25" customHeight="1">
      <c r="A330" s="156">
        <v>328</v>
      </c>
      <c r="B330" s="157" t="s">
        <v>803</v>
      </c>
      <c r="C330" s="158" t="s">
        <v>17</v>
      </c>
      <c r="D330" s="158" t="s">
        <v>83</v>
      </c>
      <c r="E330" s="158">
        <v>30</v>
      </c>
      <c r="F330" s="158"/>
      <c r="G330" s="155" t="s">
        <v>14</v>
      </c>
      <c r="H330" s="155">
        <v>40</v>
      </c>
      <c r="I330" s="159"/>
      <c r="J330" s="159">
        <f t="shared" si="15"/>
        <v>0</v>
      </c>
      <c r="K330" s="159">
        <f t="shared" si="16"/>
        <v>0</v>
      </c>
      <c r="L330" s="160"/>
      <c r="M330" s="159">
        <f t="shared" si="17"/>
        <v>0</v>
      </c>
    </row>
    <row r="331" spans="1:13" ht="32.25" customHeight="1">
      <c r="A331" s="156">
        <v>329</v>
      </c>
      <c r="B331" s="157" t="s">
        <v>804</v>
      </c>
      <c r="C331" s="158" t="s">
        <v>17</v>
      </c>
      <c r="D331" s="158" t="s">
        <v>601</v>
      </c>
      <c r="E331" s="158">
        <v>20</v>
      </c>
      <c r="F331" s="158"/>
      <c r="G331" s="155" t="s">
        <v>14</v>
      </c>
      <c r="H331" s="155">
        <v>10</v>
      </c>
      <c r="I331" s="159"/>
      <c r="J331" s="159">
        <f t="shared" si="15"/>
        <v>0</v>
      </c>
      <c r="K331" s="159">
        <f t="shared" si="16"/>
        <v>0</v>
      </c>
      <c r="L331" s="160"/>
      <c r="M331" s="159">
        <f t="shared" si="17"/>
        <v>0</v>
      </c>
    </row>
    <row r="332" spans="1:13" ht="23.25" customHeight="1">
      <c r="A332" s="156">
        <v>330</v>
      </c>
      <c r="B332" s="157" t="s">
        <v>805</v>
      </c>
      <c r="C332" s="158" t="s">
        <v>17</v>
      </c>
      <c r="D332" s="158" t="s">
        <v>25</v>
      </c>
      <c r="E332" s="158">
        <v>100</v>
      </c>
      <c r="F332" s="158"/>
      <c r="G332" s="155" t="s">
        <v>14</v>
      </c>
      <c r="H332" s="155">
        <v>50</v>
      </c>
      <c r="I332" s="159"/>
      <c r="J332" s="159">
        <f t="shared" si="15"/>
        <v>0</v>
      </c>
      <c r="K332" s="159">
        <f t="shared" si="16"/>
        <v>0</v>
      </c>
      <c r="L332" s="160"/>
      <c r="M332" s="159">
        <f t="shared" si="17"/>
        <v>0</v>
      </c>
    </row>
    <row r="333" spans="1:13" ht="24.75" customHeight="1">
      <c r="A333" s="156">
        <v>331</v>
      </c>
      <c r="B333" s="157" t="s">
        <v>805</v>
      </c>
      <c r="C333" s="158" t="s">
        <v>17</v>
      </c>
      <c r="D333" s="158" t="s">
        <v>32</v>
      </c>
      <c r="E333" s="158">
        <v>20</v>
      </c>
      <c r="F333" s="158"/>
      <c r="G333" s="155" t="s">
        <v>14</v>
      </c>
      <c r="H333" s="155">
        <v>10</v>
      </c>
      <c r="I333" s="159"/>
      <c r="J333" s="159">
        <f t="shared" si="15"/>
        <v>0</v>
      </c>
      <c r="K333" s="159">
        <f t="shared" si="16"/>
        <v>0</v>
      </c>
      <c r="L333" s="160"/>
      <c r="M333" s="159">
        <f t="shared" si="17"/>
        <v>0</v>
      </c>
    </row>
    <row r="334" spans="1:13" ht="39" customHeight="1">
      <c r="A334" s="156">
        <v>332</v>
      </c>
      <c r="B334" s="157" t="s">
        <v>806</v>
      </c>
      <c r="C334" s="158" t="s">
        <v>17</v>
      </c>
      <c r="D334" s="158" t="s">
        <v>807</v>
      </c>
      <c r="E334" s="158">
        <v>20</v>
      </c>
      <c r="F334" s="158"/>
      <c r="G334" s="155" t="s">
        <v>14</v>
      </c>
      <c r="H334" s="155">
        <v>80</v>
      </c>
      <c r="I334" s="159"/>
      <c r="J334" s="159">
        <f t="shared" si="15"/>
        <v>0</v>
      </c>
      <c r="K334" s="159">
        <f t="shared" si="16"/>
        <v>0</v>
      </c>
      <c r="L334" s="160"/>
      <c r="M334" s="159">
        <f t="shared" si="17"/>
        <v>0</v>
      </c>
    </row>
    <row r="335" spans="1:13" ht="22.5" customHeight="1">
      <c r="A335" s="156">
        <v>333</v>
      </c>
      <c r="B335" s="157" t="s">
        <v>808</v>
      </c>
      <c r="C335" s="158" t="s">
        <v>17</v>
      </c>
      <c r="D335" s="158" t="s">
        <v>89</v>
      </c>
      <c r="E335" s="158">
        <v>50</v>
      </c>
      <c r="F335" s="158"/>
      <c r="G335" s="155" t="s">
        <v>14</v>
      </c>
      <c r="H335" s="155">
        <v>5</v>
      </c>
      <c r="I335" s="159"/>
      <c r="J335" s="159">
        <f t="shared" si="15"/>
        <v>0</v>
      </c>
      <c r="K335" s="159">
        <f t="shared" si="16"/>
        <v>0</v>
      </c>
      <c r="L335" s="160"/>
      <c r="M335" s="159">
        <f t="shared" si="17"/>
        <v>0</v>
      </c>
    </row>
    <row r="336" spans="1:13" ht="34.5" customHeight="1">
      <c r="A336" s="156">
        <v>334</v>
      </c>
      <c r="B336" s="157" t="s">
        <v>809</v>
      </c>
      <c r="C336" s="158" t="s">
        <v>585</v>
      </c>
      <c r="D336" s="158" t="s">
        <v>89</v>
      </c>
      <c r="E336" s="158">
        <v>100</v>
      </c>
      <c r="F336" s="158"/>
      <c r="G336" s="155" t="s">
        <v>14</v>
      </c>
      <c r="H336" s="155">
        <v>5</v>
      </c>
      <c r="I336" s="159"/>
      <c r="J336" s="159">
        <f t="shared" si="15"/>
        <v>0</v>
      </c>
      <c r="K336" s="159">
        <f t="shared" si="16"/>
        <v>0</v>
      </c>
      <c r="L336" s="160"/>
      <c r="M336" s="159">
        <f t="shared" si="17"/>
        <v>0</v>
      </c>
    </row>
    <row r="337" spans="1:13" ht="14.25">
      <c r="A337" s="156">
        <v>335</v>
      </c>
      <c r="B337" s="157" t="s">
        <v>810</v>
      </c>
      <c r="C337" s="158" t="s">
        <v>17</v>
      </c>
      <c r="D337" s="158" t="s">
        <v>526</v>
      </c>
      <c r="E337" s="158">
        <v>30</v>
      </c>
      <c r="F337" s="158"/>
      <c r="G337" s="155" t="s">
        <v>14</v>
      </c>
      <c r="H337" s="155">
        <v>10</v>
      </c>
      <c r="I337" s="159"/>
      <c r="J337" s="159">
        <f t="shared" si="15"/>
        <v>0</v>
      </c>
      <c r="K337" s="159">
        <f t="shared" si="16"/>
        <v>0</v>
      </c>
      <c r="L337" s="160"/>
      <c r="M337" s="159">
        <f t="shared" si="17"/>
        <v>0</v>
      </c>
    </row>
    <row r="338" spans="1:13" ht="25.5">
      <c r="A338" s="156">
        <v>336</v>
      </c>
      <c r="B338" s="157" t="s">
        <v>811</v>
      </c>
      <c r="C338" s="158" t="s">
        <v>812</v>
      </c>
      <c r="D338" s="158" t="s">
        <v>813</v>
      </c>
      <c r="E338" s="158">
        <v>30</v>
      </c>
      <c r="F338" s="158"/>
      <c r="G338" s="155" t="s">
        <v>14</v>
      </c>
      <c r="H338" s="155">
        <v>150</v>
      </c>
      <c r="I338" s="159"/>
      <c r="J338" s="159">
        <f t="shared" si="15"/>
        <v>0</v>
      </c>
      <c r="K338" s="159">
        <f t="shared" si="16"/>
        <v>0</v>
      </c>
      <c r="L338" s="160"/>
      <c r="M338" s="159">
        <f t="shared" si="17"/>
        <v>0</v>
      </c>
    </row>
    <row r="339" spans="1:13" ht="14.25">
      <c r="A339" s="156">
        <v>337</v>
      </c>
      <c r="B339" s="157" t="s">
        <v>814</v>
      </c>
      <c r="C339" s="158" t="s">
        <v>17</v>
      </c>
      <c r="D339" s="158" t="s">
        <v>638</v>
      </c>
      <c r="E339" s="158">
        <v>28</v>
      </c>
      <c r="F339" s="158"/>
      <c r="G339" s="155" t="s">
        <v>14</v>
      </c>
      <c r="H339" s="155">
        <v>80</v>
      </c>
      <c r="I339" s="159"/>
      <c r="J339" s="159">
        <f t="shared" si="15"/>
        <v>0</v>
      </c>
      <c r="K339" s="159">
        <f t="shared" si="16"/>
        <v>0</v>
      </c>
      <c r="L339" s="160"/>
      <c r="M339" s="159">
        <f t="shared" si="17"/>
        <v>0</v>
      </c>
    </row>
    <row r="340" spans="1:13" ht="14.25">
      <c r="A340" s="156">
        <v>338</v>
      </c>
      <c r="B340" s="157" t="s">
        <v>815</v>
      </c>
      <c r="C340" s="158" t="s">
        <v>17</v>
      </c>
      <c r="D340" s="158" t="s">
        <v>91</v>
      </c>
      <c r="E340" s="158">
        <v>16</v>
      </c>
      <c r="F340" s="158"/>
      <c r="G340" s="155" t="s">
        <v>14</v>
      </c>
      <c r="H340" s="155">
        <v>10</v>
      </c>
      <c r="I340" s="159"/>
      <c r="J340" s="159">
        <f t="shared" si="15"/>
        <v>0</v>
      </c>
      <c r="K340" s="159">
        <f t="shared" si="16"/>
        <v>0</v>
      </c>
      <c r="L340" s="160"/>
      <c r="M340" s="159">
        <f t="shared" si="17"/>
        <v>0</v>
      </c>
    </row>
    <row r="341" spans="1:13" ht="14.25">
      <c r="A341" s="156">
        <v>339</v>
      </c>
      <c r="B341" s="157" t="s">
        <v>816</v>
      </c>
      <c r="C341" s="158" t="s">
        <v>17</v>
      </c>
      <c r="D341" s="158" t="s">
        <v>32</v>
      </c>
      <c r="E341" s="158">
        <v>30</v>
      </c>
      <c r="F341" s="158"/>
      <c r="G341" s="155" t="s">
        <v>14</v>
      </c>
      <c r="H341" s="155">
        <v>10</v>
      </c>
      <c r="I341" s="159"/>
      <c r="J341" s="159">
        <f t="shared" si="15"/>
        <v>0</v>
      </c>
      <c r="K341" s="159">
        <f t="shared" si="16"/>
        <v>0</v>
      </c>
      <c r="L341" s="160"/>
      <c r="M341" s="159">
        <f t="shared" si="17"/>
        <v>0</v>
      </c>
    </row>
    <row r="342" spans="1:13" ht="25.5">
      <c r="A342" s="156">
        <v>340</v>
      </c>
      <c r="B342" s="157" t="s">
        <v>816</v>
      </c>
      <c r="C342" s="158" t="s">
        <v>817</v>
      </c>
      <c r="D342" s="158" t="s">
        <v>44</v>
      </c>
      <c r="E342" s="158">
        <v>50</v>
      </c>
      <c r="F342" s="158"/>
      <c r="G342" s="155" t="s">
        <v>14</v>
      </c>
      <c r="H342" s="155">
        <v>60</v>
      </c>
      <c r="I342" s="159"/>
      <c r="J342" s="159">
        <f t="shared" si="15"/>
        <v>0</v>
      </c>
      <c r="K342" s="159">
        <f t="shared" si="16"/>
        <v>0</v>
      </c>
      <c r="L342" s="160"/>
      <c r="M342" s="159">
        <f t="shared" si="17"/>
        <v>0</v>
      </c>
    </row>
    <row r="343" spans="1:13" ht="25.5">
      <c r="A343" s="156">
        <v>341</v>
      </c>
      <c r="B343" s="157" t="s">
        <v>816</v>
      </c>
      <c r="C343" s="158" t="s">
        <v>431</v>
      </c>
      <c r="D343" s="158" t="s">
        <v>818</v>
      </c>
      <c r="E343" s="158">
        <v>5</v>
      </c>
      <c r="F343" s="158"/>
      <c r="G343" s="155" t="s">
        <v>14</v>
      </c>
      <c r="H343" s="155">
        <v>5</v>
      </c>
      <c r="I343" s="159"/>
      <c r="J343" s="159">
        <f t="shared" si="15"/>
        <v>0</v>
      </c>
      <c r="K343" s="159">
        <f t="shared" si="16"/>
        <v>0</v>
      </c>
      <c r="L343" s="160"/>
      <c r="M343" s="159">
        <f t="shared" si="17"/>
        <v>0</v>
      </c>
    </row>
    <row r="344" spans="1:13" ht="14.25">
      <c r="A344" s="156">
        <v>342</v>
      </c>
      <c r="B344" s="157" t="s">
        <v>819</v>
      </c>
      <c r="C344" s="158" t="s">
        <v>17</v>
      </c>
      <c r="D344" s="158" t="s">
        <v>83</v>
      </c>
      <c r="E344" s="158">
        <v>50</v>
      </c>
      <c r="F344" s="158"/>
      <c r="G344" s="155" t="s">
        <v>14</v>
      </c>
      <c r="H344" s="155">
        <v>25</v>
      </c>
      <c r="I344" s="159"/>
      <c r="J344" s="159">
        <f t="shared" si="15"/>
        <v>0</v>
      </c>
      <c r="K344" s="159">
        <f t="shared" si="16"/>
        <v>0</v>
      </c>
      <c r="L344" s="160"/>
      <c r="M344" s="159">
        <f t="shared" si="17"/>
        <v>0</v>
      </c>
    </row>
    <row r="345" spans="1:13" ht="14.25">
      <c r="A345" s="156">
        <v>343</v>
      </c>
      <c r="B345" s="157" t="s">
        <v>441</v>
      </c>
      <c r="C345" s="158" t="s">
        <v>17</v>
      </c>
      <c r="D345" s="158" t="s">
        <v>442</v>
      </c>
      <c r="E345" s="158">
        <v>50</v>
      </c>
      <c r="F345" s="158"/>
      <c r="G345" s="155" t="s">
        <v>14</v>
      </c>
      <c r="H345" s="155">
        <v>10</v>
      </c>
      <c r="I345" s="159"/>
      <c r="J345" s="159">
        <f t="shared" si="15"/>
        <v>0</v>
      </c>
      <c r="K345" s="159">
        <f t="shared" si="16"/>
        <v>0</v>
      </c>
      <c r="L345" s="160"/>
      <c r="M345" s="159">
        <f t="shared" si="17"/>
        <v>0</v>
      </c>
    </row>
    <row r="346" spans="1:13" ht="14.25">
      <c r="A346" s="156">
        <v>344</v>
      </c>
      <c r="B346" s="157" t="s">
        <v>441</v>
      </c>
      <c r="C346" s="158" t="s">
        <v>431</v>
      </c>
      <c r="D346" s="158" t="s">
        <v>820</v>
      </c>
      <c r="E346" s="158">
        <v>5</v>
      </c>
      <c r="F346" s="158"/>
      <c r="G346" s="155" t="s">
        <v>14</v>
      </c>
      <c r="H346" s="155">
        <v>10</v>
      </c>
      <c r="I346" s="159"/>
      <c r="J346" s="159">
        <f t="shared" si="15"/>
        <v>0</v>
      </c>
      <c r="K346" s="159">
        <f t="shared" si="16"/>
        <v>0</v>
      </c>
      <c r="L346" s="160"/>
      <c r="M346" s="159">
        <f t="shared" si="17"/>
        <v>0</v>
      </c>
    </row>
    <row r="347" spans="1:13" ht="14.25">
      <c r="A347" s="156">
        <v>345</v>
      </c>
      <c r="B347" s="157" t="s">
        <v>821</v>
      </c>
      <c r="C347" s="158" t="s">
        <v>515</v>
      </c>
      <c r="D347" s="158" t="s">
        <v>91</v>
      </c>
      <c r="E347" s="158">
        <v>20</v>
      </c>
      <c r="F347" s="158"/>
      <c r="G347" s="155" t="s">
        <v>14</v>
      </c>
      <c r="H347" s="155">
        <v>8</v>
      </c>
      <c r="I347" s="159"/>
      <c r="J347" s="159">
        <f t="shared" si="15"/>
        <v>0</v>
      </c>
      <c r="K347" s="159">
        <f t="shared" si="16"/>
        <v>0</v>
      </c>
      <c r="L347" s="160"/>
      <c r="M347" s="159">
        <f t="shared" si="17"/>
        <v>0</v>
      </c>
    </row>
    <row r="348" spans="1:13" ht="14.25">
      <c r="A348" s="156">
        <v>346</v>
      </c>
      <c r="B348" s="157" t="s">
        <v>822</v>
      </c>
      <c r="C348" s="158" t="s">
        <v>17</v>
      </c>
      <c r="D348" s="158" t="s">
        <v>32</v>
      </c>
      <c r="E348" s="158">
        <v>100</v>
      </c>
      <c r="F348" s="158"/>
      <c r="G348" s="155" t="s">
        <v>14</v>
      </c>
      <c r="H348" s="155">
        <v>400</v>
      </c>
      <c r="I348" s="159"/>
      <c r="J348" s="159">
        <f t="shared" si="15"/>
        <v>0</v>
      </c>
      <c r="K348" s="159">
        <f t="shared" si="16"/>
        <v>0</v>
      </c>
      <c r="L348" s="160"/>
      <c r="M348" s="159">
        <f t="shared" si="17"/>
        <v>0</v>
      </c>
    </row>
    <row r="349" spans="1:13" ht="14.25">
      <c r="A349" s="156">
        <v>347</v>
      </c>
      <c r="B349" s="157" t="s">
        <v>823</v>
      </c>
      <c r="C349" s="158" t="s">
        <v>17</v>
      </c>
      <c r="D349" s="158" t="s">
        <v>89</v>
      </c>
      <c r="E349" s="158">
        <v>4</v>
      </c>
      <c r="F349" s="158"/>
      <c r="G349" s="155" t="s">
        <v>14</v>
      </c>
      <c r="H349" s="155">
        <v>10</v>
      </c>
      <c r="I349" s="159"/>
      <c r="J349" s="159">
        <f t="shared" si="15"/>
        <v>0</v>
      </c>
      <c r="K349" s="159">
        <f t="shared" si="16"/>
        <v>0</v>
      </c>
      <c r="L349" s="160"/>
      <c r="M349" s="159">
        <f t="shared" si="17"/>
        <v>0</v>
      </c>
    </row>
    <row r="350" spans="1:13" ht="14.25">
      <c r="A350" s="156">
        <v>348</v>
      </c>
      <c r="B350" s="157" t="s">
        <v>824</v>
      </c>
      <c r="C350" s="158" t="s">
        <v>515</v>
      </c>
      <c r="D350" s="158" t="s">
        <v>28</v>
      </c>
      <c r="E350" s="158">
        <v>30</v>
      </c>
      <c r="F350" s="158"/>
      <c r="G350" s="155" t="s">
        <v>14</v>
      </c>
      <c r="H350" s="155">
        <v>350</v>
      </c>
      <c r="I350" s="159"/>
      <c r="J350" s="159">
        <f t="shared" si="15"/>
        <v>0</v>
      </c>
      <c r="K350" s="159">
        <f t="shared" si="16"/>
        <v>0</v>
      </c>
      <c r="L350" s="160"/>
      <c r="M350" s="159">
        <f t="shared" si="17"/>
        <v>0</v>
      </c>
    </row>
    <row r="351" spans="1:13" ht="25.5">
      <c r="A351" s="156">
        <v>349</v>
      </c>
      <c r="B351" s="157" t="s">
        <v>825</v>
      </c>
      <c r="C351" s="158" t="s">
        <v>17</v>
      </c>
      <c r="D351" s="158" t="s">
        <v>50</v>
      </c>
      <c r="E351" s="158">
        <v>28</v>
      </c>
      <c r="F351" s="158"/>
      <c r="G351" s="155" t="s">
        <v>14</v>
      </c>
      <c r="H351" s="155">
        <v>5</v>
      </c>
      <c r="I351" s="159"/>
      <c r="J351" s="159">
        <f t="shared" si="15"/>
        <v>0</v>
      </c>
      <c r="K351" s="159">
        <f t="shared" si="16"/>
        <v>0</v>
      </c>
      <c r="L351" s="160"/>
      <c r="M351" s="159">
        <f t="shared" si="17"/>
        <v>0</v>
      </c>
    </row>
    <row r="352" spans="1:13" ht="14.25">
      <c r="A352" s="156">
        <v>350</v>
      </c>
      <c r="B352" s="157" t="s">
        <v>826</v>
      </c>
      <c r="C352" s="158" t="s">
        <v>17</v>
      </c>
      <c r="D352" s="158" t="s">
        <v>83</v>
      </c>
      <c r="E352" s="158">
        <v>30</v>
      </c>
      <c r="F352" s="158"/>
      <c r="G352" s="155" t="s">
        <v>14</v>
      </c>
      <c r="H352" s="155">
        <v>340</v>
      </c>
      <c r="I352" s="159"/>
      <c r="J352" s="159">
        <f t="shared" si="15"/>
        <v>0</v>
      </c>
      <c r="K352" s="159">
        <f t="shared" si="16"/>
        <v>0</v>
      </c>
      <c r="L352" s="160"/>
      <c r="M352" s="159">
        <f t="shared" si="17"/>
        <v>0</v>
      </c>
    </row>
    <row r="353" spans="1:13" ht="14.25">
      <c r="A353" s="156">
        <v>351</v>
      </c>
      <c r="B353" s="157" t="s">
        <v>826</v>
      </c>
      <c r="C353" s="158" t="s">
        <v>17</v>
      </c>
      <c r="D353" s="158" t="s">
        <v>84</v>
      </c>
      <c r="E353" s="158">
        <v>30</v>
      </c>
      <c r="F353" s="158"/>
      <c r="G353" s="155" t="s">
        <v>14</v>
      </c>
      <c r="H353" s="155">
        <v>250</v>
      </c>
      <c r="I353" s="159"/>
      <c r="J353" s="159">
        <f t="shared" si="15"/>
        <v>0</v>
      </c>
      <c r="K353" s="159">
        <f t="shared" si="16"/>
        <v>0</v>
      </c>
      <c r="L353" s="160"/>
      <c r="M353" s="159">
        <f t="shared" si="17"/>
        <v>0</v>
      </c>
    </row>
    <row r="354" spans="1:13" ht="25.5">
      <c r="A354" s="156">
        <v>352</v>
      </c>
      <c r="B354" s="157" t="s">
        <v>827</v>
      </c>
      <c r="C354" s="158" t="s">
        <v>196</v>
      </c>
      <c r="D354" s="158" t="s">
        <v>828</v>
      </c>
      <c r="E354" s="158" t="s">
        <v>203</v>
      </c>
      <c r="F354" s="158"/>
      <c r="G354" s="155" t="s">
        <v>14</v>
      </c>
      <c r="H354" s="155">
        <v>5</v>
      </c>
      <c r="I354" s="159"/>
      <c r="J354" s="159">
        <f t="shared" si="15"/>
        <v>0</v>
      </c>
      <c r="K354" s="159">
        <f t="shared" si="16"/>
        <v>0</v>
      </c>
      <c r="L354" s="160"/>
      <c r="M354" s="159">
        <f t="shared" si="17"/>
        <v>0</v>
      </c>
    </row>
    <row r="355" spans="1:13" ht="25.5">
      <c r="A355" s="156">
        <v>353</v>
      </c>
      <c r="B355" s="157" t="s">
        <v>827</v>
      </c>
      <c r="C355" s="158" t="s">
        <v>80</v>
      </c>
      <c r="D355" s="158" t="s">
        <v>28</v>
      </c>
      <c r="E355" s="158">
        <v>20</v>
      </c>
      <c r="F355" s="158"/>
      <c r="G355" s="155" t="s">
        <v>14</v>
      </c>
      <c r="H355" s="155">
        <v>10</v>
      </c>
      <c r="I355" s="159"/>
      <c r="J355" s="159">
        <f t="shared" si="15"/>
        <v>0</v>
      </c>
      <c r="K355" s="159">
        <f t="shared" si="16"/>
        <v>0</v>
      </c>
      <c r="L355" s="160"/>
      <c r="M355" s="159">
        <f t="shared" si="17"/>
        <v>0</v>
      </c>
    </row>
    <row r="356" spans="1:13" ht="30.75" customHeight="1">
      <c r="A356" s="156">
        <v>354</v>
      </c>
      <c r="B356" s="157" t="s">
        <v>827</v>
      </c>
      <c r="C356" s="158" t="s">
        <v>585</v>
      </c>
      <c r="D356" s="158" t="s">
        <v>57</v>
      </c>
      <c r="E356" s="158">
        <v>10</v>
      </c>
      <c r="F356" s="158"/>
      <c r="G356" s="155" t="s">
        <v>14</v>
      </c>
      <c r="H356" s="155">
        <v>5</v>
      </c>
      <c r="I356" s="159"/>
      <c r="J356" s="159">
        <f t="shared" si="15"/>
        <v>0</v>
      </c>
      <c r="K356" s="159">
        <f t="shared" si="16"/>
        <v>0</v>
      </c>
      <c r="L356" s="160"/>
      <c r="M356" s="159">
        <f t="shared" si="17"/>
        <v>0</v>
      </c>
    </row>
    <row r="357" spans="1:13" ht="25.5">
      <c r="A357" s="156">
        <v>355</v>
      </c>
      <c r="B357" s="157" t="s">
        <v>827</v>
      </c>
      <c r="C357" s="158" t="s">
        <v>431</v>
      </c>
      <c r="D357" s="158" t="s">
        <v>510</v>
      </c>
      <c r="E357" s="158">
        <v>5</v>
      </c>
      <c r="F357" s="158"/>
      <c r="G357" s="155" t="s">
        <v>14</v>
      </c>
      <c r="H357" s="155">
        <v>5</v>
      </c>
      <c r="I357" s="159"/>
      <c r="J357" s="159">
        <f t="shared" si="15"/>
        <v>0</v>
      </c>
      <c r="K357" s="159">
        <f t="shared" si="16"/>
        <v>0</v>
      </c>
      <c r="L357" s="160"/>
      <c r="M357" s="159">
        <f t="shared" si="17"/>
        <v>0</v>
      </c>
    </row>
    <row r="358" spans="1:13" ht="25.5">
      <c r="A358" s="156">
        <v>356</v>
      </c>
      <c r="B358" s="157" t="s">
        <v>829</v>
      </c>
      <c r="C358" s="158" t="s">
        <v>17</v>
      </c>
      <c r="D358" s="158" t="s">
        <v>830</v>
      </c>
      <c r="E358" s="158">
        <v>30</v>
      </c>
      <c r="F358" s="158"/>
      <c r="G358" s="155" t="s">
        <v>14</v>
      </c>
      <c r="H358" s="155">
        <v>45</v>
      </c>
      <c r="I358" s="159"/>
      <c r="J358" s="159">
        <f t="shared" si="15"/>
        <v>0</v>
      </c>
      <c r="K358" s="159">
        <f t="shared" si="16"/>
        <v>0</v>
      </c>
      <c r="L358" s="160"/>
      <c r="M358" s="159">
        <f t="shared" si="17"/>
        <v>0</v>
      </c>
    </row>
    <row r="359" spans="1:13" ht="25.5">
      <c r="A359" s="156">
        <v>357</v>
      </c>
      <c r="B359" s="157" t="s">
        <v>829</v>
      </c>
      <c r="C359" s="158" t="s">
        <v>17</v>
      </c>
      <c r="D359" s="158" t="s">
        <v>831</v>
      </c>
      <c r="E359" s="158">
        <v>30</v>
      </c>
      <c r="F359" s="158"/>
      <c r="G359" s="155" t="s">
        <v>14</v>
      </c>
      <c r="H359" s="155">
        <v>20</v>
      </c>
      <c r="I359" s="159"/>
      <c r="J359" s="159">
        <f t="shared" si="15"/>
        <v>0</v>
      </c>
      <c r="K359" s="159">
        <f t="shared" si="16"/>
        <v>0</v>
      </c>
      <c r="L359" s="160"/>
      <c r="M359" s="159">
        <f t="shared" si="17"/>
        <v>0</v>
      </c>
    </row>
    <row r="360" spans="1:13" ht="14.25">
      <c r="A360" s="156">
        <v>358</v>
      </c>
      <c r="B360" s="157" t="s">
        <v>832</v>
      </c>
      <c r="C360" s="158" t="s">
        <v>17</v>
      </c>
      <c r="D360" s="158" t="s">
        <v>580</v>
      </c>
      <c r="E360" s="158">
        <v>28</v>
      </c>
      <c r="F360" s="158"/>
      <c r="G360" s="155" t="s">
        <v>14</v>
      </c>
      <c r="H360" s="155">
        <v>5</v>
      </c>
      <c r="I360" s="159"/>
      <c r="J360" s="159">
        <f t="shared" si="15"/>
        <v>0</v>
      </c>
      <c r="K360" s="159">
        <f t="shared" si="16"/>
        <v>0</v>
      </c>
      <c r="L360" s="160"/>
      <c r="M360" s="159">
        <f t="shared" si="17"/>
        <v>0</v>
      </c>
    </row>
    <row r="361" spans="1:13" ht="14.25">
      <c r="A361" s="156">
        <v>359</v>
      </c>
      <c r="B361" s="157" t="s">
        <v>832</v>
      </c>
      <c r="C361" s="158" t="s">
        <v>17</v>
      </c>
      <c r="D361" s="158" t="s">
        <v>50</v>
      </c>
      <c r="E361" s="158">
        <v>28</v>
      </c>
      <c r="F361" s="158"/>
      <c r="G361" s="155" t="s">
        <v>14</v>
      </c>
      <c r="H361" s="155">
        <v>5</v>
      </c>
      <c r="I361" s="159"/>
      <c r="J361" s="159">
        <f t="shared" si="15"/>
        <v>0</v>
      </c>
      <c r="K361" s="159">
        <f t="shared" si="16"/>
        <v>0</v>
      </c>
      <c r="L361" s="160"/>
      <c r="M361" s="159">
        <f t="shared" si="17"/>
        <v>0</v>
      </c>
    </row>
    <row r="362" spans="1:13" ht="14.25">
      <c r="A362" s="156">
        <v>360</v>
      </c>
      <c r="B362" s="157" t="s">
        <v>833</v>
      </c>
      <c r="C362" s="158" t="s">
        <v>17</v>
      </c>
      <c r="D362" s="158" t="s">
        <v>32</v>
      </c>
      <c r="E362" s="158">
        <v>30</v>
      </c>
      <c r="F362" s="158"/>
      <c r="G362" s="155" t="s">
        <v>14</v>
      </c>
      <c r="H362" s="155">
        <v>50</v>
      </c>
      <c r="I362" s="159"/>
      <c r="J362" s="159">
        <f t="shared" si="15"/>
        <v>0</v>
      </c>
      <c r="K362" s="159">
        <f t="shared" si="16"/>
        <v>0</v>
      </c>
      <c r="L362" s="160"/>
      <c r="M362" s="159">
        <f t="shared" si="17"/>
        <v>0</v>
      </c>
    </row>
    <row r="363" spans="1:13" ht="14.25">
      <c r="A363" s="156">
        <v>361</v>
      </c>
      <c r="B363" s="157" t="s">
        <v>834</v>
      </c>
      <c r="C363" s="158" t="s">
        <v>17</v>
      </c>
      <c r="D363" s="158" t="s">
        <v>526</v>
      </c>
      <c r="E363" s="158">
        <v>60</v>
      </c>
      <c r="F363" s="158"/>
      <c r="G363" s="155" t="s">
        <v>14</v>
      </c>
      <c r="H363" s="155">
        <v>5</v>
      </c>
      <c r="I363" s="159"/>
      <c r="J363" s="159">
        <f t="shared" si="15"/>
        <v>0</v>
      </c>
      <c r="K363" s="159">
        <f t="shared" si="16"/>
        <v>0</v>
      </c>
      <c r="L363" s="160"/>
      <c r="M363" s="159">
        <f t="shared" si="17"/>
        <v>0</v>
      </c>
    </row>
    <row r="364" spans="1:13" ht="14.25">
      <c r="A364" s="156">
        <v>362</v>
      </c>
      <c r="B364" s="157" t="s">
        <v>835</v>
      </c>
      <c r="C364" s="158" t="s">
        <v>491</v>
      </c>
      <c r="D364" s="158" t="s">
        <v>147</v>
      </c>
      <c r="E364" s="158">
        <v>60</v>
      </c>
      <c r="F364" s="158"/>
      <c r="G364" s="155" t="s">
        <v>14</v>
      </c>
      <c r="H364" s="155">
        <v>30</v>
      </c>
      <c r="I364" s="159"/>
      <c r="J364" s="159">
        <f t="shared" si="15"/>
        <v>0</v>
      </c>
      <c r="K364" s="159">
        <f t="shared" si="16"/>
        <v>0</v>
      </c>
      <c r="L364" s="160"/>
      <c r="M364" s="159">
        <f t="shared" si="17"/>
        <v>0</v>
      </c>
    </row>
    <row r="365" spans="1:13" ht="14.25">
      <c r="A365" s="156">
        <v>363</v>
      </c>
      <c r="B365" s="157" t="s">
        <v>836</v>
      </c>
      <c r="C365" s="158" t="s">
        <v>17</v>
      </c>
      <c r="D365" s="158" t="s">
        <v>616</v>
      </c>
      <c r="E365" s="158">
        <v>28</v>
      </c>
      <c r="F365" s="158"/>
      <c r="G365" s="155" t="s">
        <v>14</v>
      </c>
      <c r="H365" s="155">
        <v>30</v>
      </c>
      <c r="I365" s="159"/>
      <c r="J365" s="159">
        <f t="shared" si="15"/>
        <v>0</v>
      </c>
      <c r="K365" s="159">
        <f t="shared" si="16"/>
        <v>0</v>
      </c>
      <c r="L365" s="160"/>
      <c r="M365" s="159">
        <f t="shared" si="17"/>
        <v>0</v>
      </c>
    </row>
    <row r="366" spans="1:13" ht="14.25">
      <c r="A366" s="156">
        <v>364</v>
      </c>
      <c r="B366" s="157" t="s">
        <v>836</v>
      </c>
      <c r="C366" s="158" t="s">
        <v>17</v>
      </c>
      <c r="D366" s="158" t="s">
        <v>638</v>
      </c>
      <c r="E366" s="158">
        <v>28</v>
      </c>
      <c r="F366" s="158"/>
      <c r="G366" s="155" t="s">
        <v>14</v>
      </c>
      <c r="H366" s="155">
        <v>50</v>
      </c>
      <c r="I366" s="159"/>
      <c r="J366" s="159">
        <f t="shared" si="15"/>
        <v>0</v>
      </c>
      <c r="K366" s="159">
        <f t="shared" si="16"/>
        <v>0</v>
      </c>
      <c r="L366" s="160"/>
      <c r="M366" s="159">
        <f t="shared" si="17"/>
        <v>0</v>
      </c>
    </row>
    <row r="367" spans="1:13" ht="25.5">
      <c r="A367" s="156">
        <v>365</v>
      </c>
      <c r="B367" s="157" t="s">
        <v>837</v>
      </c>
      <c r="C367" s="158" t="s">
        <v>99</v>
      </c>
      <c r="D367" s="158" t="s">
        <v>838</v>
      </c>
      <c r="E367" s="158">
        <v>28</v>
      </c>
      <c r="F367" s="158"/>
      <c r="G367" s="155" t="s">
        <v>14</v>
      </c>
      <c r="H367" s="155">
        <v>5</v>
      </c>
      <c r="I367" s="159"/>
      <c r="J367" s="159">
        <f t="shared" si="15"/>
        <v>0</v>
      </c>
      <c r="K367" s="159">
        <f t="shared" si="16"/>
        <v>0</v>
      </c>
      <c r="L367" s="160"/>
      <c r="M367" s="159">
        <f t="shared" si="17"/>
        <v>0</v>
      </c>
    </row>
    <row r="368" spans="1:13" ht="25.5">
      <c r="A368" s="156">
        <v>366</v>
      </c>
      <c r="B368" s="157" t="s">
        <v>837</v>
      </c>
      <c r="C368" s="158" t="s">
        <v>99</v>
      </c>
      <c r="D368" s="158" t="s">
        <v>839</v>
      </c>
      <c r="E368" s="158">
        <v>28</v>
      </c>
      <c r="F368" s="158"/>
      <c r="G368" s="155" t="s">
        <v>14</v>
      </c>
      <c r="H368" s="155">
        <v>5</v>
      </c>
      <c r="I368" s="159"/>
      <c r="J368" s="159">
        <f t="shared" si="15"/>
        <v>0</v>
      </c>
      <c r="K368" s="159">
        <f t="shared" si="16"/>
        <v>0</v>
      </c>
      <c r="L368" s="160"/>
      <c r="M368" s="159">
        <f t="shared" si="17"/>
        <v>0</v>
      </c>
    </row>
    <row r="369" spans="1:13" ht="22.5" customHeight="1">
      <c r="A369" s="156">
        <v>367</v>
      </c>
      <c r="B369" s="157" t="s">
        <v>840</v>
      </c>
      <c r="C369" s="158" t="s">
        <v>491</v>
      </c>
      <c r="D369" s="158" t="s">
        <v>147</v>
      </c>
      <c r="E369" s="158">
        <v>30</v>
      </c>
      <c r="F369" s="158"/>
      <c r="G369" s="155" t="s">
        <v>14</v>
      </c>
      <c r="H369" s="155">
        <v>10</v>
      </c>
      <c r="I369" s="159"/>
      <c r="J369" s="159">
        <f t="shared" si="15"/>
        <v>0</v>
      </c>
      <c r="K369" s="159">
        <f t="shared" si="16"/>
        <v>0</v>
      </c>
      <c r="L369" s="160"/>
      <c r="M369" s="159">
        <f t="shared" si="17"/>
        <v>0</v>
      </c>
    </row>
    <row r="370" spans="1:13" ht="25.5">
      <c r="A370" s="156">
        <v>368</v>
      </c>
      <c r="B370" s="157" t="s">
        <v>841</v>
      </c>
      <c r="C370" s="158" t="s">
        <v>515</v>
      </c>
      <c r="D370" s="158" t="s">
        <v>601</v>
      </c>
      <c r="E370" s="158">
        <v>20</v>
      </c>
      <c r="F370" s="158"/>
      <c r="G370" s="155" t="s">
        <v>14</v>
      </c>
      <c r="H370" s="155">
        <v>5</v>
      </c>
      <c r="I370" s="159"/>
      <c r="J370" s="159">
        <f t="shared" si="15"/>
        <v>0</v>
      </c>
      <c r="K370" s="159">
        <f t="shared" si="16"/>
        <v>0</v>
      </c>
      <c r="L370" s="160"/>
      <c r="M370" s="159">
        <f t="shared" si="17"/>
        <v>0</v>
      </c>
    </row>
    <row r="371" spans="1:13" ht="25.5">
      <c r="A371" s="156">
        <v>369</v>
      </c>
      <c r="B371" s="157" t="s">
        <v>841</v>
      </c>
      <c r="C371" s="158" t="s">
        <v>515</v>
      </c>
      <c r="D371" s="158" t="s">
        <v>638</v>
      </c>
      <c r="E371" s="158">
        <v>40</v>
      </c>
      <c r="F371" s="158"/>
      <c r="G371" s="155" t="s">
        <v>14</v>
      </c>
      <c r="H371" s="155">
        <v>10</v>
      </c>
      <c r="I371" s="159"/>
      <c r="J371" s="159">
        <f t="shared" si="15"/>
        <v>0</v>
      </c>
      <c r="K371" s="159">
        <f t="shared" si="16"/>
        <v>0</v>
      </c>
      <c r="L371" s="160"/>
      <c r="M371" s="159">
        <f t="shared" si="17"/>
        <v>0</v>
      </c>
    </row>
    <row r="372" spans="1:13" ht="25.5">
      <c r="A372" s="156">
        <v>370</v>
      </c>
      <c r="B372" s="157" t="s">
        <v>841</v>
      </c>
      <c r="C372" s="158" t="s">
        <v>515</v>
      </c>
      <c r="D372" s="158" t="s">
        <v>842</v>
      </c>
      <c r="E372" s="158">
        <v>40</v>
      </c>
      <c r="F372" s="158"/>
      <c r="G372" s="155" t="s">
        <v>14</v>
      </c>
      <c r="H372" s="155">
        <v>5</v>
      </c>
      <c r="I372" s="159"/>
      <c r="J372" s="159">
        <f t="shared" si="15"/>
        <v>0</v>
      </c>
      <c r="K372" s="159">
        <f t="shared" si="16"/>
        <v>0</v>
      </c>
      <c r="L372" s="160"/>
      <c r="M372" s="159">
        <f t="shared" si="17"/>
        <v>0</v>
      </c>
    </row>
    <row r="373" spans="1:13" ht="33" customHeight="1">
      <c r="A373" s="156">
        <v>371</v>
      </c>
      <c r="B373" s="157" t="s">
        <v>843</v>
      </c>
      <c r="C373" s="158" t="s">
        <v>585</v>
      </c>
      <c r="D373" s="158" t="s">
        <v>842</v>
      </c>
      <c r="E373" s="158">
        <v>40</v>
      </c>
      <c r="F373" s="158"/>
      <c r="G373" s="155" t="s">
        <v>14</v>
      </c>
      <c r="H373" s="155">
        <v>20</v>
      </c>
      <c r="I373" s="159"/>
      <c r="J373" s="159">
        <f t="shared" si="15"/>
        <v>0</v>
      </c>
      <c r="K373" s="159">
        <f t="shared" si="16"/>
        <v>0</v>
      </c>
      <c r="L373" s="160"/>
      <c r="M373" s="159">
        <f t="shared" si="17"/>
        <v>0</v>
      </c>
    </row>
    <row r="374" spans="1:13" ht="20.25" customHeight="1">
      <c r="A374" s="156">
        <v>372</v>
      </c>
      <c r="B374" s="157" t="s">
        <v>844</v>
      </c>
      <c r="C374" s="158" t="s">
        <v>17</v>
      </c>
      <c r="D374" s="158" t="s">
        <v>83</v>
      </c>
      <c r="E374" s="158">
        <v>50</v>
      </c>
      <c r="F374" s="158"/>
      <c r="G374" s="155" t="s">
        <v>14</v>
      </c>
      <c r="H374" s="155">
        <v>50</v>
      </c>
      <c r="I374" s="159"/>
      <c r="J374" s="159">
        <f t="shared" si="15"/>
        <v>0</v>
      </c>
      <c r="K374" s="159">
        <f t="shared" si="16"/>
        <v>0</v>
      </c>
      <c r="L374" s="160"/>
      <c r="M374" s="159">
        <f t="shared" si="17"/>
        <v>0</v>
      </c>
    </row>
    <row r="375" spans="1:13" ht="39" customHeight="1">
      <c r="A375" s="156">
        <v>373</v>
      </c>
      <c r="B375" s="157" t="s">
        <v>845</v>
      </c>
      <c r="C375" s="158" t="s">
        <v>431</v>
      </c>
      <c r="D375" s="158" t="s">
        <v>846</v>
      </c>
      <c r="E375" s="158">
        <v>5</v>
      </c>
      <c r="F375" s="158"/>
      <c r="G375" s="155" t="s">
        <v>14</v>
      </c>
      <c r="H375" s="155">
        <v>220</v>
      </c>
      <c r="I375" s="159"/>
      <c r="J375" s="159">
        <f t="shared" si="15"/>
        <v>0</v>
      </c>
      <c r="K375" s="159">
        <f t="shared" si="16"/>
        <v>0</v>
      </c>
      <c r="L375" s="160"/>
      <c r="M375" s="159">
        <f t="shared" si="17"/>
        <v>0</v>
      </c>
    </row>
    <row r="376" spans="1:13" ht="38.25">
      <c r="A376" s="156">
        <v>374</v>
      </c>
      <c r="B376" s="157" t="s">
        <v>847</v>
      </c>
      <c r="C376" s="158" t="s">
        <v>515</v>
      </c>
      <c r="D376" s="158" t="s">
        <v>848</v>
      </c>
      <c r="E376" s="158">
        <v>100</v>
      </c>
      <c r="F376" s="158"/>
      <c r="G376" s="155" t="s">
        <v>14</v>
      </c>
      <c r="H376" s="155">
        <v>180</v>
      </c>
      <c r="I376" s="159"/>
      <c r="J376" s="159">
        <f t="shared" si="15"/>
        <v>0</v>
      </c>
      <c r="K376" s="159">
        <f t="shared" si="16"/>
        <v>0</v>
      </c>
      <c r="L376" s="160"/>
      <c r="M376" s="159">
        <f t="shared" si="17"/>
        <v>0</v>
      </c>
    </row>
    <row r="377" spans="1:13" ht="14.25">
      <c r="A377" s="156">
        <v>375</v>
      </c>
      <c r="B377" s="157" t="s">
        <v>849</v>
      </c>
      <c r="C377" s="158" t="s">
        <v>80</v>
      </c>
      <c r="D377" s="158" t="s">
        <v>850</v>
      </c>
      <c r="E377" s="158">
        <v>50</v>
      </c>
      <c r="F377" s="158"/>
      <c r="G377" s="155" t="s">
        <v>14</v>
      </c>
      <c r="H377" s="155">
        <v>10</v>
      </c>
      <c r="I377" s="159"/>
      <c r="J377" s="159">
        <f t="shared" si="15"/>
        <v>0</v>
      </c>
      <c r="K377" s="159">
        <f t="shared" si="16"/>
        <v>0</v>
      </c>
      <c r="L377" s="160"/>
      <c r="M377" s="159">
        <f t="shared" si="17"/>
        <v>0</v>
      </c>
    </row>
    <row r="378" spans="1:13" ht="33.75" customHeight="1">
      <c r="A378" s="156">
        <v>376</v>
      </c>
      <c r="B378" s="157" t="s">
        <v>849</v>
      </c>
      <c r="C378" s="158" t="s">
        <v>196</v>
      </c>
      <c r="D378" s="158" t="s">
        <v>851</v>
      </c>
      <c r="E378" s="158" t="s">
        <v>203</v>
      </c>
      <c r="F378" s="158"/>
      <c r="G378" s="155" t="s">
        <v>14</v>
      </c>
      <c r="H378" s="155">
        <v>10</v>
      </c>
      <c r="I378" s="159"/>
      <c r="J378" s="159">
        <f t="shared" si="15"/>
        <v>0</v>
      </c>
      <c r="K378" s="159">
        <f t="shared" si="16"/>
        <v>0</v>
      </c>
      <c r="L378" s="160"/>
      <c r="M378" s="159">
        <f t="shared" si="17"/>
        <v>0</v>
      </c>
    </row>
    <row r="379" spans="1:13" ht="39" customHeight="1">
      <c r="A379" s="156">
        <v>377</v>
      </c>
      <c r="B379" s="157" t="s">
        <v>852</v>
      </c>
      <c r="C379" s="158" t="s">
        <v>80</v>
      </c>
      <c r="D379" s="158" t="s">
        <v>853</v>
      </c>
      <c r="E379" s="158">
        <v>30</v>
      </c>
      <c r="F379" s="158"/>
      <c r="G379" s="155" t="s">
        <v>14</v>
      </c>
      <c r="H379" s="155">
        <v>20</v>
      </c>
      <c r="I379" s="159"/>
      <c r="J379" s="159">
        <f t="shared" si="15"/>
        <v>0</v>
      </c>
      <c r="K379" s="159">
        <f t="shared" si="16"/>
        <v>0</v>
      </c>
      <c r="L379" s="160"/>
      <c r="M379" s="159">
        <f t="shared" si="17"/>
        <v>0</v>
      </c>
    </row>
    <row r="380" spans="1:13" ht="29.25" customHeight="1">
      <c r="A380" s="156">
        <v>378</v>
      </c>
      <c r="B380" s="157" t="s">
        <v>854</v>
      </c>
      <c r="C380" s="158" t="s">
        <v>431</v>
      </c>
      <c r="D380" s="158" t="s">
        <v>855</v>
      </c>
      <c r="E380" s="158">
        <v>10</v>
      </c>
      <c r="F380" s="158"/>
      <c r="G380" s="155" t="s">
        <v>14</v>
      </c>
      <c r="H380" s="155">
        <v>5</v>
      </c>
      <c r="I380" s="159"/>
      <c r="J380" s="159">
        <f t="shared" si="15"/>
        <v>0</v>
      </c>
      <c r="K380" s="159">
        <f t="shared" si="16"/>
        <v>0</v>
      </c>
      <c r="L380" s="160"/>
      <c r="M380" s="159">
        <f t="shared" si="17"/>
        <v>0</v>
      </c>
    </row>
    <row r="381" spans="1:13" ht="33" customHeight="1">
      <c r="A381" s="156">
        <v>379</v>
      </c>
      <c r="B381" s="157" t="s">
        <v>854</v>
      </c>
      <c r="C381" s="158" t="s">
        <v>431</v>
      </c>
      <c r="D381" s="158" t="s">
        <v>856</v>
      </c>
      <c r="E381" s="158">
        <v>5</v>
      </c>
      <c r="F381" s="158"/>
      <c r="G381" s="155" t="s">
        <v>14</v>
      </c>
      <c r="H381" s="155">
        <v>20</v>
      </c>
      <c r="I381" s="159"/>
      <c r="J381" s="159">
        <f t="shared" si="15"/>
        <v>0</v>
      </c>
      <c r="K381" s="159">
        <f t="shared" si="16"/>
        <v>0</v>
      </c>
      <c r="L381" s="160"/>
      <c r="M381" s="159">
        <f t="shared" si="17"/>
        <v>0</v>
      </c>
    </row>
    <row r="382" spans="1:13" ht="21.75" customHeight="1">
      <c r="A382" s="156">
        <v>380</v>
      </c>
      <c r="B382" s="157" t="s">
        <v>857</v>
      </c>
      <c r="C382" s="158" t="s">
        <v>17</v>
      </c>
      <c r="D382" s="158" t="s">
        <v>858</v>
      </c>
      <c r="E382" s="158">
        <v>50</v>
      </c>
      <c r="F382" s="158"/>
      <c r="G382" s="155" t="s">
        <v>14</v>
      </c>
      <c r="H382" s="155">
        <v>10</v>
      </c>
      <c r="I382" s="159"/>
      <c r="J382" s="159">
        <f t="shared" si="15"/>
        <v>0</v>
      </c>
      <c r="K382" s="159">
        <f t="shared" si="16"/>
        <v>0</v>
      </c>
      <c r="L382" s="160"/>
      <c r="M382" s="159">
        <f t="shared" si="17"/>
        <v>0</v>
      </c>
    </row>
    <row r="383" spans="1:13" ht="36" customHeight="1">
      <c r="A383" s="156">
        <v>381</v>
      </c>
      <c r="B383" s="157" t="s">
        <v>859</v>
      </c>
      <c r="C383" s="158" t="s">
        <v>17</v>
      </c>
      <c r="D383" s="158" t="s">
        <v>147</v>
      </c>
      <c r="E383" s="158">
        <v>50</v>
      </c>
      <c r="F383" s="158"/>
      <c r="G383" s="155" t="s">
        <v>14</v>
      </c>
      <c r="H383" s="155">
        <v>600</v>
      </c>
      <c r="I383" s="159"/>
      <c r="J383" s="159">
        <f t="shared" si="15"/>
        <v>0</v>
      </c>
      <c r="K383" s="159">
        <f t="shared" si="16"/>
        <v>0</v>
      </c>
      <c r="L383" s="160"/>
      <c r="M383" s="159">
        <f t="shared" si="17"/>
        <v>0</v>
      </c>
    </row>
    <row r="384" spans="1:13" ht="14.25">
      <c r="A384" s="156">
        <v>382</v>
      </c>
      <c r="B384" s="157" t="s">
        <v>860</v>
      </c>
      <c r="C384" s="158" t="s">
        <v>17</v>
      </c>
      <c r="D384" s="158" t="s">
        <v>25</v>
      </c>
      <c r="E384" s="158">
        <v>50</v>
      </c>
      <c r="F384" s="158"/>
      <c r="G384" s="155" t="s">
        <v>14</v>
      </c>
      <c r="H384" s="155">
        <v>60</v>
      </c>
      <c r="I384" s="159"/>
      <c r="J384" s="159">
        <f t="shared" si="15"/>
        <v>0</v>
      </c>
      <c r="K384" s="159">
        <f t="shared" si="16"/>
        <v>0</v>
      </c>
      <c r="L384" s="160"/>
      <c r="M384" s="159">
        <f t="shared" si="17"/>
        <v>0</v>
      </c>
    </row>
    <row r="385" spans="1:13" ht="27.75" customHeight="1">
      <c r="A385" s="156">
        <v>383</v>
      </c>
      <c r="B385" s="157" t="s">
        <v>861</v>
      </c>
      <c r="C385" s="158" t="s">
        <v>17</v>
      </c>
      <c r="D385" s="158" t="s">
        <v>640</v>
      </c>
      <c r="E385" s="158">
        <v>50</v>
      </c>
      <c r="F385" s="158"/>
      <c r="G385" s="155" t="s">
        <v>14</v>
      </c>
      <c r="H385" s="155">
        <v>10</v>
      </c>
      <c r="I385" s="159"/>
      <c r="J385" s="159">
        <f t="shared" si="15"/>
        <v>0</v>
      </c>
      <c r="K385" s="159">
        <f t="shared" si="16"/>
        <v>0</v>
      </c>
      <c r="L385" s="160"/>
      <c r="M385" s="159">
        <f t="shared" si="17"/>
        <v>0</v>
      </c>
    </row>
    <row r="386" spans="1:13" ht="22.5" customHeight="1">
      <c r="A386" s="156">
        <v>384</v>
      </c>
      <c r="B386" s="157" t="s">
        <v>862</v>
      </c>
      <c r="C386" s="158" t="s">
        <v>17</v>
      </c>
      <c r="D386" s="158" t="s">
        <v>28</v>
      </c>
      <c r="E386" s="158">
        <v>50</v>
      </c>
      <c r="F386" s="158"/>
      <c r="G386" s="155" t="s">
        <v>14</v>
      </c>
      <c r="H386" s="155">
        <v>130</v>
      </c>
      <c r="I386" s="159"/>
      <c r="J386" s="159">
        <f t="shared" si="15"/>
        <v>0</v>
      </c>
      <c r="K386" s="159">
        <f t="shared" si="16"/>
        <v>0</v>
      </c>
      <c r="L386" s="160"/>
      <c r="M386" s="159">
        <f t="shared" si="17"/>
        <v>0</v>
      </c>
    </row>
    <row r="387" spans="1:13" ht="21" customHeight="1">
      <c r="A387" s="156">
        <v>385</v>
      </c>
      <c r="B387" s="157" t="s">
        <v>863</v>
      </c>
      <c r="C387" s="158" t="s">
        <v>17</v>
      </c>
      <c r="D387" s="158" t="s">
        <v>32</v>
      </c>
      <c r="E387" s="158">
        <v>50</v>
      </c>
      <c r="F387" s="158"/>
      <c r="G387" s="155" t="s">
        <v>14</v>
      </c>
      <c r="H387" s="155">
        <v>250</v>
      </c>
      <c r="I387" s="159"/>
      <c r="J387" s="159">
        <f t="shared" si="15"/>
        <v>0</v>
      </c>
      <c r="K387" s="159">
        <f t="shared" si="16"/>
        <v>0</v>
      </c>
      <c r="L387" s="160"/>
      <c r="M387" s="159">
        <f t="shared" si="17"/>
        <v>0</v>
      </c>
    </row>
    <row r="388" spans="1:13" ht="24" customHeight="1">
      <c r="A388" s="156">
        <v>386</v>
      </c>
      <c r="B388" s="157" t="s">
        <v>864</v>
      </c>
      <c r="C388" s="158" t="s">
        <v>196</v>
      </c>
      <c r="D388" s="158" t="s">
        <v>865</v>
      </c>
      <c r="E388" s="158" t="s">
        <v>203</v>
      </c>
      <c r="F388" s="158"/>
      <c r="G388" s="155" t="s">
        <v>14</v>
      </c>
      <c r="H388" s="155">
        <v>5</v>
      </c>
      <c r="I388" s="159"/>
      <c r="J388" s="159">
        <f aca="true" t="shared" si="18" ref="J388:J395">H388*I388</f>
        <v>0</v>
      </c>
      <c r="K388" s="159">
        <f aca="true" t="shared" si="19" ref="K388:K395">I388*12+I388</f>
        <v>0</v>
      </c>
      <c r="L388" s="160"/>
      <c r="M388" s="159">
        <f aca="true" t="shared" si="20" ref="M388:M395">J388*L388+J388</f>
        <v>0</v>
      </c>
    </row>
    <row r="389" spans="1:13" ht="19.5" customHeight="1">
      <c r="A389" s="156">
        <v>387</v>
      </c>
      <c r="B389" s="157" t="s">
        <v>864</v>
      </c>
      <c r="C389" s="158" t="s">
        <v>80</v>
      </c>
      <c r="D389" s="158" t="s">
        <v>32</v>
      </c>
      <c r="E389" s="158">
        <v>30</v>
      </c>
      <c r="F389" s="158"/>
      <c r="G389" s="155" t="s">
        <v>14</v>
      </c>
      <c r="H389" s="155">
        <v>10</v>
      </c>
      <c r="I389" s="159"/>
      <c r="J389" s="159">
        <f t="shared" si="18"/>
        <v>0</v>
      </c>
      <c r="K389" s="159">
        <f t="shared" si="19"/>
        <v>0</v>
      </c>
      <c r="L389" s="160"/>
      <c r="M389" s="159">
        <f t="shared" si="20"/>
        <v>0</v>
      </c>
    </row>
    <row r="390" spans="1:13" ht="30" customHeight="1">
      <c r="A390" s="156">
        <v>388</v>
      </c>
      <c r="B390" s="157" t="s">
        <v>866</v>
      </c>
      <c r="C390" s="158" t="s">
        <v>17</v>
      </c>
      <c r="D390" s="158" t="s">
        <v>57</v>
      </c>
      <c r="E390" s="158">
        <v>20</v>
      </c>
      <c r="F390" s="158"/>
      <c r="G390" s="155" t="s">
        <v>14</v>
      </c>
      <c r="H390" s="155">
        <v>10</v>
      </c>
      <c r="I390" s="159"/>
      <c r="J390" s="159">
        <f t="shared" si="18"/>
        <v>0</v>
      </c>
      <c r="K390" s="159">
        <f t="shared" si="19"/>
        <v>0</v>
      </c>
      <c r="L390" s="160"/>
      <c r="M390" s="159">
        <f t="shared" si="20"/>
        <v>0</v>
      </c>
    </row>
    <row r="391" spans="1:13" ht="25.5">
      <c r="A391" s="156">
        <v>389</v>
      </c>
      <c r="B391" s="157" t="s">
        <v>867</v>
      </c>
      <c r="C391" s="158" t="s">
        <v>868</v>
      </c>
      <c r="D391" s="161">
        <v>0.06</v>
      </c>
      <c r="E391" s="158" t="s">
        <v>341</v>
      </c>
      <c r="F391" s="158"/>
      <c r="G391" s="155" t="s">
        <v>14</v>
      </c>
      <c r="H391" s="155">
        <v>20</v>
      </c>
      <c r="I391" s="159"/>
      <c r="J391" s="159">
        <f t="shared" si="18"/>
        <v>0</v>
      </c>
      <c r="K391" s="159">
        <f t="shared" si="19"/>
        <v>0</v>
      </c>
      <c r="L391" s="160"/>
      <c r="M391" s="159">
        <f t="shared" si="20"/>
        <v>0</v>
      </c>
    </row>
    <row r="392" spans="1:13" ht="14.25">
      <c r="A392" s="156">
        <v>390</v>
      </c>
      <c r="B392" s="157" t="s">
        <v>869</v>
      </c>
      <c r="C392" s="158" t="s">
        <v>17</v>
      </c>
      <c r="D392" s="158" t="s">
        <v>640</v>
      </c>
      <c r="E392" s="158">
        <v>100</v>
      </c>
      <c r="F392" s="158"/>
      <c r="G392" s="155" t="s">
        <v>14</v>
      </c>
      <c r="H392" s="155">
        <v>5</v>
      </c>
      <c r="I392" s="159"/>
      <c r="J392" s="159">
        <f t="shared" si="18"/>
        <v>0</v>
      </c>
      <c r="K392" s="159">
        <f t="shared" si="19"/>
        <v>0</v>
      </c>
      <c r="L392" s="160"/>
      <c r="M392" s="159">
        <f t="shared" si="20"/>
        <v>0</v>
      </c>
    </row>
    <row r="393" spans="1:13" ht="14.25">
      <c r="A393" s="156">
        <v>391</v>
      </c>
      <c r="B393" s="157" t="s">
        <v>869</v>
      </c>
      <c r="C393" s="158" t="s">
        <v>17</v>
      </c>
      <c r="D393" s="158" t="s">
        <v>83</v>
      </c>
      <c r="E393" s="158">
        <v>100</v>
      </c>
      <c r="F393" s="158"/>
      <c r="G393" s="155" t="s">
        <v>14</v>
      </c>
      <c r="H393" s="155">
        <v>10</v>
      </c>
      <c r="I393" s="159"/>
      <c r="J393" s="159">
        <f t="shared" si="18"/>
        <v>0</v>
      </c>
      <c r="K393" s="159">
        <f t="shared" si="19"/>
        <v>0</v>
      </c>
      <c r="L393" s="160"/>
      <c r="M393" s="159">
        <f t="shared" si="20"/>
        <v>0</v>
      </c>
    </row>
    <row r="394" spans="1:13" ht="51">
      <c r="A394" s="156">
        <v>392</v>
      </c>
      <c r="B394" s="157" t="s">
        <v>870</v>
      </c>
      <c r="C394" s="158" t="s">
        <v>80</v>
      </c>
      <c r="D394" s="158" t="s">
        <v>871</v>
      </c>
      <c r="E394" s="158">
        <v>30</v>
      </c>
      <c r="F394" s="158"/>
      <c r="G394" s="155" t="s">
        <v>14</v>
      </c>
      <c r="H394" s="155">
        <v>200</v>
      </c>
      <c r="I394" s="159"/>
      <c r="J394" s="159">
        <f t="shared" si="18"/>
        <v>0</v>
      </c>
      <c r="K394" s="159">
        <f t="shared" si="19"/>
        <v>0</v>
      </c>
      <c r="L394" s="160"/>
      <c r="M394" s="159">
        <f t="shared" si="20"/>
        <v>0</v>
      </c>
    </row>
    <row r="395" spans="1:13" ht="14.25">
      <c r="A395" s="156">
        <v>393</v>
      </c>
      <c r="B395" s="164" t="s">
        <v>872</v>
      </c>
      <c r="C395" s="165" t="s">
        <v>17</v>
      </c>
      <c r="D395" s="165" t="s">
        <v>873</v>
      </c>
      <c r="E395" s="165">
        <v>50</v>
      </c>
      <c r="F395" s="165"/>
      <c r="G395" s="166" t="s">
        <v>14</v>
      </c>
      <c r="H395" s="166">
        <v>10</v>
      </c>
      <c r="I395" s="159"/>
      <c r="J395" s="159">
        <f t="shared" si="18"/>
        <v>0</v>
      </c>
      <c r="K395" s="159">
        <f t="shared" si="19"/>
        <v>0</v>
      </c>
      <c r="L395" s="160"/>
      <c r="M395" s="159">
        <f t="shared" si="20"/>
        <v>0</v>
      </c>
    </row>
    <row r="396" spans="1:13" ht="14.25">
      <c r="A396" s="167"/>
      <c r="B396" s="212" t="s">
        <v>874</v>
      </c>
      <c r="C396" s="213"/>
      <c r="D396" s="168"/>
      <c r="E396" s="168"/>
      <c r="F396" s="168"/>
      <c r="G396" s="168"/>
      <c r="H396" s="168"/>
      <c r="I396" s="168"/>
      <c r="J396" s="169"/>
      <c r="K396" s="170"/>
      <c r="L396" s="170"/>
      <c r="M396" s="206"/>
    </row>
    <row r="397" spans="1:13" ht="14.25">
      <c r="A397" s="171"/>
      <c r="B397" s="172"/>
      <c r="C397" s="172"/>
      <c r="D397" s="172"/>
      <c r="E397" s="172"/>
      <c r="F397" s="172"/>
      <c r="G397" s="173"/>
      <c r="H397" s="173"/>
      <c r="I397" s="174"/>
      <c r="J397" s="174"/>
      <c r="K397" s="174"/>
      <c r="L397" s="174"/>
      <c r="M397" s="174"/>
    </row>
    <row r="398" spans="1:13" ht="14.25">
      <c r="A398" s="225" t="s">
        <v>1033</v>
      </c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</row>
    <row r="399" spans="1:13" ht="14.25">
      <c r="A399" s="226"/>
      <c r="B399" s="226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</row>
    <row r="400" spans="1:13" ht="47.25" customHeight="1">
      <c r="A400" s="226"/>
      <c r="B400" s="226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</row>
  </sheetData>
  <sheetProtection/>
  <mergeCells count="2">
    <mergeCell ref="B396:C396"/>
    <mergeCell ref="A398:M4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Header>&amp;LPakiet nr 2: Leki różne I.&amp;CFormularz cenowy - opis przedmiotu zamówienia&amp;RZałącznik nr 3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6"/>
  <sheetViews>
    <sheetView zoomScalePageLayoutView="0" workbookViewId="0" topLeftCell="A199">
      <selection activeCell="G210" sqref="G210"/>
    </sheetView>
  </sheetViews>
  <sheetFormatPr defaultColWidth="9.00390625" defaultRowHeight="14.25"/>
  <cols>
    <col min="1" max="1" width="4.75390625" style="0" customWidth="1"/>
    <col min="2" max="2" width="16.625" style="0" customWidth="1"/>
    <col min="3" max="3" width="11.125" style="0" customWidth="1"/>
    <col min="10" max="10" width="10.50390625" style="0" customWidth="1"/>
    <col min="13" max="13" width="11.625" style="0" customWidth="1"/>
  </cols>
  <sheetData>
    <row r="1" s="154" customFormat="1" ht="14.25"/>
    <row r="2" spans="1:13" ht="51">
      <c r="A2" s="127" t="s">
        <v>0</v>
      </c>
      <c r="B2" s="128" t="s">
        <v>1</v>
      </c>
      <c r="C2" s="129" t="s">
        <v>2</v>
      </c>
      <c r="D2" s="129" t="s">
        <v>3</v>
      </c>
      <c r="E2" s="129" t="s">
        <v>4</v>
      </c>
      <c r="F2" s="128" t="s">
        <v>5</v>
      </c>
      <c r="G2" s="130" t="s">
        <v>6</v>
      </c>
      <c r="H2" s="130" t="s">
        <v>7</v>
      </c>
      <c r="I2" s="131" t="s">
        <v>8</v>
      </c>
      <c r="J2" s="131" t="s">
        <v>47</v>
      </c>
      <c r="K2" s="131" t="s">
        <v>1022</v>
      </c>
      <c r="L2" s="131" t="s">
        <v>9</v>
      </c>
      <c r="M2" s="128" t="s">
        <v>1026</v>
      </c>
    </row>
    <row r="3" spans="1:13" ht="14.25">
      <c r="A3" s="133">
        <v>1</v>
      </c>
      <c r="B3" s="134">
        <v>2</v>
      </c>
      <c r="C3" s="133">
        <v>3</v>
      </c>
      <c r="D3" s="134">
        <v>4</v>
      </c>
      <c r="E3" s="133">
        <v>5</v>
      </c>
      <c r="F3" s="134">
        <v>6</v>
      </c>
      <c r="G3" s="133">
        <v>7</v>
      </c>
      <c r="H3" s="134">
        <v>8</v>
      </c>
      <c r="I3" s="133">
        <v>9</v>
      </c>
      <c r="J3" s="134">
        <v>10</v>
      </c>
      <c r="K3" s="133">
        <v>11</v>
      </c>
      <c r="L3" s="134">
        <v>12</v>
      </c>
      <c r="M3" s="133">
        <v>13</v>
      </c>
    </row>
    <row r="4" spans="1:13" ht="25.5">
      <c r="A4" s="135">
        <v>1</v>
      </c>
      <c r="B4" s="136" t="s">
        <v>108</v>
      </c>
      <c r="C4" s="136" t="s">
        <v>109</v>
      </c>
      <c r="D4" s="136" t="s">
        <v>110</v>
      </c>
      <c r="E4" s="136" t="s">
        <v>111</v>
      </c>
      <c r="F4" s="136"/>
      <c r="G4" s="137" t="s">
        <v>14</v>
      </c>
      <c r="H4" s="137">
        <v>5</v>
      </c>
      <c r="I4" s="138"/>
      <c r="J4" s="139">
        <f>H4*I4</f>
        <v>0</v>
      </c>
      <c r="K4" s="139">
        <f>I4*L4+I4</f>
        <v>0</v>
      </c>
      <c r="L4" s="140"/>
      <c r="M4" s="139">
        <f>J4*L4+J4</f>
        <v>0</v>
      </c>
    </row>
    <row r="5" spans="1:13" ht="25.5">
      <c r="A5" s="135">
        <v>2</v>
      </c>
      <c r="B5" s="136" t="s">
        <v>112</v>
      </c>
      <c r="C5" s="136" t="s">
        <v>113</v>
      </c>
      <c r="D5" s="141">
        <v>0.05</v>
      </c>
      <c r="E5" s="136" t="s">
        <v>114</v>
      </c>
      <c r="F5" s="136"/>
      <c r="G5" s="137" t="s">
        <v>14</v>
      </c>
      <c r="H5" s="137">
        <v>5</v>
      </c>
      <c r="I5" s="138"/>
      <c r="J5" s="139">
        <f aca="true" t="shared" si="0" ref="J5:J68">H5*I5</f>
        <v>0</v>
      </c>
      <c r="K5" s="139">
        <f aca="true" t="shared" si="1" ref="K5:K68">I5*L5+I5</f>
        <v>0</v>
      </c>
      <c r="L5" s="140"/>
      <c r="M5" s="139">
        <f aca="true" t="shared" si="2" ref="M5:M68">J5*L5+J5</f>
        <v>0</v>
      </c>
    </row>
    <row r="6" spans="1:13" ht="14.25">
      <c r="A6" s="135">
        <v>3</v>
      </c>
      <c r="B6" s="142" t="s">
        <v>115</v>
      </c>
      <c r="C6" s="142" t="s">
        <v>116</v>
      </c>
      <c r="D6" s="142"/>
      <c r="E6" s="142" t="s">
        <v>117</v>
      </c>
      <c r="F6" s="142"/>
      <c r="G6" s="137" t="s">
        <v>14</v>
      </c>
      <c r="H6" s="137">
        <v>5</v>
      </c>
      <c r="I6" s="139"/>
      <c r="J6" s="139">
        <f t="shared" si="0"/>
        <v>0</v>
      </c>
      <c r="K6" s="139">
        <f t="shared" si="1"/>
        <v>0</v>
      </c>
      <c r="L6" s="140"/>
      <c r="M6" s="139">
        <f t="shared" si="2"/>
        <v>0</v>
      </c>
    </row>
    <row r="7" spans="1:13" ht="25.5">
      <c r="A7" s="135">
        <v>4</v>
      </c>
      <c r="B7" s="142" t="s">
        <v>118</v>
      </c>
      <c r="C7" s="142" t="s">
        <v>119</v>
      </c>
      <c r="D7" s="142"/>
      <c r="E7" s="142" t="s">
        <v>114</v>
      </c>
      <c r="F7" s="142"/>
      <c r="G7" s="137" t="s">
        <v>14</v>
      </c>
      <c r="H7" s="137">
        <v>1</v>
      </c>
      <c r="I7" s="138"/>
      <c r="J7" s="139">
        <f t="shared" si="0"/>
        <v>0</v>
      </c>
      <c r="K7" s="139">
        <f t="shared" si="1"/>
        <v>0</v>
      </c>
      <c r="L7" s="140"/>
      <c r="M7" s="139">
        <f t="shared" si="2"/>
        <v>0</v>
      </c>
    </row>
    <row r="8" spans="1:13" ht="14.25">
      <c r="A8" s="135">
        <v>5</v>
      </c>
      <c r="B8" s="136" t="s">
        <v>120</v>
      </c>
      <c r="C8" s="136" t="s">
        <v>121</v>
      </c>
      <c r="D8" s="136"/>
      <c r="E8" s="136" t="s">
        <v>122</v>
      </c>
      <c r="F8" s="136"/>
      <c r="G8" s="137" t="s">
        <v>14</v>
      </c>
      <c r="H8" s="137">
        <v>2</v>
      </c>
      <c r="I8" s="138"/>
      <c r="J8" s="139">
        <f t="shared" si="0"/>
        <v>0</v>
      </c>
      <c r="K8" s="139">
        <f t="shared" si="1"/>
        <v>0</v>
      </c>
      <c r="L8" s="140"/>
      <c r="M8" s="139">
        <f t="shared" si="2"/>
        <v>0</v>
      </c>
    </row>
    <row r="9" spans="1:13" ht="14.25">
      <c r="A9" s="135">
        <v>6</v>
      </c>
      <c r="B9" s="136" t="s">
        <v>123</v>
      </c>
      <c r="C9" s="136" t="s">
        <v>121</v>
      </c>
      <c r="D9" s="136"/>
      <c r="E9" s="136" t="s">
        <v>124</v>
      </c>
      <c r="F9" s="136"/>
      <c r="G9" s="137" t="s">
        <v>14</v>
      </c>
      <c r="H9" s="137">
        <v>2</v>
      </c>
      <c r="I9" s="138"/>
      <c r="J9" s="139">
        <f t="shared" si="0"/>
        <v>0</v>
      </c>
      <c r="K9" s="139">
        <f t="shared" si="1"/>
        <v>0</v>
      </c>
      <c r="L9" s="140"/>
      <c r="M9" s="139">
        <f t="shared" si="2"/>
        <v>0</v>
      </c>
    </row>
    <row r="10" spans="1:13" ht="14.25">
      <c r="A10" s="135">
        <v>7</v>
      </c>
      <c r="B10" s="136" t="s">
        <v>125</v>
      </c>
      <c r="C10" s="136" t="s">
        <v>126</v>
      </c>
      <c r="D10" s="141">
        <v>0.005</v>
      </c>
      <c r="E10" s="136" t="s">
        <v>114</v>
      </c>
      <c r="F10" s="136"/>
      <c r="G10" s="137" t="s">
        <v>14</v>
      </c>
      <c r="H10" s="137">
        <v>10</v>
      </c>
      <c r="I10" s="138"/>
      <c r="J10" s="139">
        <f t="shared" si="0"/>
        <v>0</v>
      </c>
      <c r="K10" s="139">
        <f t="shared" si="1"/>
        <v>0</v>
      </c>
      <c r="L10" s="140"/>
      <c r="M10" s="139">
        <f t="shared" si="2"/>
        <v>0</v>
      </c>
    </row>
    <row r="11" spans="1:13" ht="25.5">
      <c r="A11" s="135">
        <v>8</v>
      </c>
      <c r="B11" s="136" t="s">
        <v>127</v>
      </c>
      <c r="C11" s="136" t="s">
        <v>128</v>
      </c>
      <c r="D11" s="136" t="s">
        <v>129</v>
      </c>
      <c r="E11" s="136" t="s">
        <v>130</v>
      </c>
      <c r="F11" s="136"/>
      <c r="G11" s="137" t="s">
        <v>14</v>
      </c>
      <c r="H11" s="137">
        <v>150</v>
      </c>
      <c r="I11" s="138"/>
      <c r="J11" s="139">
        <f t="shared" si="0"/>
        <v>0</v>
      </c>
      <c r="K11" s="139">
        <f t="shared" si="1"/>
        <v>0</v>
      </c>
      <c r="L11" s="140"/>
      <c r="M11" s="139">
        <f t="shared" si="2"/>
        <v>0</v>
      </c>
    </row>
    <row r="12" spans="1:13" ht="14.25">
      <c r="A12" s="135">
        <v>9</v>
      </c>
      <c r="B12" s="136" t="s">
        <v>131</v>
      </c>
      <c r="C12" s="136" t="s">
        <v>19</v>
      </c>
      <c r="D12" s="141">
        <v>0.2</v>
      </c>
      <c r="E12" s="136" t="s">
        <v>132</v>
      </c>
      <c r="F12" s="136"/>
      <c r="G12" s="137" t="s">
        <v>14</v>
      </c>
      <c r="H12" s="137">
        <v>2</v>
      </c>
      <c r="I12" s="138"/>
      <c r="J12" s="139">
        <f t="shared" si="0"/>
        <v>0</v>
      </c>
      <c r="K12" s="139">
        <f t="shared" si="1"/>
        <v>0</v>
      </c>
      <c r="L12" s="140"/>
      <c r="M12" s="139">
        <f t="shared" si="2"/>
        <v>0</v>
      </c>
    </row>
    <row r="13" spans="1:13" ht="25.5">
      <c r="A13" s="135">
        <v>10</v>
      </c>
      <c r="B13" s="136" t="s">
        <v>133</v>
      </c>
      <c r="C13" s="136" t="s">
        <v>17</v>
      </c>
      <c r="D13" s="136" t="s">
        <v>134</v>
      </c>
      <c r="E13" s="136">
        <v>6</v>
      </c>
      <c r="F13" s="136"/>
      <c r="G13" s="137" t="s">
        <v>14</v>
      </c>
      <c r="H13" s="137">
        <v>80</v>
      </c>
      <c r="I13" s="138"/>
      <c r="J13" s="139">
        <f t="shared" si="0"/>
        <v>0</v>
      </c>
      <c r="K13" s="139">
        <f t="shared" si="1"/>
        <v>0</v>
      </c>
      <c r="L13" s="140"/>
      <c r="M13" s="139">
        <f t="shared" si="2"/>
        <v>0</v>
      </c>
    </row>
    <row r="14" spans="1:13" ht="25.5">
      <c r="A14" s="135">
        <v>11</v>
      </c>
      <c r="B14" s="136" t="s">
        <v>135</v>
      </c>
      <c r="C14" s="136" t="s">
        <v>136</v>
      </c>
      <c r="D14" s="136" t="s">
        <v>137</v>
      </c>
      <c r="E14" s="136" t="s">
        <v>138</v>
      </c>
      <c r="F14" s="136"/>
      <c r="G14" s="137" t="s">
        <v>14</v>
      </c>
      <c r="H14" s="137">
        <v>100</v>
      </c>
      <c r="I14" s="138"/>
      <c r="J14" s="139">
        <f t="shared" si="0"/>
        <v>0</v>
      </c>
      <c r="K14" s="139">
        <f t="shared" si="1"/>
        <v>0</v>
      </c>
      <c r="L14" s="140"/>
      <c r="M14" s="139">
        <f t="shared" si="2"/>
        <v>0</v>
      </c>
    </row>
    <row r="15" spans="1:13" ht="25.5">
      <c r="A15" s="135">
        <v>12</v>
      </c>
      <c r="B15" s="136" t="s">
        <v>139</v>
      </c>
      <c r="C15" s="136" t="s">
        <v>53</v>
      </c>
      <c r="D15" s="136" t="s">
        <v>140</v>
      </c>
      <c r="E15" s="136" t="s">
        <v>141</v>
      </c>
      <c r="F15" s="136"/>
      <c r="G15" s="137" t="s">
        <v>14</v>
      </c>
      <c r="H15" s="137">
        <v>20</v>
      </c>
      <c r="I15" s="138"/>
      <c r="J15" s="139">
        <f t="shared" si="0"/>
        <v>0</v>
      </c>
      <c r="K15" s="139">
        <f t="shared" si="1"/>
        <v>0</v>
      </c>
      <c r="L15" s="140"/>
      <c r="M15" s="139">
        <f t="shared" si="2"/>
        <v>0</v>
      </c>
    </row>
    <row r="16" spans="1:13" ht="25.5">
      <c r="A16" s="135">
        <v>13</v>
      </c>
      <c r="B16" s="136" t="s">
        <v>142</v>
      </c>
      <c r="C16" s="136" t="s">
        <v>143</v>
      </c>
      <c r="D16" s="136" t="s">
        <v>144</v>
      </c>
      <c r="E16" s="136" t="s">
        <v>145</v>
      </c>
      <c r="F16" s="136"/>
      <c r="G16" s="137" t="s">
        <v>14</v>
      </c>
      <c r="H16" s="137">
        <v>10</v>
      </c>
      <c r="I16" s="138"/>
      <c r="J16" s="139">
        <f t="shared" si="0"/>
        <v>0</v>
      </c>
      <c r="K16" s="139">
        <f t="shared" si="1"/>
        <v>0</v>
      </c>
      <c r="L16" s="140"/>
      <c r="M16" s="139">
        <f t="shared" si="2"/>
        <v>0</v>
      </c>
    </row>
    <row r="17" spans="1:13" ht="14.25">
      <c r="A17" s="135">
        <v>14</v>
      </c>
      <c r="B17" s="136" t="s">
        <v>146</v>
      </c>
      <c r="C17" s="136" t="s">
        <v>109</v>
      </c>
      <c r="D17" s="136" t="s">
        <v>147</v>
      </c>
      <c r="E17" s="136" t="s">
        <v>148</v>
      </c>
      <c r="F17" s="136"/>
      <c r="G17" s="137" t="s">
        <v>14</v>
      </c>
      <c r="H17" s="137">
        <v>5</v>
      </c>
      <c r="I17" s="138"/>
      <c r="J17" s="139">
        <f t="shared" si="0"/>
        <v>0</v>
      </c>
      <c r="K17" s="139">
        <f t="shared" si="1"/>
        <v>0</v>
      </c>
      <c r="L17" s="140"/>
      <c r="M17" s="139">
        <f t="shared" si="2"/>
        <v>0</v>
      </c>
    </row>
    <row r="18" spans="1:13" ht="25.5">
      <c r="A18" s="135">
        <v>15</v>
      </c>
      <c r="B18" s="136" t="s">
        <v>149</v>
      </c>
      <c r="C18" s="136" t="s">
        <v>150</v>
      </c>
      <c r="D18" s="136" t="s">
        <v>147</v>
      </c>
      <c r="E18" s="136" t="s">
        <v>114</v>
      </c>
      <c r="F18" s="136"/>
      <c r="G18" s="137" t="s">
        <v>14</v>
      </c>
      <c r="H18" s="137">
        <v>10</v>
      </c>
      <c r="I18" s="138"/>
      <c r="J18" s="139">
        <f t="shared" si="0"/>
        <v>0</v>
      </c>
      <c r="K18" s="139">
        <f t="shared" si="1"/>
        <v>0</v>
      </c>
      <c r="L18" s="140"/>
      <c r="M18" s="139">
        <f t="shared" si="2"/>
        <v>0</v>
      </c>
    </row>
    <row r="19" spans="1:13" ht="38.25">
      <c r="A19" s="135">
        <v>16</v>
      </c>
      <c r="B19" s="136" t="s">
        <v>151</v>
      </c>
      <c r="C19" s="136" t="s">
        <v>109</v>
      </c>
      <c r="D19" s="136" t="s">
        <v>152</v>
      </c>
      <c r="E19" s="136" t="s">
        <v>148</v>
      </c>
      <c r="F19" s="136"/>
      <c r="G19" s="137" t="s">
        <v>14</v>
      </c>
      <c r="H19" s="137">
        <v>5</v>
      </c>
      <c r="I19" s="138"/>
      <c r="J19" s="139">
        <f t="shared" si="0"/>
        <v>0</v>
      </c>
      <c r="K19" s="139">
        <f t="shared" si="1"/>
        <v>0</v>
      </c>
      <c r="L19" s="140"/>
      <c r="M19" s="139">
        <f t="shared" si="2"/>
        <v>0</v>
      </c>
    </row>
    <row r="20" spans="1:13" ht="38.25">
      <c r="A20" s="135">
        <v>17</v>
      </c>
      <c r="B20" s="136" t="s">
        <v>151</v>
      </c>
      <c r="C20" s="136" t="s">
        <v>113</v>
      </c>
      <c r="D20" s="136" t="s">
        <v>153</v>
      </c>
      <c r="E20" s="136" t="s">
        <v>154</v>
      </c>
      <c r="F20" s="136"/>
      <c r="G20" s="137" t="s">
        <v>14</v>
      </c>
      <c r="H20" s="137">
        <v>5</v>
      </c>
      <c r="I20" s="138"/>
      <c r="J20" s="139">
        <f t="shared" si="0"/>
        <v>0</v>
      </c>
      <c r="K20" s="139">
        <f t="shared" si="1"/>
        <v>0</v>
      </c>
      <c r="L20" s="140"/>
      <c r="M20" s="139">
        <f t="shared" si="2"/>
        <v>0</v>
      </c>
    </row>
    <row r="21" spans="1:13" ht="25.5">
      <c r="A21" s="135">
        <v>18</v>
      </c>
      <c r="B21" s="136" t="s">
        <v>155</v>
      </c>
      <c r="C21" s="136" t="s">
        <v>109</v>
      </c>
      <c r="D21" s="136" t="s">
        <v>156</v>
      </c>
      <c r="E21" s="136" t="s">
        <v>157</v>
      </c>
      <c r="F21" s="136"/>
      <c r="G21" s="137" t="s">
        <v>14</v>
      </c>
      <c r="H21" s="137">
        <v>5</v>
      </c>
      <c r="I21" s="138"/>
      <c r="J21" s="139">
        <f t="shared" si="0"/>
        <v>0</v>
      </c>
      <c r="K21" s="139">
        <f t="shared" si="1"/>
        <v>0</v>
      </c>
      <c r="L21" s="140"/>
      <c r="M21" s="139">
        <f t="shared" si="2"/>
        <v>0</v>
      </c>
    </row>
    <row r="22" spans="1:13" ht="25.5">
      <c r="A22" s="135">
        <v>19</v>
      </c>
      <c r="B22" s="136" t="s">
        <v>158</v>
      </c>
      <c r="C22" s="136" t="s">
        <v>109</v>
      </c>
      <c r="D22" s="136" t="s">
        <v>159</v>
      </c>
      <c r="E22" s="136" t="s">
        <v>160</v>
      </c>
      <c r="F22" s="136"/>
      <c r="G22" s="137" t="s">
        <v>14</v>
      </c>
      <c r="H22" s="137">
        <v>5</v>
      </c>
      <c r="I22" s="138"/>
      <c r="J22" s="139">
        <f t="shared" si="0"/>
        <v>0</v>
      </c>
      <c r="K22" s="139">
        <f t="shared" si="1"/>
        <v>0</v>
      </c>
      <c r="L22" s="140"/>
      <c r="M22" s="139">
        <f t="shared" si="2"/>
        <v>0</v>
      </c>
    </row>
    <row r="23" spans="1:13" ht="25.5">
      <c r="A23" s="135">
        <v>20</v>
      </c>
      <c r="B23" s="136" t="s">
        <v>158</v>
      </c>
      <c r="C23" s="136" t="s">
        <v>161</v>
      </c>
      <c r="D23" s="136" t="s">
        <v>162</v>
      </c>
      <c r="E23" s="136" t="s">
        <v>160</v>
      </c>
      <c r="F23" s="136"/>
      <c r="G23" s="137" t="s">
        <v>14</v>
      </c>
      <c r="H23" s="137">
        <v>5</v>
      </c>
      <c r="I23" s="138"/>
      <c r="J23" s="139">
        <f t="shared" si="0"/>
        <v>0</v>
      </c>
      <c r="K23" s="139">
        <f t="shared" si="1"/>
        <v>0</v>
      </c>
      <c r="L23" s="140"/>
      <c r="M23" s="139">
        <f t="shared" si="2"/>
        <v>0</v>
      </c>
    </row>
    <row r="24" spans="1:13" ht="38.25">
      <c r="A24" s="135">
        <v>21</v>
      </c>
      <c r="B24" s="136" t="s">
        <v>163</v>
      </c>
      <c r="C24" s="136" t="s">
        <v>164</v>
      </c>
      <c r="D24" s="141">
        <v>0.05</v>
      </c>
      <c r="E24" s="136" t="s">
        <v>165</v>
      </c>
      <c r="F24" s="136"/>
      <c r="G24" s="137" t="s">
        <v>14</v>
      </c>
      <c r="H24" s="137">
        <v>5</v>
      </c>
      <c r="I24" s="138"/>
      <c r="J24" s="139">
        <f t="shared" si="0"/>
        <v>0</v>
      </c>
      <c r="K24" s="139">
        <f t="shared" si="1"/>
        <v>0</v>
      </c>
      <c r="L24" s="140"/>
      <c r="M24" s="139">
        <f t="shared" si="2"/>
        <v>0</v>
      </c>
    </row>
    <row r="25" spans="1:13" ht="14.25">
      <c r="A25" s="135">
        <v>22</v>
      </c>
      <c r="B25" s="136" t="s">
        <v>166</v>
      </c>
      <c r="C25" s="136" t="s">
        <v>128</v>
      </c>
      <c r="D25" s="141">
        <v>0.01</v>
      </c>
      <c r="E25" s="136" t="s">
        <v>167</v>
      </c>
      <c r="F25" s="136"/>
      <c r="G25" s="137" t="s">
        <v>14</v>
      </c>
      <c r="H25" s="137">
        <v>2</v>
      </c>
      <c r="I25" s="138"/>
      <c r="J25" s="139">
        <f t="shared" si="0"/>
        <v>0</v>
      </c>
      <c r="K25" s="139">
        <f t="shared" si="1"/>
        <v>0</v>
      </c>
      <c r="L25" s="140"/>
      <c r="M25" s="139">
        <f t="shared" si="2"/>
        <v>0</v>
      </c>
    </row>
    <row r="26" spans="1:13" ht="25.5">
      <c r="A26" s="135">
        <v>23</v>
      </c>
      <c r="B26" s="136" t="s">
        <v>168</v>
      </c>
      <c r="C26" s="136" t="s">
        <v>143</v>
      </c>
      <c r="D26" s="136" t="s">
        <v>169</v>
      </c>
      <c r="E26" s="136" t="s">
        <v>170</v>
      </c>
      <c r="F26" s="136"/>
      <c r="G26" s="137" t="s">
        <v>14</v>
      </c>
      <c r="H26" s="137">
        <v>2</v>
      </c>
      <c r="I26" s="138"/>
      <c r="J26" s="139">
        <f t="shared" si="0"/>
        <v>0</v>
      </c>
      <c r="K26" s="139">
        <f t="shared" si="1"/>
        <v>0</v>
      </c>
      <c r="L26" s="140"/>
      <c r="M26" s="139">
        <f t="shared" si="2"/>
        <v>0</v>
      </c>
    </row>
    <row r="27" spans="1:13" ht="14.25">
      <c r="A27" s="135">
        <v>24</v>
      </c>
      <c r="B27" s="136" t="s">
        <v>171</v>
      </c>
      <c r="C27" s="136" t="s">
        <v>172</v>
      </c>
      <c r="D27" s="136" t="s">
        <v>84</v>
      </c>
      <c r="E27" s="136" t="s">
        <v>173</v>
      </c>
      <c r="F27" s="136"/>
      <c r="G27" s="137" t="s">
        <v>14</v>
      </c>
      <c r="H27" s="137">
        <v>10</v>
      </c>
      <c r="I27" s="138"/>
      <c r="J27" s="139">
        <f t="shared" si="0"/>
        <v>0</v>
      </c>
      <c r="K27" s="139">
        <f t="shared" si="1"/>
        <v>0</v>
      </c>
      <c r="L27" s="140"/>
      <c r="M27" s="139">
        <f t="shared" si="2"/>
        <v>0</v>
      </c>
    </row>
    <row r="28" spans="1:13" ht="14.25">
      <c r="A28" s="135">
        <v>25</v>
      </c>
      <c r="B28" s="136" t="s">
        <v>174</v>
      </c>
      <c r="C28" s="136" t="s">
        <v>175</v>
      </c>
      <c r="D28" s="136"/>
      <c r="E28" s="136" t="s">
        <v>176</v>
      </c>
      <c r="F28" s="136"/>
      <c r="G28" s="137" t="s">
        <v>14</v>
      </c>
      <c r="H28" s="137">
        <v>5</v>
      </c>
      <c r="I28" s="138"/>
      <c r="J28" s="139">
        <f t="shared" si="0"/>
        <v>0</v>
      </c>
      <c r="K28" s="139">
        <f t="shared" si="1"/>
        <v>0</v>
      </c>
      <c r="L28" s="140"/>
      <c r="M28" s="139">
        <f t="shared" si="2"/>
        <v>0</v>
      </c>
    </row>
    <row r="29" spans="1:13" ht="38.25">
      <c r="A29" s="135">
        <v>26</v>
      </c>
      <c r="B29" s="136" t="s">
        <v>177</v>
      </c>
      <c r="C29" s="136" t="s">
        <v>143</v>
      </c>
      <c r="D29" s="136" t="s">
        <v>178</v>
      </c>
      <c r="E29" s="136" t="s">
        <v>145</v>
      </c>
      <c r="F29" s="136"/>
      <c r="G29" s="137" t="s">
        <v>14</v>
      </c>
      <c r="H29" s="137">
        <v>2</v>
      </c>
      <c r="I29" s="138"/>
      <c r="J29" s="139">
        <f t="shared" si="0"/>
        <v>0</v>
      </c>
      <c r="K29" s="139">
        <f t="shared" si="1"/>
        <v>0</v>
      </c>
      <c r="L29" s="140"/>
      <c r="M29" s="139">
        <f t="shared" si="2"/>
        <v>0</v>
      </c>
    </row>
    <row r="30" spans="1:13" ht="25.5">
      <c r="A30" s="135">
        <v>27</v>
      </c>
      <c r="B30" s="136" t="s">
        <v>179</v>
      </c>
      <c r="C30" s="136" t="s">
        <v>143</v>
      </c>
      <c r="D30" s="136" t="s">
        <v>180</v>
      </c>
      <c r="E30" s="136" t="s">
        <v>145</v>
      </c>
      <c r="F30" s="136"/>
      <c r="G30" s="137" t="s">
        <v>14</v>
      </c>
      <c r="H30" s="137">
        <v>2</v>
      </c>
      <c r="I30" s="138"/>
      <c r="J30" s="139">
        <f t="shared" si="0"/>
        <v>0</v>
      </c>
      <c r="K30" s="139">
        <f t="shared" si="1"/>
        <v>0</v>
      </c>
      <c r="L30" s="140"/>
      <c r="M30" s="139">
        <f t="shared" si="2"/>
        <v>0</v>
      </c>
    </row>
    <row r="31" spans="1:13" ht="25.5">
      <c r="A31" s="135">
        <v>28</v>
      </c>
      <c r="B31" s="136" t="s">
        <v>181</v>
      </c>
      <c r="C31" s="136" t="s">
        <v>53</v>
      </c>
      <c r="D31" s="136" t="s">
        <v>182</v>
      </c>
      <c r="E31" s="136" t="s">
        <v>141</v>
      </c>
      <c r="F31" s="136"/>
      <c r="G31" s="137" t="s">
        <v>14</v>
      </c>
      <c r="H31" s="137">
        <v>40</v>
      </c>
      <c r="I31" s="138"/>
      <c r="J31" s="139">
        <f t="shared" si="0"/>
        <v>0</v>
      </c>
      <c r="K31" s="139">
        <f t="shared" si="1"/>
        <v>0</v>
      </c>
      <c r="L31" s="140"/>
      <c r="M31" s="139">
        <f t="shared" si="2"/>
        <v>0</v>
      </c>
    </row>
    <row r="32" spans="1:13" ht="38.25">
      <c r="A32" s="135">
        <v>29</v>
      </c>
      <c r="B32" s="136" t="s">
        <v>183</v>
      </c>
      <c r="C32" s="136" t="s">
        <v>184</v>
      </c>
      <c r="D32" s="136" t="s">
        <v>185</v>
      </c>
      <c r="E32" s="136" t="s">
        <v>186</v>
      </c>
      <c r="F32" s="136"/>
      <c r="G32" s="137" t="s">
        <v>14</v>
      </c>
      <c r="H32" s="137">
        <v>5</v>
      </c>
      <c r="I32" s="138"/>
      <c r="J32" s="139">
        <f t="shared" si="0"/>
        <v>0</v>
      </c>
      <c r="K32" s="139">
        <f t="shared" si="1"/>
        <v>0</v>
      </c>
      <c r="L32" s="140"/>
      <c r="M32" s="139">
        <f t="shared" si="2"/>
        <v>0</v>
      </c>
    </row>
    <row r="33" spans="1:13" ht="25.5">
      <c r="A33" s="135">
        <v>30</v>
      </c>
      <c r="B33" s="136" t="s">
        <v>183</v>
      </c>
      <c r="C33" s="136" t="s">
        <v>187</v>
      </c>
      <c r="D33" s="136" t="s">
        <v>188</v>
      </c>
      <c r="E33" s="136" t="s">
        <v>189</v>
      </c>
      <c r="F33" s="136"/>
      <c r="G33" s="137" t="s">
        <v>14</v>
      </c>
      <c r="H33" s="137">
        <v>10</v>
      </c>
      <c r="I33" s="138"/>
      <c r="J33" s="139">
        <f t="shared" si="0"/>
        <v>0</v>
      </c>
      <c r="K33" s="139">
        <f t="shared" si="1"/>
        <v>0</v>
      </c>
      <c r="L33" s="140"/>
      <c r="M33" s="139">
        <f t="shared" si="2"/>
        <v>0</v>
      </c>
    </row>
    <row r="34" spans="1:13" ht="25.5">
      <c r="A34" s="135">
        <v>31</v>
      </c>
      <c r="B34" s="136" t="s">
        <v>183</v>
      </c>
      <c r="C34" s="136" t="s">
        <v>187</v>
      </c>
      <c r="D34" s="136" t="s">
        <v>190</v>
      </c>
      <c r="E34" s="136" t="s">
        <v>189</v>
      </c>
      <c r="F34" s="136"/>
      <c r="G34" s="137" t="s">
        <v>14</v>
      </c>
      <c r="H34" s="137">
        <v>50</v>
      </c>
      <c r="I34" s="138"/>
      <c r="J34" s="139">
        <f t="shared" si="0"/>
        <v>0</v>
      </c>
      <c r="K34" s="139">
        <f t="shared" si="1"/>
        <v>0</v>
      </c>
      <c r="L34" s="140"/>
      <c r="M34" s="139">
        <f t="shared" si="2"/>
        <v>0</v>
      </c>
    </row>
    <row r="35" spans="1:13" ht="25.5">
      <c r="A35" s="135">
        <v>32</v>
      </c>
      <c r="B35" s="136" t="s">
        <v>183</v>
      </c>
      <c r="C35" s="136" t="s">
        <v>191</v>
      </c>
      <c r="D35" s="136" t="s">
        <v>192</v>
      </c>
      <c r="E35" s="136" t="s">
        <v>193</v>
      </c>
      <c r="F35" s="136"/>
      <c r="G35" s="137" t="s">
        <v>14</v>
      </c>
      <c r="H35" s="137">
        <v>2</v>
      </c>
      <c r="I35" s="138"/>
      <c r="J35" s="139">
        <f t="shared" si="0"/>
        <v>0</v>
      </c>
      <c r="K35" s="139">
        <f t="shared" si="1"/>
        <v>0</v>
      </c>
      <c r="L35" s="140"/>
      <c r="M35" s="139">
        <f t="shared" si="2"/>
        <v>0</v>
      </c>
    </row>
    <row r="36" spans="1:13" ht="25.5">
      <c r="A36" s="135">
        <v>33</v>
      </c>
      <c r="B36" s="136" t="s">
        <v>183</v>
      </c>
      <c r="C36" s="136" t="s">
        <v>191</v>
      </c>
      <c r="D36" s="136" t="s">
        <v>194</v>
      </c>
      <c r="E36" s="136" t="s">
        <v>193</v>
      </c>
      <c r="F36" s="136"/>
      <c r="G36" s="137" t="s">
        <v>14</v>
      </c>
      <c r="H36" s="137">
        <v>2</v>
      </c>
      <c r="I36" s="138"/>
      <c r="J36" s="139">
        <f t="shared" si="0"/>
        <v>0</v>
      </c>
      <c r="K36" s="139">
        <f t="shared" si="1"/>
        <v>0</v>
      </c>
      <c r="L36" s="140"/>
      <c r="M36" s="139">
        <f t="shared" si="2"/>
        <v>0</v>
      </c>
    </row>
    <row r="37" spans="1:13" ht="14.25">
      <c r="A37" s="135">
        <v>34</v>
      </c>
      <c r="B37" s="136" t="s">
        <v>195</v>
      </c>
      <c r="C37" s="136" t="s">
        <v>196</v>
      </c>
      <c r="D37" s="136" t="s">
        <v>147</v>
      </c>
      <c r="E37" s="136" t="s">
        <v>197</v>
      </c>
      <c r="F37" s="136"/>
      <c r="G37" s="137" t="s">
        <v>14</v>
      </c>
      <c r="H37" s="137">
        <v>10</v>
      </c>
      <c r="I37" s="138"/>
      <c r="J37" s="139">
        <f t="shared" si="0"/>
        <v>0</v>
      </c>
      <c r="K37" s="139">
        <f t="shared" si="1"/>
        <v>0</v>
      </c>
      <c r="L37" s="140"/>
      <c r="M37" s="139">
        <f t="shared" si="2"/>
        <v>0</v>
      </c>
    </row>
    <row r="38" spans="1:13" ht="25.5">
      <c r="A38" s="135">
        <v>35</v>
      </c>
      <c r="B38" s="136" t="s">
        <v>198</v>
      </c>
      <c r="C38" s="136" t="s">
        <v>199</v>
      </c>
      <c r="D38" s="136" t="s">
        <v>200</v>
      </c>
      <c r="E38" s="136" t="s">
        <v>201</v>
      </c>
      <c r="F38" s="136"/>
      <c r="G38" s="137" t="s">
        <v>14</v>
      </c>
      <c r="H38" s="137">
        <v>10</v>
      </c>
      <c r="I38" s="138"/>
      <c r="J38" s="139">
        <f t="shared" si="0"/>
        <v>0</v>
      </c>
      <c r="K38" s="139">
        <f t="shared" si="1"/>
        <v>0</v>
      </c>
      <c r="L38" s="140"/>
      <c r="M38" s="139">
        <f t="shared" si="2"/>
        <v>0</v>
      </c>
    </row>
    <row r="39" spans="1:13" ht="25.5">
      <c r="A39" s="135">
        <v>36</v>
      </c>
      <c r="B39" s="136" t="s">
        <v>202</v>
      </c>
      <c r="C39" s="136" t="s">
        <v>116</v>
      </c>
      <c r="D39" s="136"/>
      <c r="E39" s="136" t="s">
        <v>203</v>
      </c>
      <c r="F39" s="136"/>
      <c r="G39" s="137" t="s">
        <v>14</v>
      </c>
      <c r="H39" s="137">
        <v>2</v>
      </c>
      <c r="I39" s="138"/>
      <c r="J39" s="139">
        <f t="shared" si="0"/>
        <v>0</v>
      </c>
      <c r="K39" s="139">
        <f t="shared" si="1"/>
        <v>0</v>
      </c>
      <c r="L39" s="140"/>
      <c r="M39" s="139">
        <f t="shared" si="2"/>
        <v>0</v>
      </c>
    </row>
    <row r="40" spans="1:13" ht="14.25">
      <c r="A40" s="135">
        <v>37</v>
      </c>
      <c r="B40" s="136" t="s">
        <v>204</v>
      </c>
      <c r="C40" s="136" t="s">
        <v>109</v>
      </c>
      <c r="D40" s="141">
        <v>0.03</v>
      </c>
      <c r="E40" s="136" t="s">
        <v>160</v>
      </c>
      <c r="F40" s="136"/>
      <c r="G40" s="137" t="s">
        <v>14</v>
      </c>
      <c r="H40" s="137">
        <v>5</v>
      </c>
      <c r="I40" s="138"/>
      <c r="J40" s="139">
        <f t="shared" si="0"/>
        <v>0</v>
      </c>
      <c r="K40" s="139">
        <f t="shared" si="1"/>
        <v>0</v>
      </c>
      <c r="L40" s="140"/>
      <c r="M40" s="139">
        <f t="shared" si="2"/>
        <v>0</v>
      </c>
    </row>
    <row r="41" spans="1:13" ht="25.5">
      <c r="A41" s="135">
        <v>38</v>
      </c>
      <c r="B41" s="136" t="s">
        <v>205</v>
      </c>
      <c r="C41" s="136" t="s">
        <v>109</v>
      </c>
      <c r="D41" s="136"/>
      <c r="E41" s="136" t="s">
        <v>138</v>
      </c>
      <c r="F41" s="136"/>
      <c r="G41" s="137" t="s">
        <v>14</v>
      </c>
      <c r="H41" s="137">
        <v>30</v>
      </c>
      <c r="I41" s="138"/>
      <c r="J41" s="139">
        <f t="shared" si="0"/>
        <v>0</v>
      </c>
      <c r="K41" s="139">
        <f t="shared" si="1"/>
        <v>0</v>
      </c>
      <c r="L41" s="140"/>
      <c r="M41" s="139">
        <f t="shared" si="2"/>
        <v>0</v>
      </c>
    </row>
    <row r="42" spans="1:13" ht="25.5">
      <c r="A42" s="135">
        <v>39</v>
      </c>
      <c r="B42" s="136" t="s">
        <v>206</v>
      </c>
      <c r="C42" s="136" t="s">
        <v>207</v>
      </c>
      <c r="D42" s="141" t="s">
        <v>208</v>
      </c>
      <c r="E42" s="136" t="s">
        <v>209</v>
      </c>
      <c r="F42" s="136"/>
      <c r="G42" s="137" t="s">
        <v>14</v>
      </c>
      <c r="H42" s="137">
        <v>5</v>
      </c>
      <c r="I42" s="138"/>
      <c r="J42" s="139">
        <f t="shared" si="0"/>
        <v>0</v>
      </c>
      <c r="K42" s="139">
        <f t="shared" si="1"/>
        <v>0</v>
      </c>
      <c r="L42" s="140"/>
      <c r="M42" s="139">
        <f t="shared" si="2"/>
        <v>0</v>
      </c>
    </row>
    <row r="43" spans="1:13" ht="25.5">
      <c r="A43" s="135">
        <v>40</v>
      </c>
      <c r="B43" s="136" t="s">
        <v>210</v>
      </c>
      <c r="C43" s="136" t="s">
        <v>161</v>
      </c>
      <c r="D43" s="136" t="s">
        <v>211</v>
      </c>
      <c r="E43" s="136" t="s">
        <v>209</v>
      </c>
      <c r="F43" s="136"/>
      <c r="G43" s="137" t="s">
        <v>14</v>
      </c>
      <c r="H43" s="137">
        <v>20</v>
      </c>
      <c r="I43" s="138"/>
      <c r="J43" s="139">
        <f t="shared" si="0"/>
        <v>0</v>
      </c>
      <c r="K43" s="139">
        <f t="shared" si="1"/>
        <v>0</v>
      </c>
      <c r="L43" s="140"/>
      <c r="M43" s="139">
        <f t="shared" si="2"/>
        <v>0</v>
      </c>
    </row>
    <row r="44" spans="1:13" ht="25.5">
      <c r="A44" s="135">
        <v>41</v>
      </c>
      <c r="B44" s="136" t="s">
        <v>212</v>
      </c>
      <c r="C44" s="136" t="s">
        <v>143</v>
      </c>
      <c r="D44" s="141">
        <v>0.003</v>
      </c>
      <c r="E44" s="136" t="s">
        <v>145</v>
      </c>
      <c r="F44" s="136"/>
      <c r="G44" s="137" t="s">
        <v>14</v>
      </c>
      <c r="H44" s="137">
        <v>5</v>
      </c>
      <c r="I44" s="138"/>
      <c r="J44" s="139">
        <f t="shared" si="0"/>
        <v>0</v>
      </c>
      <c r="K44" s="139">
        <f t="shared" si="1"/>
        <v>0</v>
      </c>
      <c r="L44" s="140"/>
      <c r="M44" s="139">
        <f t="shared" si="2"/>
        <v>0</v>
      </c>
    </row>
    <row r="45" spans="1:13" ht="14.25">
      <c r="A45" s="135">
        <v>42</v>
      </c>
      <c r="B45" s="136" t="s">
        <v>213</v>
      </c>
      <c r="C45" s="136" t="s">
        <v>109</v>
      </c>
      <c r="D45" s="136" t="s">
        <v>214</v>
      </c>
      <c r="E45" s="136" t="s">
        <v>215</v>
      </c>
      <c r="F45" s="136"/>
      <c r="G45" s="137" t="s">
        <v>14</v>
      </c>
      <c r="H45" s="137">
        <v>10</v>
      </c>
      <c r="I45" s="138"/>
      <c r="J45" s="139">
        <f t="shared" si="0"/>
        <v>0</v>
      </c>
      <c r="K45" s="139">
        <f t="shared" si="1"/>
        <v>0</v>
      </c>
      <c r="L45" s="140"/>
      <c r="M45" s="139">
        <f t="shared" si="2"/>
        <v>0</v>
      </c>
    </row>
    <row r="46" spans="1:13" ht="14.25">
      <c r="A46" s="135">
        <v>43</v>
      </c>
      <c r="B46" s="136" t="s">
        <v>213</v>
      </c>
      <c r="C46" s="136" t="s">
        <v>116</v>
      </c>
      <c r="D46" s="136" t="s">
        <v>214</v>
      </c>
      <c r="E46" s="136" t="s">
        <v>154</v>
      </c>
      <c r="F46" s="136"/>
      <c r="G46" s="137" t="s">
        <v>14</v>
      </c>
      <c r="H46" s="137">
        <v>5</v>
      </c>
      <c r="I46" s="138"/>
      <c r="J46" s="139">
        <f t="shared" si="0"/>
        <v>0</v>
      </c>
      <c r="K46" s="139">
        <f t="shared" si="1"/>
        <v>0</v>
      </c>
      <c r="L46" s="140"/>
      <c r="M46" s="139">
        <f t="shared" si="2"/>
        <v>0</v>
      </c>
    </row>
    <row r="47" spans="1:13" ht="14.25">
      <c r="A47" s="135">
        <v>44</v>
      </c>
      <c r="B47" s="136" t="s">
        <v>213</v>
      </c>
      <c r="C47" s="136" t="s">
        <v>128</v>
      </c>
      <c r="D47" s="136" t="s">
        <v>214</v>
      </c>
      <c r="E47" s="136" t="s">
        <v>215</v>
      </c>
      <c r="F47" s="136"/>
      <c r="G47" s="137" t="s">
        <v>14</v>
      </c>
      <c r="H47" s="137">
        <v>30</v>
      </c>
      <c r="I47" s="138"/>
      <c r="J47" s="139">
        <f t="shared" si="0"/>
        <v>0</v>
      </c>
      <c r="K47" s="139">
        <f t="shared" si="1"/>
        <v>0</v>
      </c>
      <c r="L47" s="140"/>
      <c r="M47" s="139">
        <f t="shared" si="2"/>
        <v>0</v>
      </c>
    </row>
    <row r="48" spans="1:13" ht="14.25">
      <c r="A48" s="135">
        <v>45</v>
      </c>
      <c r="B48" s="136" t="s">
        <v>216</v>
      </c>
      <c r="C48" s="136" t="s">
        <v>128</v>
      </c>
      <c r="D48" s="141">
        <v>0.01</v>
      </c>
      <c r="E48" s="136" t="s">
        <v>160</v>
      </c>
      <c r="F48" s="136"/>
      <c r="G48" s="137" t="s">
        <v>14</v>
      </c>
      <c r="H48" s="137">
        <v>70</v>
      </c>
      <c r="I48" s="138"/>
      <c r="J48" s="139">
        <f t="shared" si="0"/>
        <v>0</v>
      </c>
      <c r="K48" s="139">
        <f t="shared" si="1"/>
        <v>0</v>
      </c>
      <c r="L48" s="140"/>
      <c r="M48" s="139">
        <f t="shared" si="2"/>
        <v>0</v>
      </c>
    </row>
    <row r="49" spans="1:13" ht="14.25">
      <c r="A49" s="135">
        <v>46</v>
      </c>
      <c r="B49" s="136" t="s">
        <v>216</v>
      </c>
      <c r="C49" s="136" t="s">
        <v>113</v>
      </c>
      <c r="D49" s="141">
        <v>0.01</v>
      </c>
      <c r="E49" s="136" t="s">
        <v>217</v>
      </c>
      <c r="F49" s="136"/>
      <c r="G49" s="137" t="s">
        <v>14</v>
      </c>
      <c r="H49" s="137">
        <v>2</v>
      </c>
      <c r="I49" s="138"/>
      <c r="J49" s="139">
        <f t="shared" si="0"/>
        <v>0</v>
      </c>
      <c r="K49" s="139">
        <f t="shared" si="1"/>
        <v>0</v>
      </c>
      <c r="L49" s="140"/>
      <c r="M49" s="139">
        <f t="shared" si="2"/>
        <v>0</v>
      </c>
    </row>
    <row r="50" spans="1:13" ht="25.5">
      <c r="A50" s="135">
        <v>47</v>
      </c>
      <c r="B50" s="136" t="s">
        <v>216</v>
      </c>
      <c r="C50" s="136" t="s">
        <v>218</v>
      </c>
      <c r="D50" s="136" t="s">
        <v>32</v>
      </c>
      <c r="E50" s="136" t="s">
        <v>219</v>
      </c>
      <c r="F50" s="136"/>
      <c r="G50" s="137" t="s">
        <v>14</v>
      </c>
      <c r="H50" s="137">
        <v>10</v>
      </c>
      <c r="I50" s="138"/>
      <c r="J50" s="139">
        <f t="shared" si="0"/>
        <v>0</v>
      </c>
      <c r="K50" s="139">
        <f t="shared" si="1"/>
        <v>0</v>
      </c>
      <c r="L50" s="140"/>
      <c r="M50" s="139">
        <f t="shared" si="2"/>
        <v>0</v>
      </c>
    </row>
    <row r="51" spans="1:13" ht="14.25">
      <c r="A51" s="135">
        <v>48</v>
      </c>
      <c r="B51" s="136" t="s">
        <v>220</v>
      </c>
      <c r="C51" s="136" t="s">
        <v>109</v>
      </c>
      <c r="D51" s="136" t="s">
        <v>221</v>
      </c>
      <c r="E51" s="136" t="s">
        <v>160</v>
      </c>
      <c r="F51" s="136"/>
      <c r="G51" s="137" t="s">
        <v>14</v>
      </c>
      <c r="H51" s="137">
        <v>10</v>
      </c>
      <c r="I51" s="138"/>
      <c r="J51" s="139">
        <f t="shared" si="0"/>
        <v>0</v>
      </c>
      <c r="K51" s="139">
        <f t="shared" si="1"/>
        <v>0</v>
      </c>
      <c r="L51" s="140"/>
      <c r="M51" s="139">
        <f t="shared" si="2"/>
        <v>0</v>
      </c>
    </row>
    <row r="52" spans="1:13" ht="25.5">
      <c r="A52" s="135">
        <v>49</v>
      </c>
      <c r="B52" s="136" t="s">
        <v>222</v>
      </c>
      <c r="C52" s="136" t="s">
        <v>150</v>
      </c>
      <c r="D52" s="136"/>
      <c r="E52" s="136" t="s">
        <v>132</v>
      </c>
      <c r="F52" s="136"/>
      <c r="G52" s="137" t="s">
        <v>14</v>
      </c>
      <c r="H52" s="137">
        <v>10</v>
      </c>
      <c r="I52" s="138"/>
      <c r="J52" s="139">
        <f t="shared" si="0"/>
        <v>0</v>
      </c>
      <c r="K52" s="139">
        <f t="shared" si="1"/>
        <v>0</v>
      </c>
      <c r="L52" s="140"/>
      <c r="M52" s="139">
        <f t="shared" si="2"/>
        <v>0</v>
      </c>
    </row>
    <row r="53" spans="1:13" ht="14.25">
      <c r="A53" s="135">
        <v>50</v>
      </c>
      <c r="B53" s="136" t="s">
        <v>223</v>
      </c>
      <c r="C53" s="136" t="s">
        <v>109</v>
      </c>
      <c r="D53" s="141" t="s">
        <v>224</v>
      </c>
      <c r="E53" s="136" t="s">
        <v>197</v>
      </c>
      <c r="F53" s="136"/>
      <c r="G53" s="137" t="s">
        <v>14</v>
      </c>
      <c r="H53" s="137">
        <v>10</v>
      </c>
      <c r="I53" s="138"/>
      <c r="J53" s="139">
        <f t="shared" si="0"/>
        <v>0</v>
      </c>
      <c r="K53" s="139">
        <f t="shared" si="1"/>
        <v>0</v>
      </c>
      <c r="L53" s="140"/>
      <c r="M53" s="139">
        <f t="shared" si="2"/>
        <v>0</v>
      </c>
    </row>
    <row r="54" spans="1:13" ht="14.25">
      <c r="A54" s="135">
        <v>51</v>
      </c>
      <c r="B54" s="136" t="s">
        <v>223</v>
      </c>
      <c r="C54" s="136" t="s">
        <v>113</v>
      </c>
      <c r="D54" s="141" t="s">
        <v>224</v>
      </c>
      <c r="E54" s="136" t="s">
        <v>114</v>
      </c>
      <c r="F54" s="136"/>
      <c r="G54" s="137" t="s">
        <v>14</v>
      </c>
      <c r="H54" s="137">
        <v>5</v>
      </c>
      <c r="I54" s="138"/>
      <c r="J54" s="139">
        <f t="shared" si="0"/>
        <v>0</v>
      </c>
      <c r="K54" s="139">
        <f t="shared" si="1"/>
        <v>0</v>
      </c>
      <c r="L54" s="140"/>
      <c r="M54" s="139">
        <f t="shared" si="2"/>
        <v>0</v>
      </c>
    </row>
    <row r="55" spans="1:13" ht="14.25">
      <c r="A55" s="135">
        <v>52</v>
      </c>
      <c r="B55" s="136" t="s">
        <v>225</v>
      </c>
      <c r="C55" s="136" t="s">
        <v>128</v>
      </c>
      <c r="D55" s="141" t="s">
        <v>226</v>
      </c>
      <c r="E55" s="136" t="s">
        <v>227</v>
      </c>
      <c r="F55" s="136"/>
      <c r="G55" s="137" t="s">
        <v>14</v>
      </c>
      <c r="H55" s="137">
        <v>10</v>
      </c>
      <c r="I55" s="138"/>
      <c r="J55" s="139">
        <f t="shared" si="0"/>
        <v>0</v>
      </c>
      <c r="K55" s="139">
        <f t="shared" si="1"/>
        <v>0</v>
      </c>
      <c r="L55" s="140"/>
      <c r="M55" s="139">
        <f t="shared" si="2"/>
        <v>0</v>
      </c>
    </row>
    <row r="56" spans="1:13" ht="14.25">
      <c r="A56" s="135">
        <v>53</v>
      </c>
      <c r="B56" s="136" t="s">
        <v>228</v>
      </c>
      <c r="C56" s="136" t="s">
        <v>109</v>
      </c>
      <c r="D56" s="141">
        <v>0.02</v>
      </c>
      <c r="E56" s="136" t="s">
        <v>165</v>
      </c>
      <c r="F56" s="136"/>
      <c r="G56" s="137" t="s">
        <v>14</v>
      </c>
      <c r="H56" s="137">
        <v>20</v>
      </c>
      <c r="I56" s="138"/>
      <c r="J56" s="139">
        <f t="shared" si="0"/>
        <v>0</v>
      </c>
      <c r="K56" s="139">
        <f t="shared" si="1"/>
        <v>0</v>
      </c>
      <c r="L56" s="140"/>
      <c r="M56" s="139">
        <f t="shared" si="2"/>
        <v>0</v>
      </c>
    </row>
    <row r="57" spans="1:13" ht="38.25">
      <c r="A57" s="135">
        <v>54</v>
      </c>
      <c r="B57" s="136" t="s">
        <v>229</v>
      </c>
      <c r="C57" s="136" t="s">
        <v>230</v>
      </c>
      <c r="D57" s="136" t="s">
        <v>231</v>
      </c>
      <c r="E57" s="136" t="s">
        <v>165</v>
      </c>
      <c r="F57" s="136"/>
      <c r="G57" s="137" t="s">
        <v>14</v>
      </c>
      <c r="H57" s="137">
        <v>2</v>
      </c>
      <c r="I57" s="138"/>
      <c r="J57" s="139">
        <f t="shared" si="0"/>
        <v>0</v>
      </c>
      <c r="K57" s="139">
        <f t="shared" si="1"/>
        <v>0</v>
      </c>
      <c r="L57" s="140"/>
      <c r="M57" s="139">
        <f t="shared" si="2"/>
        <v>0</v>
      </c>
    </row>
    <row r="58" spans="1:13" ht="38.25">
      <c r="A58" s="135">
        <v>55</v>
      </c>
      <c r="B58" s="136" t="s">
        <v>232</v>
      </c>
      <c r="C58" s="136" t="s">
        <v>233</v>
      </c>
      <c r="D58" s="136" t="s">
        <v>234</v>
      </c>
      <c r="E58" s="136" t="s">
        <v>145</v>
      </c>
      <c r="F58" s="136"/>
      <c r="G58" s="137" t="s">
        <v>14</v>
      </c>
      <c r="H58" s="137">
        <v>5</v>
      </c>
      <c r="I58" s="138"/>
      <c r="J58" s="139">
        <f t="shared" si="0"/>
        <v>0</v>
      </c>
      <c r="K58" s="139">
        <f t="shared" si="1"/>
        <v>0</v>
      </c>
      <c r="L58" s="140"/>
      <c r="M58" s="139">
        <f t="shared" si="2"/>
        <v>0</v>
      </c>
    </row>
    <row r="59" spans="1:13" ht="25.5">
      <c r="A59" s="135">
        <v>56</v>
      </c>
      <c r="B59" s="136" t="s">
        <v>235</v>
      </c>
      <c r="C59" s="136" t="s">
        <v>143</v>
      </c>
      <c r="D59" s="136" t="s">
        <v>236</v>
      </c>
      <c r="E59" s="136" t="s">
        <v>145</v>
      </c>
      <c r="F59" s="136"/>
      <c r="G59" s="137" t="s">
        <v>14</v>
      </c>
      <c r="H59" s="137">
        <v>10</v>
      </c>
      <c r="I59" s="138"/>
      <c r="J59" s="139">
        <f t="shared" si="0"/>
        <v>0</v>
      </c>
      <c r="K59" s="139">
        <f t="shared" si="1"/>
        <v>0</v>
      </c>
      <c r="L59" s="140"/>
      <c r="M59" s="139">
        <f t="shared" si="2"/>
        <v>0</v>
      </c>
    </row>
    <row r="60" spans="1:13" ht="14.25">
      <c r="A60" s="135">
        <v>57</v>
      </c>
      <c r="B60" s="136" t="s">
        <v>237</v>
      </c>
      <c r="C60" s="136" t="s">
        <v>121</v>
      </c>
      <c r="D60" s="136" t="s">
        <v>238</v>
      </c>
      <c r="E60" s="136" t="s">
        <v>239</v>
      </c>
      <c r="F60" s="136"/>
      <c r="G60" s="137" t="s">
        <v>14</v>
      </c>
      <c r="H60" s="137">
        <v>20</v>
      </c>
      <c r="I60" s="138"/>
      <c r="J60" s="139">
        <f t="shared" si="0"/>
        <v>0</v>
      </c>
      <c r="K60" s="139">
        <f t="shared" si="1"/>
        <v>0</v>
      </c>
      <c r="L60" s="140"/>
      <c r="M60" s="139">
        <f t="shared" si="2"/>
        <v>0</v>
      </c>
    </row>
    <row r="61" spans="1:13" ht="14.25">
      <c r="A61" s="135">
        <v>58</v>
      </c>
      <c r="B61" s="136" t="s">
        <v>240</v>
      </c>
      <c r="C61" s="136" t="s">
        <v>241</v>
      </c>
      <c r="D61" s="141">
        <v>0.05</v>
      </c>
      <c r="E61" s="136" t="s">
        <v>209</v>
      </c>
      <c r="F61" s="136"/>
      <c r="G61" s="137" t="s">
        <v>14</v>
      </c>
      <c r="H61" s="137">
        <v>15</v>
      </c>
      <c r="I61" s="138"/>
      <c r="J61" s="139">
        <f t="shared" si="0"/>
        <v>0</v>
      </c>
      <c r="K61" s="139">
        <f t="shared" si="1"/>
        <v>0</v>
      </c>
      <c r="L61" s="140"/>
      <c r="M61" s="139">
        <f t="shared" si="2"/>
        <v>0</v>
      </c>
    </row>
    <row r="62" spans="1:13" ht="14.25">
      <c r="A62" s="135">
        <v>59</v>
      </c>
      <c r="B62" s="136" t="s">
        <v>240</v>
      </c>
      <c r="C62" s="136" t="s">
        <v>121</v>
      </c>
      <c r="D62" s="141">
        <v>0.05</v>
      </c>
      <c r="E62" s="136" t="s">
        <v>242</v>
      </c>
      <c r="F62" s="136"/>
      <c r="G62" s="137" t="s">
        <v>14</v>
      </c>
      <c r="H62" s="137">
        <v>10</v>
      </c>
      <c r="I62" s="138"/>
      <c r="J62" s="139">
        <f t="shared" si="0"/>
        <v>0</v>
      </c>
      <c r="K62" s="139">
        <f t="shared" si="1"/>
        <v>0</v>
      </c>
      <c r="L62" s="140"/>
      <c r="M62" s="139">
        <f t="shared" si="2"/>
        <v>0</v>
      </c>
    </row>
    <row r="63" spans="1:13" ht="25.5">
      <c r="A63" s="135">
        <v>60</v>
      </c>
      <c r="B63" s="136" t="s">
        <v>243</v>
      </c>
      <c r="C63" s="136" t="s">
        <v>244</v>
      </c>
      <c r="D63" s="136" t="s">
        <v>234</v>
      </c>
      <c r="E63" s="136" t="s">
        <v>145</v>
      </c>
      <c r="F63" s="136"/>
      <c r="G63" s="137" t="s">
        <v>14</v>
      </c>
      <c r="H63" s="137">
        <v>5</v>
      </c>
      <c r="I63" s="138"/>
      <c r="J63" s="139">
        <f t="shared" si="0"/>
        <v>0</v>
      </c>
      <c r="K63" s="139">
        <f t="shared" si="1"/>
        <v>0</v>
      </c>
      <c r="L63" s="140"/>
      <c r="M63" s="139">
        <f t="shared" si="2"/>
        <v>0</v>
      </c>
    </row>
    <row r="64" spans="1:13" ht="25.5">
      <c r="A64" s="135">
        <v>61</v>
      </c>
      <c r="B64" s="136" t="s">
        <v>245</v>
      </c>
      <c r="C64" s="136" t="s">
        <v>172</v>
      </c>
      <c r="D64" s="136" t="s">
        <v>28</v>
      </c>
      <c r="E64" s="136" t="s">
        <v>246</v>
      </c>
      <c r="F64" s="136"/>
      <c r="G64" s="137" t="s">
        <v>14</v>
      </c>
      <c r="H64" s="137">
        <v>20</v>
      </c>
      <c r="I64" s="138"/>
      <c r="J64" s="139">
        <f t="shared" si="0"/>
        <v>0</v>
      </c>
      <c r="K64" s="139">
        <f t="shared" si="1"/>
        <v>0</v>
      </c>
      <c r="L64" s="140"/>
      <c r="M64" s="139">
        <f t="shared" si="2"/>
        <v>0</v>
      </c>
    </row>
    <row r="65" spans="1:13" ht="25.5">
      <c r="A65" s="135">
        <v>62</v>
      </c>
      <c r="B65" s="136" t="s">
        <v>245</v>
      </c>
      <c r="C65" s="136" t="s">
        <v>172</v>
      </c>
      <c r="D65" s="136" t="s">
        <v>32</v>
      </c>
      <c r="E65" s="136" t="s">
        <v>246</v>
      </c>
      <c r="F65" s="136"/>
      <c r="G65" s="137" t="s">
        <v>14</v>
      </c>
      <c r="H65" s="137">
        <v>40</v>
      </c>
      <c r="I65" s="138"/>
      <c r="J65" s="139">
        <f t="shared" si="0"/>
        <v>0</v>
      </c>
      <c r="K65" s="139">
        <f t="shared" si="1"/>
        <v>0</v>
      </c>
      <c r="L65" s="140"/>
      <c r="M65" s="139">
        <f t="shared" si="2"/>
        <v>0</v>
      </c>
    </row>
    <row r="66" spans="1:13" ht="63.75">
      <c r="A66" s="135">
        <v>63</v>
      </c>
      <c r="B66" s="136" t="s">
        <v>247</v>
      </c>
      <c r="C66" s="136" t="s">
        <v>248</v>
      </c>
      <c r="D66" s="136" t="s">
        <v>249</v>
      </c>
      <c r="E66" s="136" t="s">
        <v>242</v>
      </c>
      <c r="F66" s="136"/>
      <c r="G66" s="137" t="s">
        <v>250</v>
      </c>
      <c r="H66" s="137">
        <v>50</v>
      </c>
      <c r="I66" s="138"/>
      <c r="J66" s="139">
        <f t="shared" si="0"/>
        <v>0</v>
      </c>
      <c r="K66" s="139">
        <f t="shared" si="1"/>
        <v>0</v>
      </c>
      <c r="L66" s="140"/>
      <c r="M66" s="139">
        <f t="shared" si="2"/>
        <v>0</v>
      </c>
    </row>
    <row r="67" spans="1:13" ht="38.25">
      <c r="A67" s="135">
        <v>64</v>
      </c>
      <c r="B67" s="136" t="s">
        <v>251</v>
      </c>
      <c r="C67" s="136" t="s">
        <v>143</v>
      </c>
      <c r="D67" s="136" t="s">
        <v>252</v>
      </c>
      <c r="E67" s="136" t="s">
        <v>253</v>
      </c>
      <c r="F67" s="136"/>
      <c r="G67" s="137" t="s">
        <v>14</v>
      </c>
      <c r="H67" s="137">
        <v>10</v>
      </c>
      <c r="I67" s="138"/>
      <c r="J67" s="139">
        <f t="shared" si="0"/>
        <v>0</v>
      </c>
      <c r="K67" s="139">
        <f t="shared" si="1"/>
        <v>0</v>
      </c>
      <c r="L67" s="140"/>
      <c r="M67" s="139">
        <f t="shared" si="2"/>
        <v>0</v>
      </c>
    </row>
    <row r="68" spans="1:13" ht="38.25">
      <c r="A68" s="135">
        <v>65</v>
      </c>
      <c r="B68" s="136" t="s">
        <v>251</v>
      </c>
      <c r="C68" s="136" t="s">
        <v>254</v>
      </c>
      <c r="D68" s="136"/>
      <c r="E68" s="136" t="s">
        <v>203</v>
      </c>
      <c r="F68" s="136"/>
      <c r="G68" s="137" t="s">
        <v>14</v>
      </c>
      <c r="H68" s="137">
        <v>2</v>
      </c>
      <c r="I68" s="138"/>
      <c r="J68" s="139">
        <f t="shared" si="0"/>
        <v>0</v>
      </c>
      <c r="K68" s="139">
        <f t="shared" si="1"/>
        <v>0</v>
      </c>
      <c r="L68" s="140"/>
      <c r="M68" s="139">
        <f t="shared" si="2"/>
        <v>0</v>
      </c>
    </row>
    <row r="69" spans="1:13" ht="25.5">
      <c r="A69" s="135">
        <v>66</v>
      </c>
      <c r="B69" s="136" t="s">
        <v>255</v>
      </c>
      <c r="C69" s="136" t="s">
        <v>143</v>
      </c>
      <c r="D69" s="141" t="s">
        <v>256</v>
      </c>
      <c r="E69" s="136" t="s">
        <v>145</v>
      </c>
      <c r="F69" s="136"/>
      <c r="G69" s="137" t="s">
        <v>14</v>
      </c>
      <c r="H69" s="137">
        <v>20</v>
      </c>
      <c r="I69" s="138"/>
      <c r="J69" s="139">
        <f aca="true" t="shared" si="3" ref="J69:J132">H69*I69</f>
        <v>0</v>
      </c>
      <c r="K69" s="139">
        <f aca="true" t="shared" si="4" ref="K69:K132">I69*L69+I69</f>
        <v>0</v>
      </c>
      <c r="L69" s="140"/>
      <c r="M69" s="139">
        <f aca="true" t="shared" si="5" ref="M69:M132">J69*L69+J69</f>
        <v>0</v>
      </c>
    </row>
    <row r="70" spans="1:13" ht="38.25">
      <c r="A70" s="135">
        <v>67</v>
      </c>
      <c r="B70" s="136" t="s">
        <v>257</v>
      </c>
      <c r="C70" s="136" t="s">
        <v>258</v>
      </c>
      <c r="D70" s="136" t="s">
        <v>231</v>
      </c>
      <c r="E70" s="136" t="s">
        <v>259</v>
      </c>
      <c r="F70" s="136"/>
      <c r="G70" s="137" t="s">
        <v>14</v>
      </c>
      <c r="H70" s="137">
        <v>2</v>
      </c>
      <c r="I70" s="138"/>
      <c r="J70" s="139">
        <f t="shared" si="3"/>
        <v>0</v>
      </c>
      <c r="K70" s="139">
        <f t="shared" si="4"/>
        <v>0</v>
      </c>
      <c r="L70" s="140"/>
      <c r="M70" s="139">
        <f t="shared" si="5"/>
        <v>0</v>
      </c>
    </row>
    <row r="71" spans="1:13" ht="38.25">
      <c r="A71" s="135">
        <v>68</v>
      </c>
      <c r="B71" s="136" t="s">
        <v>260</v>
      </c>
      <c r="C71" s="136" t="s">
        <v>116</v>
      </c>
      <c r="D71" s="136" t="s">
        <v>231</v>
      </c>
      <c r="E71" s="136" t="s">
        <v>209</v>
      </c>
      <c r="F71" s="136"/>
      <c r="G71" s="137" t="s">
        <v>14</v>
      </c>
      <c r="H71" s="137">
        <v>2</v>
      </c>
      <c r="I71" s="138"/>
      <c r="J71" s="139">
        <f t="shared" si="3"/>
        <v>0</v>
      </c>
      <c r="K71" s="139">
        <f t="shared" si="4"/>
        <v>0</v>
      </c>
      <c r="L71" s="140"/>
      <c r="M71" s="139">
        <f t="shared" si="5"/>
        <v>0</v>
      </c>
    </row>
    <row r="72" spans="1:13" ht="25.5">
      <c r="A72" s="135">
        <v>69</v>
      </c>
      <c r="B72" s="136" t="s">
        <v>261</v>
      </c>
      <c r="C72" s="136" t="s">
        <v>113</v>
      </c>
      <c r="D72" s="141">
        <v>0.025</v>
      </c>
      <c r="E72" s="136" t="s">
        <v>117</v>
      </c>
      <c r="F72" s="136"/>
      <c r="G72" s="137" t="s">
        <v>14</v>
      </c>
      <c r="H72" s="137">
        <v>10</v>
      </c>
      <c r="I72" s="138"/>
      <c r="J72" s="139">
        <f t="shared" si="3"/>
        <v>0</v>
      </c>
      <c r="K72" s="139">
        <f t="shared" si="4"/>
        <v>0</v>
      </c>
      <c r="L72" s="140"/>
      <c r="M72" s="139">
        <f t="shared" si="5"/>
        <v>0</v>
      </c>
    </row>
    <row r="73" spans="1:13" ht="51">
      <c r="A73" s="135">
        <v>70</v>
      </c>
      <c r="B73" s="136" t="s">
        <v>262</v>
      </c>
      <c r="C73" s="136" t="s">
        <v>161</v>
      </c>
      <c r="D73" s="136" t="s">
        <v>147</v>
      </c>
      <c r="E73" s="136" t="s">
        <v>197</v>
      </c>
      <c r="F73" s="136"/>
      <c r="G73" s="137" t="s">
        <v>14</v>
      </c>
      <c r="H73" s="137">
        <v>10</v>
      </c>
      <c r="I73" s="138"/>
      <c r="J73" s="139">
        <f t="shared" si="3"/>
        <v>0</v>
      </c>
      <c r="K73" s="139">
        <f t="shared" si="4"/>
        <v>0</v>
      </c>
      <c r="L73" s="140"/>
      <c r="M73" s="139">
        <f t="shared" si="5"/>
        <v>0</v>
      </c>
    </row>
    <row r="74" spans="1:13" ht="38.25">
      <c r="A74" s="135">
        <v>71</v>
      </c>
      <c r="B74" s="136" t="s">
        <v>263</v>
      </c>
      <c r="C74" s="136" t="s">
        <v>264</v>
      </c>
      <c r="D74" s="136" t="s">
        <v>265</v>
      </c>
      <c r="E74" s="136" t="s">
        <v>148</v>
      </c>
      <c r="F74" s="136"/>
      <c r="G74" s="137" t="s">
        <v>14</v>
      </c>
      <c r="H74" s="137">
        <v>10</v>
      </c>
      <c r="I74" s="138"/>
      <c r="J74" s="139">
        <f t="shared" si="3"/>
        <v>0</v>
      </c>
      <c r="K74" s="139">
        <f t="shared" si="4"/>
        <v>0</v>
      </c>
      <c r="L74" s="140"/>
      <c r="M74" s="139">
        <f t="shared" si="5"/>
        <v>0</v>
      </c>
    </row>
    <row r="75" spans="1:13" ht="38.25">
      <c r="A75" s="135">
        <v>72</v>
      </c>
      <c r="B75" s="136" t="s">
        <v>266</v>
      </c>
      <c r="C75" s="136" t="s">
        <v>267</v>
      </c>
      <c r="D75" s="136" t="s">
        <v>32</v>
      </c>
      <c r="E75" s="136">
        <v>5</v>
      </c>
      <c r="F75" s="136"/>
      <c r="G75" s="137" t="s">
        <v>14</v>
      </c>
      <c r="H75" s="137">
        <v>10</v>
      </c>
      <c r="I75" s="138"/>
      <c r="J75" s="139">
        <f t="shared" si="3"/>
        <v>0</v>
      </c>
      <c r="K75" s="139">
        <f t="shared" si="4"/>
        <v>0</v>
      </c>
      <c r="L75" s="140"/>
      <c r="M75" s="139">
        <f t="shared" si="5"/>
        <v>0</v>
      </c>
    </row>
    <row r="76" spans="1:13" ht="25.5">
      <c r="A76" s="135">
        <v>73</v>
      </c>
      <c r="B76" s="136" t="s">
        <v>266</v>
      </c>
      <c r="C76" s="136" t="s">
        <v>268</v>
      </c>
      <c r="D76" s="141">
        <v>0.001</v>
      </c>
      <c r="E76" s="136" t="s">
        <v>114</v>
      </c>
      <c r="F76" s="136"/>
      <c r="G76" s="137" t="s">
        <v>14</v>
      </c>
      <c r="H76" s="137">
        <v>10</v>
      </c>
      <c r="I76" s="138"/>
      <c r="J76" s="139">
        <f t="shared" si="3"/>
        <v>0</v>
      </c>
      <c r="K76" s="139">
        <f t="shared" si="4"/>
        <v>0</v>
      </c>
      <c r="L76" s="140"/>
      <c r="M76" s="139">
        <f t="shared" si="5"/>
        <v>0</v>
      </c>
    </row>
    <row r="77" spans="1:13" ht="38.25">
      <c r="A77" s="135">
        <v>74</v>
      </c>
      <c r="B77" s="136" t="s">
        <v>269</v>
      </c>
      <c r="C77" s="136" t="s">
        <v>116</v>
      </c>
      <c r="D77" s="136" t="s">
        <v>231</v>
      </c>
      <c r="E77" s="136" t="s">
        <v>209</v>
      </c>
      <c r="F77" s="136"/>
      <c r="G77" s="137" t="s">
        <v>14</v>
      </c>
      <c r="H77" s="137">
        <v>2</v>
      </c>
      <c r="I77" s="138"/>
      <c r="J77" s="139">
        <f t="shared" si="3"/>
        <v>0</v>
      </c>
      <c r="K77" s="139">
        <f t="shared" si="4"/>
        <v>0</v>
      </c>
      <c r="L77" s="140"/>
      <c r="M77" s="139">
        <f t="shared" si="5"/>
        <v>0</v>
      </c>
    </row>
    <row r="78" spans="1:13" ht="38.25">
      <c r="A78" s="135">
        <v>75</v>
      </c>
      <c r="B78" s="136" t="s">
        <v>270</v>
      </c>
      <c r="C78" s="136" t="s">
        <v>121</v>
      </c>
      <c r="D78" s="136" t="s">
        <v>271</v>
      </c>
      <c r="E78" s="136" t="s">
        <v>272</v>
      </c>
      <c r="F78" s="136"/>
      <c r="G78" s="137" t="s">
        <v>14</v>
      </c>
      <c r="H78" s="137">
        <v>20</v>
      </c>
      <c r="I78" s="138"/>
      <c r="J78" s="139">
        <f t="shared" si="3"/>
        <v>0</v>
      </c>
      <c r="K78" s="139">
        <f t="shared" si="4"/>
        <v>0</v>
      </c>
      <c r="L78" s="140"/>
      <c r="M78" s="139">
        <f t="shared" si="5"/>
        <v>0</v>
      </c>
    </row>
    <row r="79" spans="1:13" ht="38.25">
      <c r="A79" s="135">
        <v>76</v>
      </c>
      <c r="B79" s="136" t="s">
        <v>273</v>
      </c>
      <c r="C79" s="136" t="s">
        <v>121</v>
      </c>
      <c r="D79" s="136" t="s">
        <v>274</v>
      </c>
      <c r="E79" s="136" t="s">
        <v>186</v>
      </c>
      <c r="F79" s="136"/>
      <c r="G79" s="137" t="s">
        <v>14</v>
      </c>
      <c r="H79" s="137">
        <v>5</v>
      </c>
      <c r="I79" s="138"/>
      <c r="J79" s="139">
        <f t="shared" si="3"/>
        <v>0</v>
      </c>
      <c r="K79" s="139">
        <f t="shared" si="4"/>
        <v>0</v>
      </c>
      <c r="L79" s="140"/>
      <c r="M79" s="139">
        <f t="shared" si="5"/>
        <v>0</v>
      </c>
    </row>
    <row r="80" spans="1:13" ht="38.25">
      <c r="A80" s="135">
        <v>77</v>
      </c>
      <c r="B80" s="136" t="s">
        <v>273</v>
      </c>
      <c r="C80" s="136" t="s">
        <v>275</v>
      </c>
      <c r="D80" s="136"/>
      <c r="E80" s="136" t="s">
        <v>276</v>
      </c>
      <c r="F80" s="136"/>
      <c r="G80" s="137" t="s">
        <v>14</v>
      </c>
      <c r="H80" s="137">
        <v>10</v>
      </c>
      <c r="I80" s="138"/>
      <c r="J80" s="139">
        <f t="shared" si="3"/>
        <v>0</v>
      </c>
      <c r="K80" s="139">
        <f t="shared" si="4"/>
        <v>0</v>
      </c>
      <c r="L80" s="140"/>
      <c r="M80" s="139">
        <f t="shared" si="5"/>
        <v>0</v>
      </c>
    </row>
    <row r="81" spans="1:13" ht="25.5">
      <c r="A81" s="135">
        <v>78</v>
      </c>
      <c r="B81" s="136" t="s">
        <v>277</v>
      </c>
      <c r="C81" s="136" t="s">
        <v>278</v>
      </c>
      <c r="D81" s="141">
        <v>0.001</v>
      </c>
      <c r="E81" s="136" t="s">
        <v>227</v>
      </c>
      <c r="F81" s="136"/>
      <c r="G81" s="137" t="s">
        <v>14</v>
      </c>
      <c r="H81" s="137">
        <v>5</v>
      </c>
      <c r="I81" s="138"/>
      <c r="J81" s="139">
        <f t="shared" si="3"/>
        <v>0</v>
      </c>
      <c r="K81" s="139">
        <f t="shared" si="4"/>
        <v>0</v>
      </c>
      <c r="L81" s="140"/>
      <c r="M81" s="139">
        <f t="shared" si="5"/>
        <v>0</v>
      </c>
    </row>
    <row r="82" spans="1:13" ht="25.5">
      <c r="A82" s="135">
        <v>79</v>
      </c>
      <c r="B82" s="136" t="s">
        <v>279</v>
      </c>
      <c r="C82" s="136" t="s">
        <v>109</v>
      </c>
      <c r="D82" s="136" t="s">
        <v>280</v>
      </c>
      <c r="E82" s="136" t="s">
        <v>167</v>
      </c>
      <c r="F82" s="136"/>
      <c r="G82" s="137" t="s">
        <v>14</v>
      </c>
      <c r="H82" s="137">
        <v>10</v>
      </c>
      <c r="I82" s="138"/>
      <c r="J82" s="139">
        <f t="shared" si="3"/>
        <v>0</v>
      </c>
      <c r="K82" s="139">
        <f t="shared" si="4"/>
        <v>0</v>
      </c>
      <c r="L82" s="140"/>
      <c r="M82" s="139">
        <f t="shared" si="5"/>
        <v>0</v>
      </c>
    </row>
    <row r="83" spans="1:13" ht="25.5">
      <c r="A83" s="135">
        <v>80</v>
      </c>
      <c r="B83" s="136" t="s">
        <v>281</v>
      </c>
      <c r="C83" s="136" t="s">
        <v>109</v>
      </c>
      <c r="D83" s="136" t="s">
        <v>280</v>
      </c>
      <c r="E83" s="136" t="s">
        <v>167</v>
      </c>
      <c r="F83" s="136"/>
      <c r="G83" s="137" t="s">
        <v>14</v>
      </c>
      <c r="H83" s="137">
        <v>5</v>
      </c>
      <c r="I83" s="138"/>
      <c r="J83" s="139">
        <f t="shared" si="3"/>
        <v>0</v>
      </c>
      <c r="K83" s="139">
        <f t="shared" si="4"/>
        <v>0</v>
      </c>
      <c r="L83" s="140"/>
      <c r="M83" s="139">
        <f t="shared" si="5"/>
        <v>0</v>
      </c>
    </row>
    <row r="84" spans="1:13" ht="14.25">
      <c r="A84" s="135">
        <v>81</v>
      </c>
      <c r="B84" s="143" t="s">
        <v>282</v>
      </c>
      <c r="C84" s="143" t="s">
        <v>109</v>
      </c>
      <c r="D84" s="143" t="s">
        <v>283</v>
      </c>
      <c r="E84" s="143" t="s">
        <v>167</v>
      </c>
      <c r="F84" s="136"/>
      <c r="G84" s="137" t="s">
        <v>14</v>
      </c>
      <c r="H84" s="137">
        <v>5</v>
      </c>
      <c r="I84" s="138"/>
      <c r="J84" s="139">
        <f t="shared" si="3"/>
        <v>0</v>
      </c>
      <c r="K84" s="139">
        <f t="shared" si="4"/>
        <v>0</v>
      </c>
      <c r="L84" s="140"/>
      <c r="M84" s="139">
        <f t="shared" si="5"/>
        <v>0</v>
      </c>
    </row>
    <row r="85" spans="1:13" ht="38.25">
      <c r="A85" s="135">
        <v>82</v>
      </c>
      <c r="B85" s="136" t="s">
        <v>284</v>
      </c>
      <c r="C85" s="136" t="s">
        <v>184</v>
      </c>
      <c r="D85" s="136" t="s">
        <v>185</v>
      </c>
      <c r="E85" s="136" t="s">
        <v>285</v>
      </c>
      <c r="F85" s="136"/>
      <c r="G85" s="137" t="s">
        <v>14</v>
      </c>
      <c r="H85" s="137">
        <v>5</v>
      </c>
      <c r="I85" s="138"/>
      <c r="J85" s="139">
        <f t="shared" si="3"/>
        <v>0</v>
      </c>
      <c r="K85" s="139">
        <f t="shared" si="4"/>
        <v>0</v>
      </c>
      <c r="L85" s="140"/>
      <c r="M85" s="139">
        <f t="shared" si="5"/>
        <v>0</v>
      </c>
    </row>
    <row r="86" spans="1:13" ht="38.25">
      <c r="A86" s="135">
        <v>83</v>
      </c>
      <c r="B86" s="136" t="s">
        <v>284</v>
      </c>
      <c r="C86" s="136" t="s">
        <v>286</v>
      </c>
      <c r="D86" s="136" t="s">
        <v>287</v>
      </c>
      <c r="E86" s="136" t="s">
        <v>285</v>
      </c>
      <c r="F86" s="136"/>
      <c r="G86" s="137" t="s">
        <v>14</v>
      </c>
      <c r="H86" s="137">
        <v>5</v>
      </c>
      <c r="I86" s="138"/>
      <c r="J86" s="139">
        <f t="shared" si="3"/>
        <v>0</v>
      </c>
      <c r="K86" s="139">
        <f t="shared" si="4"/>
        <v>0</v>
      </c>
      <c r="L86" s="140"/>
      <c r="M86" s="139">
        <f t="shared" si="5"/>
        <v>0</v>
      </c>
    </row>
    <row r="87" spans="1:13" ht="38.25">
      <c r="A87" s="135">
        <v>84</v>
      </c>
      <c r="B87" s="136" t="s">
        <v>284</v>
      </c>
      <c r="C87" s="136" t="s">
        <v>286</v>
      </c>
      <c r="D87" s="136" t="s">
        <v>288</v>
      </c>
      <c r="E87" s="136" t="s">
        <v>285</v>
      </c>
      <c r="F87" s="136"/>
      <c r="G87" s="137" t="s">
        <v>14</v>
      </c>
      <c r="H87" s="137">
        <v>2</v>
      </c>
      <c r="I87" s="138"/>
      <c r="J87" s="139">
        <f t="shared" si="3"/>
        <v>0</v>
      </c>
      <c r="K87" s="139">
        <f t="shared" si="4"/>
        <v>0</v>
      </c>
      <c r="L87" s="140"/>
      <c r="M87" s="139">
        <f t="shared" si="5"/>
        <v>0</v>
      </c>
    </row>
    <row r="88" spans="1:13" ht="38.25">
      <c r="A88" s="135">
        <v>85</v>
      </c>
      <c r="B88" s="136" t="s">
        <v>284</v>
      </c>
      <c r="C88" s="136" t="s">
        <v>286</v>
      </c>
      <c r="D88" s="136" t="s">
        <v>185</v>
      </c>
      <c r="E88" s="136" t="s">
        <v>285</v>
      </c>
      <c r="F88" s="136"/>
      <c r="G88" s="137" t="s">
        <v>14</v>
      </c>
      <c r="H88" s="137">
        <v>2</v>
      </c>
      <c r="I88" s="138"/>
      <c r="J88" s="139">
        <f t="shared" si="3"/>
        <v>0</v>
      </c>
      <c r="K88" s="139">
        <f t="shared" si="4"/>
        <v>0</v>
      </c>
      <c r="L88" s="140"/>
      <c r="M88" s="139">
        <f t="shared" si="5"/>
        <v>0</v>
      </c>
    </row>
    <row r="89" spans="1:13" ht="38.25">
      <c r="A89" s="135">
        <v>86</v>
      </c>
      <c r="B89" s="136" t="s">
        <v>284</v>
      </c>
      <c r="C89" s="136" t="s">
        <v>289</v>
      </c>
      <c r="D89" s="136" t="s">
        <v>290</v>
      </c>
      <c r="E89" s="136" t="s">
        <v>291</v>
      </c>
      <c r="F89" s="136"/>
      <c r="G89" s="137" t="s">
        <v>14</v>
      </c>
      <c r="H89" s="137">
        <v>2</v>
      </c>
      <c r="I89" s="138"/>
      <c r="J89" s="139">
        <f t="shared" si="3"/>
        <v>0</v>
      </c>
      <c r="K89" s="139">
        <f t="shared" si="4"/>
        <v>0</v>
      </c>
      <c r="L89" s="140"/>
      <c r="M89" s="139">
        <f t="shared" si="5"/>
        <v>0</v>
      </c>
    </row>
    <row r="90" spans="1:13" ht="38.25">
      <c r="A90" s="135">
        <v>87</v>
      </c>
      <c r="B90" s="136" t="s">
        <v>284</v>
      </c>
      <c r="C90" s="136" t="s">
        <v>289</v>
      </c>
      <c r="D90" s="136" t="s">
        <v>287</v>
      </c>
      <c r="E90" s="136" t="s">
        <v>291</v>
      </c>
      <c r="F90" s="136"/>
      <c r="G90" s="137" t="s">
        <v>14</v>
      </c>
      <c r="H90" s="137">
        <v>10</v>
      </c>
      <c r="I90" s="138"/>
      <c r="J90" s="139">
        <f t="shared" si="3"/>
        <v>0</v>
      </c>
      <c r="K90" s="139">
        <f t="shared" si="4"/>
        <v>0</v>
      </c>
      <c r="L90" s="140"/>
      <c r="M90" s="139">
        <f t="shared" si="5"/>
        <v>0</v>
      </c>
    </row>
    <row r="91" spans="1:13" ht="38.25">
      <c r="A91" s="135">
        <v>88</v>
      </c>
      <c r="B91" s="136" t="s">
        <v>284</v>
      </c>
      <c r="C91" s="136" t="s">
        <v>289</v>
      </c>
      <c r="D91" s="136" t="s">
        <v>185</v>
      </c>
      <c r="E91" s="136" t="s">
        <v>291</v>
      </c>
      <c r="F91" s="136"/>
      <c r="G91" s="137" t="s">
        <v>14</v>
      </c>
      <c r="H91" s="137">
        <v>2</v>
      </c>
      <c r="I91" s="138"/>
      <c r="J91" s="139">
        <f t="shared" si="3"/>
        <v>0</v>
      </c>
      <c r="K91" s="139">
        <f t="shared" si="4"/>
        <v>0</v>
      </c>
      <c r="L91" s="140"/>
      <c r="M91" s="139">
        <f t="shared" si="5"/>
        <v>0</v>
      </c>
    </row>
    <row r="92" spans="1:13" ht="25.5">
      <c r="A92" s="135">
        <v>89</v>
      </c>
      <c r="B92" s="136" t="s">
        <v>292</v>
      </c>
      <c r="C92" s="136" t="s">
        <v>187</v>
      </c>
      <c r="D92" s="136" t="s">
        <v>293</v>
      </c>
      <c r="E92" s="136" t="s">
        <v>294</v>
      </c>
      <c r="F92" s="136"/>
      <c r="G92" s="137" t="s">
        <v>14</v>
      </c>
      <c r="H92" s="137">
        <v>60</v>
      </c>
      <c r="I92" s="138"/>
      <c r="J92" s="139">
        <f t="shared" si="3"/>
        <v>0</v>
      </c>
      <c r="K92" s="139">
        <f t="shared" si="4"/>
        <v>0</v>
      </c>
      <c r="L92" s="140"/>
      <c r="M92" s="139">
        <f t="shared" si="5"/>
        <v>0</v>
      </c>
    </row>
    <row r="93" spans="1:13" ht="25.5">
      <c r="A93" s="135">
        <v>90</v>
      </c>
      <c r="B93" s="136" t="s">
        <v>295</v>
      </c>
      <c r="C93" s="136" t="s">
        <v>143</v>
      </c>
      <c r="D93" s="136" t="s">
        <v>144</v>
      </c>
      <c r="E93" s="136" t="s">
        <v>145</v>
      </c>
      <c r="F93" s="136"/>
      <c r="G93" s="137" t="s">
        <v>14</v>
      </c>
      <c r="H93" s="137">
        <v>5</v>
      </c>
      <c r="I93" s="138"/>
      <c r="J93" s="139">
        <f t="shared" si="3"/>
        <v>0</v>
      </c>
      <c r="K93" s="139">
        <f t="shared" si="4"/>
        <v>0</v>
      </c>
      <c r="L93" s="140"/>
      <c r="M93" s="139">
        <f t="shared" si="5"/>
        <v>0</v>
      </c>
    </row>
    <row r="94" spans="1:13" ht="14.25">
      <c r="A94" s="135">
        <v>91</v>
      </c>
      <c r="B94" s="136" t="s">
        <v>296</v>
      </c>
      <c r="C94" s="136" t="s">
        <v>172</v>
      </c>
      <c r="D94" s="136" t="s">
        <v>176</v>
      </c>
      <c r="E94" s="136" t="s">
        <v>297</v>
      </c>
      <c r="F94" s="136"/>
      <c r="G94" s="137" t="s">
        <v>14</v>
      </c>
      <c r="H94" s="137">
        <v>80</v>
      </c>
      <c r="I94" s="138"/>
      <c r="J94" s="139">
        <f t="shared" si="3"/>
        <v>0</v>
      </c>
      <c r="K94" s="139">
        <f t="shared" si="4"/>
        <v>0</v>
      </c>
      <c r="L94" s="140"/>
      <c r="M94" s="139">
        <f t="shared" si="5"/>
        <v>0</v>
      </c>
    </row>
    <row r="95" spans="1:13" ht="25.5">
      <c r="A95" s="135">
        <v>92</v>
      </c>
      <c r="B95" s="136" t="s">
        <v>298</v>
      </c>
      <c r="C95" s="136" t="s">
        <v>121</v>
      </c>
      <c r="D95" s="136" t="s">
        <v>299</v>
      </c>
      <c r="E95" s="136" t="s">
        <v>300</v>
      </c>
      <c r="F95" s="136"/>
      <c r="G95" s="137" t="s">
        <v>14</v>
      </c>
      <c r="H95" s="137">
        <v>20</v>
      </c>
      <c r="I95" s="138"/>
      <c r="J95" s="139">
        <f t="shared" si="3"/>
        <v>0</v>
      </c>
      <c r="K95" s="139">
        <f t="shared" si="4"/>
        <v>0</v>
      </c>
      <c r="L95" s="140"/>
      <c r="M95" s="139">
        <f t="shared" si="5"/>
        <v>0</v>
      </c>
    </row>
    <row r="96" spans="1:13" ht="25.5">
      <c r="A96" s="135">
        <v>93</v>
      </c>
      <c r="B96" s="136" t="s">
        <v>301</v>
      </c>
      <c r="C96" s="136" t="s">
        <v>150</v>
      </c>
      <c r="D96" s="136"/>
      <c r="E96" s="136" t="s">
        <v>154</v>
      </c>
      <c r="F96" s="136"/>
      <c r="G96" s="137" t="s">
        <v>14</v>
      </c>
      <c r="H96" s="137">
        <v>30</v>
      </c>
      <c r="I96" s="138"/>
      <c r="J96" s="139">
        <f t="shared" si="3"/>
        <v>0</v>
      </c>
      <c r="K96" s="139">
        <f t="shared" si="4"/>
        <v>0</v>
      </c>
      <c r="L96" s="140"/>
      <c r="M96" s="139">
        <f t="shared" si="5"/>
        <v>0</v>
      </c>
    </row>
    <row r="97" spans="1:13" ht="14.25">
      <c r="A97" s="135">
        <v>94</v>
      </c>
      <c r="B97" s="136" t="s">
        <v>302</v>
      </c>
      <c r="C97" s="136" t="s">
        <v>172</v>
      </c>
      <c r="D97" s="136" t="s">
        <v>147</v>
      </c>
      <c r="E97" s="136" t="s">
        <v>303</v>
      </c>
      <c r="F97" s="136"/>
      <c r="G97" s="137" t="s">
        <v>14</v>
      </c>
      <c r="H97" s="137">
        <v>50</v>
      </c>
      <c r="I97" s="138"/>
      <c r="J97" s="139">
        <f t="shared" si="3"/>
        <v>0</v>
      </c>
      <c r="K97" s="139">
        <f t="shared" si="4"/>
        <v>0</v>
      </c>
      <c r="L97" s="140"/>
      <c r="M97" s="139">
        <f t="shared" si="5"/>
        <v>0</v>
      </c>
    </row>
    <row r="98" spans="1:13" ht="14.25">
      <c r="A98" s="135">
        <v>95</v>
      </c>
      <c r="B98" s="136" t="s">
        <v>304</v>
      </c>
      <c r="C98" s="136" t="s">
        <v>161</v>
      </c>
      <c r="D98" s="136" t="s">
        <v>305</v>
      </c>
      <c r="E98" s="136" t="s">
        <v>148</v>
      </c>
      <c r="F98" s="136"/>
      <c r="G98" s="137" t="s">
        <v>14</v>
      </c>
      <c r="H98" s="137">
        <v>20</v>
      </c>
      <c r="I98" s="138"/>
      <c r="J98" s="139">
        <f t="shared" si="3"/>
        <v>0</v>
      </c>
      <c r="K98" s="139">
        <f t="shared" si="4"/>
        <v>0</v>
      </c>
      <c r="L98" s="140"/>
      <c r="M98" s="139">
        <f t="shared" si="5"/>
        <v>0</v>
      </c>
    </row>
    <row r="99" spans="1:13" ht="25.5">
      <c r="A99" s="135">
        <v>96</v>
      </c>
      <c r="B99" s="136" t="s">
        <v>306</v>
      </c>
      <c r="C99" s="136" t="s">
        <v>128</v>
      </c>
      <c r="D99" s="136" t="s">
        <v>307</v>
      </c>
      <c r="E99" s="136" t="s">
        <v>167</v>
      </c>
      <c r="F99" s="136"/>
      <c r="G99" s="137" t="s">
        <v>14</v>
      </c>
      <c r="H99" s="137">
        <v>70</v>
      </c>
      <c r="I99" s="138"/>
      <c r="J99" s="139">
        <f t="shared" si="3"/>
        <v>0</v>
      </c>
      <c r="K99" s="139">
        <f t="shared" si="4"/>
        <v>0</v>
      </c>
      <c r="L99" s="140"/>
      <c r="M99" s="139">
        <f t="shared" si="5"/>
        <v>0</v>
      </c>
    </row>
    <row r="100" spans="1:13" ht="25.5">
      <c r="A100" s="135">
        <v>97</v>
      </c>
      <c r="B100" s="136" t="s">
        <v>308</v>
      </c>
      <c r="C100" s="136" t="s">
        <v>128</v>
      </c>
      <c r="D100" s="141">
        <v>0.001</v>
      </c>
      <c r="E100" s="136" t="s">
        <v>167</v>
      </c>
      <c r="F100" s="136"/>
      <c r="G100" s="137" t="s">
        <v>14</v>
      </c>
      <c r="H100" s="137">
        <v>2</v>
      </c>
      <c r="I100" s="138"/>
      <c r="J100" s="139">
        <f t="shared" si="3"/>
        <v>0</v>
      </c>
      <c r="K100" s="139">
        <f t="shared" si="4"/>
        <v>0</v>
      </c>
      <c r="L100" s="140"/>
      <c r="M100" s="139">
        <f t="shared" si="5"/>
        <v>0</v>
      </c>
    </row>
    <row r="101" spans="1:13" ht="25.5">
      <c r="A101" s="135">
        <v>98</v>
      </c>
      <c r="B101" s="136" t="s">
        <v>308</v>
      </c>
      <c r="C101" s="136" t="s">
        <v>109</v>
      </c>
      <c r="D101" s="141">
        <v>0.001</v>
      </c>
      <c r="E101" s="136" t="s">
        <v>167</v>
      </c>
      <c r="F101" s="136"/>
      <c r="G101" s="137" t="s">
        <v>14</v>
      </c>
      <c r="H101" s="137">
        <v>2</v>
      </c>
      <c r="I101" s="138"/>
      <c r="J101" s="139">
        <f t="shared" si="3"/>
        <v>0</v>
      </c>
      <c r="K101" s="139">
        <f t="shared" si="4"/>
        <v>0</v>
      </c>
      <c r="L101" s="140"/>
      <c r="M101" s="139">
        <f t="shared" si="5"/>
        <v>0</v>
      </c>
    </row>
    <row r="102" spans="1:13" ht="42" customHeight="1">
      <c r="A102" s="135">
        <v>99</v>
      </c>
      <c r="B102" s="136" t="s">
        <v>308</v>
      </c>
      <c r="C102" s="136" t="s">
        <v>113</v>
      </c>
      <c r="D102" s="141">
        <v>0.001</v>
      </c>
      <c r="E102" s="136" t="s">
        <v>160</v>
      </c>
      <c r="F102" s="136"/>
      <c r="G102" s="137" t="s">
        <v>14</v>
      </c>
      <c r="H102" s="137">
        <v>2</v>
      </c>
      <c r="I102" s="138"/>
      <c r="J102" s="139">
        <f t="shared" si="3"/>
        <v>0</v>
      </c>
      <c r="K102" s="139">
        <f t="shared" si="4"/>
        <v>0</v>
      </c>
      <c r="L102" s="140"/>
      <c r="M102" s="139">
        <f t="shared" si="5"/>
        <v>0</v>
      </c>
    </row>
    <row r="103" spans="1:13" ht="35.25" customHeight="1">
      <c r="A103" s="135">
        <v>100</v>
      </c>
      <c r="B103" s="136" t="s">
        <v>309</v>
      </c>
      <c r="C103" s="136" t="s">
        <v>310</v>
      </c>
      <c r="D103" s="141">
        <v>0.03</v>
      </c>
      <c r="E103" s="136" t="s">
        <v>114</v>
      </c>
      <c r="F103" s="136"/>
      <c r="G103" s="137" t="s">
        <v>14</v>
      </c>
      <c r="H103" s="137">
        <v>20</v>
      </c>
      <c r="I103" s="138"/>
      <c r="J103" s="139">
        <f t="shared" si="3"/>
        <v>0</v>
      </c>
      <c r="K103" s="139">
        <f t="shared" si="4"/>
        <v>0</v>
      </c>
      <c r="L103" s="140"/>
      <c r="M103" s="139">
        <f t="shared" si="5"/>
        <v>0</v>
      </c>
    </row>
    <row r="104" spans="1:13" ht="40.5" customHeight="1">
      <c r="A104" s="135">
        <v>101</v>
      </c>
      <c r="B104" s="136" t="s">
        <v>309</v>
      </c>
      <c r="C104" s="136" t="s">
        <v>310</v>
      </c>
      <c r="D104" s="141">
        <v>0.03</v>
      </c>
      <c r="E104" s="136" t="s">
        <v>311</v>
      </c>
      <c r="F104" s="136"/>
      <c r="G104" s="137" t="s">
        <v>14</v>
      </c>
      <c r="H104" s="137">
        <v>2</v>
      </c>
      <c r="I104" s="138"/>
      <c r="J104" s="139">
        <f t="shared" si="3"/>
        <v>0</v>
      </c>
      <c r="K104" s="139">
        <f t="shared" si="4"/>
        <v>0</v>
      </c>
      <c r="L104" s="140"/>
      <c r="M104" s="139">
        <f t="shared" si="5"/>
        <v>0</v>
      </c>
    </row>
    <row r="105" spans="1:13" ht="38.25">
      <c r="A105" s="135">
        <v>102</v>
      </c>
      <c r="B105" s="136" t="s">
        <v>312</v>
      </c>
      <c r="C105" s="136" t="s">
        <v>143</v>
      </c>
      <c r="D105" s="136"/>
      <c r="E105" s="136" t="s">
        <v>203</v>
      </c>
      <c r="F105" s="136"/>
      <c r="G105" s="137" t="s">
        <v>14</v>
      </c>
      <c r="H105" s="137">
        <v>2</v>
      </c>
      <c r="I105" s="138"/>
      <c r="J105" s="139">
        <f t="shared" si="3"/>
        <v>0</v>
      </c>
      <c r="K105" s="139">
        <f t="shared" si="4"/>
        <v>0</v>
      </c>
      <c r="L105" s="140"/>
      <c r="M105" s="139">
        <f t="shared" si="5"/>
        <v>0</v>
      </c>
    </row>
    <row r="106" spans="1:13" ht="25.5">
      <c r="A106" s="135">
        <v>103</v>
      </c>
      <c r="B106" s="136" t="s">
        <v>313</v>
      </c>
      <c r="C106" s="136" t="s">
        <v>268</v>
      </c>
      <c r="D106" s="141">
        <v>0.03</v>
      </c>
      <c r="E106" s="136" t="s">
        <v>209</v>
      </c>
      <c r="F106" s="136"/>
      <c r="G106" s="137" t="s">
        <v>14</v>
      </c>
      <c r="H106" s="137">
        <v>2</v>
      </c>
      <c r="I106" s="138"/>
      <c r="J106" s="139">
        <f t="shared" si="3"/>
        <v>0</v>
      </c>
      <c r="K106" s="139">
        <f t="shared" si="4"/>
        <v>0</v>
      </c>
      <c r="L106" s="140"/>
      <c r="M106" s="139">
        <f t="shared" si="5"/>
        <v>0</v>
      </c>
    </row>
    <row r="107" spans="1:13" ht="38.25">
      <c r="A107" s="135">
        <v>104</v>
      </c>
      <c r="B107" s="136" t="s">
        <v>314</v>
      </c>
      <c r="C107" s="136" t="s">
        <v>121</v>
      </c>
      <c r="D107" s="136" t="s">
        <v>315</v>
      </c>
      <c r="E107" s="136" t="s">
        <v>272</v>
      </c>
      <c r="F107" s="136"/>
      <c r="G107" s="137" t="s">
        <v>14</v>
      </c>
      <c r="H107" s="137">
        <v>50</v>
      </c>
      <c r="I107" s="138"/>
      <c r="J107" s="139">
        <f t="shared" si="3"/>
        <v>0</v>
      </c>
      <c r="K107" s="139">
        <f t="shared" si="4"/>
        <v>0</v>
      </c>
      <c r="L107" s="140"/>
      <c r="M107" s="139">
        <f t="shared" si="5"/>
        <v>0</v>
      </c>
    </row>
    <row r="108" spans="1:13" ht="25.5">
      <c r="A108" s="135">
        <v>105</v>
      </c>
      <c r="B108" s="136" t="s">
        <v>314</v>
      </c>
      <c r="C108" s="136" t="s">
        <v>275</v>
      </c>
      <c r="D108" s="136" t="s">
        <v>316</v>
      </c>
      <c r="E108" s="136" t="s">
        <v>276</v>
      </c>
      <c r="F108" s="136"/>
      <c r="G108" s="137" t="s">
        <v>14</v>
      </c>
      <c r="H108" s="137">
        <v>5</v>
      </c>
      <c r="I108" s="138"/>
      <c r="J108" s="139">
        <f t="shared" si="3"/>
        <v>0</v>
      </c>
      <c r="K108" s="139">
        <f t="shared" si="4"/>
        <v>0</v>
      </c>
      <c r="L108" s="140"/>
      <c r="M108" s="139">
        <f t="shared" si="5"/>
        <v>0</v>
      </c>
    </row>
    <row r="109" spans="1:13" ht="25.5">
      <c r="A109" s="135">
        <v>106</v>
      </c>
      <c r="B109" s="136" t="s">
        <v>317</v>
      </c>
      <c r="C109" s="136" t="s">
        <v>17</v>
      </c>
      <c r="D109" s="136" t="s">
        <v>32</v>
      </c>
      <c r="E109" s="136">
        <v>30</v>
      </c>
      <c r="F109" s="136"/>
      <c r="G109" s="137" t="s">
        <v>14</v>
      </c>
      <c r="H109" s="137">
        <v>5</v>
      </c>
      <c r="I109" s="138"/>
      <c r="J109" s="139">
        <f t="shared" si="3"/>
        <v>0</v>
      </c>
      <c r="K109" s="139">
        <f t="shared" si="4"/>
        <v>0</v>
      </c>
      <c r="L109" s="140"/>
      <c r="M109" s="139">
        <f t="shared" si="5"/>
        <v>0</v>
      </c>
    </row>
    <row r="110" spans="1:13" ht="14.25">
      <c r="A110" s="135">
        <v>107</v>
      </c>
      <c r="B110" s="136" t="s">
        <v>318</v>
      </c>
      <c r="C110" s="136" t="s">
        <v>196</v>
      </c>
      <c r="D110" s="136" t="s">
        <v>147</v>
      </c>
      <c r="E110" s="136" t="s">
        <v>130</v>
      </c>
      <c r="F110" s="136"/>
      <c r="G110" s="137" t="s">
        <v>14</v>
      </c>
      <c r="H110" s="137">
        <v>5</v>
      </c>
      <c r="I110" s="138"/>
      <c r="J110" s="139">
        <f t="shared" si="3"/>
        <v>0</v>
      </c>
      <c r="K110" s="139">
        <f t="shared" si="4"/>
        <v>0</v>
      </c>
      <c r="L110" s="140"/>
      <c r="M110" s="139">
        <f t="shared" si="5"/>
        <v>0</v>
      </c>
    </row>
    <row r="111" spans="1:13" ht="14.25">
      <c r="A111" s="135">
        <v>108</v>
      </c>
      <c r="B111" s="136" t="s">
        <v>319</v>
      </c>
      <c r="C111" s="136" t="s">
        <v>53</v>
      </c>
      <c r="D111" s="136" t="s">
        <v>320</v>
      </c>
      <c r="E111" s="136" t="s">
        <v>242</v>
      </c>
      <c r="F111" s="136"/>
      <c r="G111" s="137" t="s">
        <v>14</v>
      </c>
      <c r="H111" s="137">
        <v>700</v>
      </c>
      <c r="I111" s="138"/>
      <c r="J111" s="139">
        <f t="shared" si="3"/>
        <v>0</v>
      </c>
      <c r="K111" s="139">
        <f t="shared" si="4"/>
        <v>0</v>
      </c>
      <c r="L111" s="140"/>
      <c r="M111" s="139">
        <f t="shared" si="5"/>
        <v>0</v>
      </c>
    </row>
    <row r="112" spans="1:13" ht="25.5">
      <c r="A112" s="135">
        <v>109</v>
      </c>
      <c r="B112" s="136" t="s">
        <v>321</v>
      </c>
      <c r="C112" s="136" t="s">
        <v>143</v>
      </c>
      <c r="D112" s="136" t="s">
        <v>322</v>
      </c>
      <c r="E112" s="136" t="s">
        <v>323</v>
      </c>
      <c r="F112" s="136"/>
      <c r="G112" s="137" t="s">
        <v>14</v>
      </c>
      <c r="H112" s="137">
        <v>2</v>
      </c>
      <c r="I112" s="138"/>
      <c r="J112" s="139">
        <f t="shared" si="3"/>
        <v>0</v>
      </c>
      <c r="K112" s="139">
        <f t="shared" si="4"/>
        <v>0</v>
      </c>
      <c r="L112" s="140"/>
      <c r="M112" s="139">
        <f t="shared" si="5"/>
        <v>0</v>
      </c>
    </row>
    <row r="113" spans="1:13" ht="25.5">
      <c r="A113" s="135">
        <v>110</v>
      </c>
      <c r="B113" s="136" t="s">
        <v>324</v>
      </c>
      <c r="C113" s="136" t="s">
        <v>325</v>
      </c>
      <c r="D113" s="136"/>
      <c r="E113" s="136" t="s">
        <v>326</v>
      </c>
      <c r="F113" s="136"/>
      <c r="G113" s="137" t="s">
        <v>14</v>
      </c>
      <c r="H113" s="137">
        <v>60</v>
      </c>
      <c r="I113" s="138"/>
      <c r="J113" s="139">
        <f t="shared" si="3"/>
        <v>0</v>
      </c>
      <c r="K113" s="139">
        <f t="shared" si="4"/>
        <v>0</v>
      </c>
      <c r="L113" s="140"/>
      <c r="M113" s="139">
        <f t="shared" si="5"/>
        <v>0</v>
      </c>
    </row>
    <row r="114" spans="1:13" ht="25.5">
      <c r="A114" s="135">
        <v>111</v>
      </c>
      <c r="B114" s="136" t="s">
        <v>327</v>
      </c>
      <c r="C114" s="136" t="s">
        <v>328</v>
      </c>
      <c r="D114" s="136"/>
      <c r="E114" s="136" t="s">
        <v>114</v>
      </c>
      <c r="F114" s="136"/>
      <c r="G114" s="137" t="s">
        <v>14</v>
      </c>
      <c r="H114" s="137">
        <v>1</v>
      </c>
      <c r="I114" s="138"/>
      <c r="J114" s="139">
        <f t="shared" si="3"/>
        <v>0</v>
      </c>
      <c r="K114" s="139">
        <f t="shared" si="4"/>
        <v>0</v>
      </c>
      <c r="L114" s="140"/>
      <c r="M114" s="139">
        <f t="shared" si="5"/>
        <v>0</v>
      </c>
    </row>
    <row r="115" spans="1:13" ht="25.5">
      <c r="A115" s="135">
        <v>112</v>
      </c>
      <c r="B115" s="136" t="s">
        <v>329</v>
      </c>
      <c r="C115" s="136" t="s">
        <v>143</v>
      </c>
      <c r="D115" s="136" t="s">
        <v>330</v>
      </c>
      <c r="E115" s="136" t="s">
        <v>323</v>
      </c>
      <c r="F115" s="136"/>
      <c r="G115" s="137" t="s">
        <v>14</v>
      </c>
      <c r="H115" s="137">
        <v>5</v>
      </c>
      <c r="I115" s="138"/>
      <c r="J115" s="139">
        <f t="shared" si="3"/>
        <v>0</v>
      </c>
      <c r="K115" s="139">
        <f t="shared" si="4"/>
        <v>0</v>
      </c>
      <c r="L115" s="140"/>
      <c r="M115" s="139">
        <f t="shared" si="5"/>
        <v>0</v>
      </c>
    </row>
    <row r="116" spans="1:13" ht="14.25">
      <c r="A116" s="135">
        <v>113</v>
      </c>
      <c r="B116" s="136" t="s">
        <v>331</v>
      </c>
      <c r="C116" s="136" t="s">
        <v>161</v>
      </c>
      <c r="D116" s="136" t="s">
        <v>332</v>
      </c>
      <c r="E116" s="136" t="s">
        <v>333</v>
      </c>
      <c r="F116" s="136"/>
      <c r="G116" s="137" t="s">
        <v>14</v>
      </c>
      <c r="H116" s="137">
        <v>2</v>
      </c>
      <c r="I116" s="138"/>
      <c r="J116" s="139">
        <f t="shared" si="3"/>
        <v>0</v>
      </c>
      <c r="K116" s="139">
        <f t="shared" si="4"/>
        <v>0</v>
      </c>
      <c r="L116" s="140"/>
      <c r="M116" s="139">
        <f t="shared" si="5"/>
        <v>0</v>
      </c>
    </row>
    <row r="117" spans="1:13" ht="14.25">
      <c r="A117" s="135">
        <v>114</v>
      </c>
      <c r="B117" s="136" t="s">
        <v>331</v>
      </c>
      <c r="C117" s="136" t="s">
        <v>121</v>
      </c>
      <c r="D117" s="141">
        <v>0.1</v>
      </c>
      <c r="E117" s="136" t="s">
        <v>334</v>
      </c>
      <c r="F117" s="136"/>
      <c r="G117" s="137" t="s">
        <v>14</v>
      </c>
      <c r="H117" s="137">
        <v>2</v>
      </c>
      <c r="I117" s="138"/>
      <c r="J117" s="139">
        <f t="shared" si="3"/>
        <v>0</v>
      </c>
      <c r="K117" s="139">
        <f t="shared" si="4"/>
        <v>0</v>
      </c>
      <c r="L117" s="140"/>
      <c r="M117" s="139">
        <f t="shared" si="5"/>
        <v>0</v>
      </c>
    </row>
    <row r="118" spans="1:13" ht="25.5">
      <c r="A118" s="135">
        <v>115</v>
      </c>
      <c r="B118" s="144" t="s">
        <v>331</v>
      </c>
      <c r="C118" s="144" t="s">
        <v>62</v>
      </c>
      <c r="D118" s="144" t="s">
        <v>335</v>
      </c>
      <c r="E118" s="144">
        <v>5</v>
      </c>
      <c r="F118" s="144"/>
      <c r="G118" s="145" t="s">
        <v>14</v>
      </c>
      <c r="H118" s="145">
        <v>1</v>
      </c>
      <c r="I118" s="146"/>
      <c r="J118" s="139">
        <f t="shared" si="3"/>
        <v>0</v>
      </c>
      <c r="K118" s="139">
        <f t="shared" si="4"/>
        <v>0</v>
      </c>
      <c r="L118" s="140"/>
      <c r="M118" s="139">
        <f t="shared" si="5"/>
        <v>0</v>
      </c>
    </row>
    <row r="119" spans="1:13" ht="25.5">
      <c r="A119" s="135">
        <v>116</v>
      </c>
      <c r="B119" s="136" t="s">
        <v>336</v>
      </c>
      <c r="C119" s="136" t="s">
        <v>337</v>
      </c>
      <c r="D119" s="141">
        <v>0.02</v>
      </c>
      <c r="E119" s="136" t="s">
        <v>148</v>
      </c>
      <c r="F119" s="136"/>
      <c r="G119" s="137" t="s">
        <v>14</v>
      </c>
      <c r="H119" s="137">
        <v>20</v>
      </c>
      <c r="I119" s="138"/>
      <c r="J119" s="139">
        <f t="shared" si="3"/>
        <v>0</v>
      </c>
      <c r="K119" s="139">
        <f t="shared" si="4"/>
        <v>0</v>
      </c>
      <c r="L119" s="140"/>
      <c r="M119" s="139">
        <f t="shared" si="5"/>
        <v>0</v>
      </c>
    </row>
    <row r="120" spans="1:13" ht="14.25">
      <c r="A120" s="135">
        <v>117</v>
      </c>
      <c r="B120" s="136" t="s">
        <v>338</v>
      </c>
      <c r="C120" s="136" t="s">
        <v>128</v>
      </c>
      <c r="D120" s="136" t="s">
        <v>208</v>
      </c>
      <c r="E120" s="136" t="s">
        <v>148</v>
      </c>
      <c r="F120" s="136"/>
      <c r="G120" s="137" t="s">
        <v>14</v>
      </c>
      <c r="H120" s="137">
        <v>180</v>
      </c>
      <c r="I120" s="138"/>
      <c r="J120" s="139">
        <f t="shared" si="3"/>
        <v>0</v>
      </c>
      <c r="K120" s="139">
        <f t="shared" si="4"/>
        <v>0</v>
      </c>
      <c r="L120" s="140"/>
      <c r="M120" s="139">
        <f t="shared" si="5"/>
        <v>0</v>
      </c>
    </row>
    <row r="121" spans="1:13" ht="31.5" customHeight="1">
      <c r="A121" s="135">
        <v>118</v>
      </c>
      <c r="B121" s="136" t="s">
        <v>339</v>
      </c>
      <c r="C121" s="136" t="s">
        <v>340</v>
      </c>
      <c r="D121" s="141">
        <v>0.04</v>
      </c>
      <c r="E121" s="136" t="s">
        <v>341</v>
      </c>
      <c r="F121" s="136"/>
      <c r="G121" s="137" t="s">
        <v>14</v>
      </c>
      <c r="H121" s="137">
        <v>10</v>
      </c>
      <c r="I121" s="138"/>
      <c r="J121" s="139">
        <f t="shared" si="3"/>
        <v>0</v>
      </c>
      <c r="K121" s="139">
        <f t="shared" si="4"/>
        <v>0</v>
      </c>
      <c r="L121" s="140"/>
      <c r="M121" s="139">
        <f t="shared" si="5"/>
        <v>0</v>
      </c>
    </row>
    <row r="122" spans="1:13" ht="35.25" customHeight="1">
      <c r="A122" s="135">
        <v>119</v>
      </c>
      <c r="B122" s="136" t="s">
        <v>342</v>
      </c>
      <c r="C122" s="136" t="s">
        <v>128</v>
      </c>
      <c r="D122" s="136" t="s">
        <v>147</v>
      </c>
      <c r="E122" s="136" t="s">
        <v>343</v>
      </c>
      <c r="F122" s="136"/>
      <c r="G122" s="137" t="s">
        <v>14</v>
      </c>
      <c r="H122" s="137">
        <v>30</v>
      </c>
      <c r="I122" s="138"/>
      <c r="J122" s="139">
        <f t="shared" si="3"/>
        <v>0</v>
      </c>
      <c r="K122" s="139">
        <f t="shared" si="4"/>
        <v>0</v>
      </c>
      <c r="L122" s="140"/>
      <c r="M122" s="139">
        <f t="shared" si="5"/>
        <v>0</v>
      </c>
    </row>
    <row r="123" spans="1:13" ht="25.5">
      <c r="A123" s="135">
        <v>120</v>
      </c>
      <c r="B123" s="136" t="s">
        <v>344</v>
      </c>
      <c r="C123" s="136" t="s">
        <v>199</v>
      </c>
      <c r="D123" s="136" t="s">
        <v>345</v>
      </c>
      <c r="E123" s="136" t="s">
        <v>201</v>
      </c>
      <c r="F123" s="136"/>
      <c r="G123" s="137" t="s">
        <v>14</v>
      </c>
      <c r="H123" s="137">
        <v>40</v>
      </c>
      <c r="I123" s="138"/>
      <c r="J123" s="139">
        <f t="shared" si="3"/>
        <v>0</v>
      </c>
      <c r="K123" s="139">
        <f t="shared" si="4"/>
        <v>0</v>
      </c>
      <c r="L123" s="140"/>
      <c r="M123" s="139">
        <f t="shared" si="5"/>
        <v>0</v>
      </c>
    </row>
    <row r="124" spans="1:13" ht="40.5" customHeight="1">
      <c r="A124" s="135">
        <v>121</v>
      </c>
      <c r="B124" s="136" t="s">
        <v>346</v>
      </c>
      <c r="C124" s="136" t="s">
        <v>196</v>
      </c>
      <c r="D124" s="136" t="s">
        <v>130</v>
      </c>
      <c r="E124" s="136" t="s">
        <v>130</v>
      </c>
      <c r="F124" s="136"/>
      <c r="G124" s="137" t="s">
        <v>14</v>
      </c>
      <c r="H124" s="137">
        <v>5</v>
      </c>
      <c r="I124" s="138"/>
      <c r="J124" s="139">
        <f t="shared" si="3"/>
        <v>0</v>
      </c>
      <c r="K124" s="139">
        <f t="shared" si="4"/>
        <v>0</v>
      </c>
      <c r="L124" s="140"/>
      <c r="M124" s="139">
        <f t="shared" si="5"/>
        <v>0</v>
      </c>
    </row>
    <row r="125" spans="1:13" ht="25.5">
      <c r="A125" s="135">
        <v>122</v>
      </c>
      <c r="B125" s="136" t="s">
        <v>347</v>
      </c>
      <c r="C125" s="136" t="s">
        <v>218</v>
      </c>
      <c r="D125" s="136" t="s">
        <v>89</v>
      </c>
      <c r="E125" s="136" t="s">
        <v>246</v>
      </c>
      <c r="F125" s="136"/>
      <c r="G125" s="137" t="s">
        <v>14</v>
      </c>
      <c r="H125" s="137">
        <v>5</v>
      </c>
      <c r="I125" s="138"/>
      <c r="J125" s="139">
        <f t="shared" si="3"/>
        <v>0</v>
      </c>
      <c r="K125" s="139">
        <f t="shared" si="4"/>
        <v>0</v>
      </c>
      <c r="L125" s="140"/>
      <c r="M125" s="139">
        <f t="shared" si="5"/>
        <v>0</v>
      </c>
    </row>
    <row r="126" spans="1:13" ht="14.25">
      <c r="A126" s="135">
        <v>123</v>
      </c>
      <c r="B126" s="136" t="s">
        <v>347</v>
      </c>
      <c r="C126" s="136" t="s">
        <v>161</v>
      </c>
      <c r="D126" s="141">
        <v>0.01</v>
      </c>
      <c r="E126" s="136" t="s">
        <v>167</v>
      </c>
      <c r="F126" s="136"/>
      <c r="G126" s="137" t="s">
        <v>14</v>
      </c>
      <c r="H126" s="137">
        <v>10</v>
      </c>
      <c r="I126" s="138"/>
      <c r="J126" s="139">
        <f t="shared" si="3"/>
        <v>0</v>
      </c>
      <c r="K126" s="139">
        <f t="shared" si="4"/>
        <v>0</v>
      </c>
      <c r="L126" s="140"/>
      <c r="M126" s="139">
        <f t="shared" si="5"/>
        <v>0</v>
      </c>
    </row>
    <row r="127" spans="1:13" ht="25.5">
      <c r="A127" s="135">
        <v>124</v>
      </c>
      <c r="B127" s="136" t="s">
        <v>348</v>
      </c>
      <c r="C127" s="136" t="s">
        <v>218</v>
      </c>
      <c r="D127" s="136" t="s">
        <v>349</v>
      </c>
      <c r="E127" s="136" t="s">
        <v>246</v>
      </c>
      <c r="F127" s="136"/>
      <c r="G127" s="137" t="s">
        <v>14</v>
      </c>
      <c r="H127" s="137">
        <v>10</v>
      </c>
      <c r="I127" s="138"/>
      <c r="J127" s="139">
        <f t="shared" si="3"/>
        <v>0</v>
      </c>
      <c r="K127" s="139">
        <f t="shared" si="4"/>
        <v>0</v>
      </c>
      <c r="L127" s="140"/>
      <c r="M127" s="139">
        <f t="shared" si="5"/>
        <v>0</v>
      </c>
    </row>
    <row r="128" spans="1:13" ht="32.25" customHeight="1">
      <c r="A128" s="135">
        <v>125</v>
      </c>
      <c r="B128" s="136" t="s">
        <v>350</v>
      </c>
      <c r="C128" s="136" t="s">
        <v>109</v>
      </c>
      <c r="D128" s="136" t="s">
        <v>351</v>
      </c>
      <c r="E128" s="136" t="s">
        <v>148</v>
      </c>
      <c r="F128" s="136"/>
      <c r="G128" s="137" t="s">
        <v>14</v>
      </c>
      <c r="H128" s="137">
        <v>20</v>
      </c>
      <c r="I128" s="138"/>
      <c r="J128" s="139">
        <f t="shared" si="3"/>
        <v>0</v>
      </c>
      <c r="K128" s="139">
        <f t="shared" si="4"/>
        <v>0</v>
      </c>
      <c r="L128" s="140"/>
      <c r="M128" s="139">
        <f t="shared" si="5"/>
        <v>0</v>
      </c>
    </row>
    <row r="129" spans="1:13" ht="38.25">
      <c r="A129" s="135">
        <v>126</v>
      </c>
      <c r="B129" s="136" t="s">
        <v>352</v>
      </c>
      <c r="C129" s="136" t="s">
        <v>109</v>
      </c>
      <c r="D129" s="136" t="s">
        <v>353</v>
      </c>
      <c r="E129" s="136" t="s">
        <v>167</v>
      </c>
      <c r="F129" s="136"/>
      <c r="G129" s="137" t="s">
        <v>68</v>
      </c>
      <c r="H129" s="137">
        <v>30</v>
      </c>
      <c r="I129" s="138"/>
      <c r="J129" s="139">
        <f t="shared" si="3"/>
        <v>0</v>
      </c>
      <c r="K129" s="139">
        <f t="shared" si="4"/>
        <v>0</v>
      </c>
      <c r="L129" s="140"/>
      <c r="M129" s="139">
        <f t="shared" si="5"/>
        <v>0</v>
      </c>
    </row>
    <row r="130" spans="1:13" ht="45" customHeight="1">
      <c r="A130" s="135">
        <v>127</v>
      </c>
      <c r="B130" s="136" t="s">
        <v>354</v>
      </c>
      <c r="C130" s="136" t="s">
        <v>121</v>
      </c>
      <c r="D130" s="136" t="s">
        <v>355</v>
      </c>
      <c r="E130" s="136" t="s">
        <v>239</v>
      </c>
      <c r="F130" s="136"/>
      <c r="G130" s="137" t="s">
        <v>14</v>
      </c>
      <c r="H130" s="137">
        <v>20</v>
      </c>
      <c r="I130" s="138"/>
      <c r="J130" s="139">
        <f t="shared" si="3"/>
        <v>0</v>
      </c>
      <c r="K130" s="139">
        <f t="shared" si="4"/>
        <v>0</v>
      </c>
      <c r="L130" s="140"/>
      <c r="M130" s="139">
        <f t="shared" si="5"/>
        <v>0</v>
      </c>
    </row>
    <row r="131" spans="1:13" ht="31.5" customHeight="1">
      <c r="A131" s="135">
        <v>128</v>
      </c>
      <c r="B131" s="136" t="s">
        <v>354</v>
      </c>
      <c r="C131" s="136" t="s">
        <v>356</v>
      </c>
      <c r="D131" s="141">
        <v>0.005</v>
      </c>
      <c r="E131" s="136" t="s">
        <v>227</v>
      </c>
      <c r="F131" s="136"/>
      <c r="G131" s="137" t="s">
        <v>14</v>
      </c>
      <c r="H131" s="137">
        <v>5</v>
      </c>
      <c r="I131" s="138"/>
      <c r="J131" s="139">
        <f t="shared" si="3"/>
        <v>0</v>
      </c>
      <c r="K131" s="139">
        <f t="shared" si="4"/>
        <v>0</v>
      </c>
      <c r="L131" s="140"/>
      <c r="M131" s="139">
        <f t="shared" si="5"/>
        <v>0</v>
      </c>
    </row>
    <row r="132" spans="1:13" ht="38.25">
      <c r="A132" s="135">
        <v>129</v>
      </c>
      <c r="B132" s="136" t="s">
        <v>357</v>
      </c>
      <c r="C132" s="136" t="s">
        <v>358</v>
      </c>
      <c r="D132" s="136" t="s">
        <v>359</v>
      </c>
      <c r="E132" s="136" t="s">
        <v>145</v>
      </c>
      <c r="F132" s="136"/>
      <c r="G132" s="137" t="s">
        <v>14</v>
      </c>
      <c r="H132" s="137">
        <v>60</v>
      </c>
      <c r="I132" s="138"/>
      <c r="J132" s="139">
        <f t="shared" si="3"/>
        <v>0</v>
      </c>
      <c r="K132" s="139">
        <f t="shared" si="4"/>
        <v>0</v>
      </c>
      <c r="L132" s="140"/>
      <c r="M132" s="139">
        <f t="shared" si="5"/>
        <v>0</v>
      </c>
    </row>
    <row r="133" spans="1:13" ht="14.25">
      <c r="A133" s="135">
        <v>130</v>
      </c>
      <c r="B133" s="136" t="s">
        <v>360</v>
      </c>
      <c r="C133" s="136" t="s">
        <v>53</v>
      </c>
      <c r="D133" s="136" t="s">
        <v>147</v>
      </c>
      <c r="E133" s="136" t="s">
        <v>361</v>
      </c>
      <c r="F133" s="136"/>
      <c r="G133" s="137" t="s">
        <v>14</v>
      </c>
      <c r="H133" s="137">
        <v>10</v>
      </c>
      <c r="I133" s="138"/>
      <c r="J133" s="139">
        <f aca="true" t="shared" si="6" ref="J133:J196">H133*I133</f>
        <v>0</v>
      </c>
      <c r="K133" s="139">
        <f aca="true" t="shared" si="7" ref="K133:K196">I133*L133+I133</f>
        <v>0</v>
      </c>
      <c r="L133" s="140"/>
      <c r="M133" s="139">
        <f aca="true" t="shared" si="8" ref="M133:M196">J133*L133+J133</f>
        <v>0</v>
      </c>
    </row>
    <row r="134" spans="1:13" ht="14.25">
      <c r="A134" s="135">
        <v>131</v>
      </c>
      <c r="B134" s="136" t="s">
        <v>362</v>
      </c>
      <c r="C134" s="136" t="s">
        <v>196</v>
      </c>
      <c r="D134" s="136" t="s">
        <v>147</v>
      </c>
      <c r="E134" s="136" t="s">
        <v>130</v>
      </c>
      <c r="F134" s="136"/>
      <c r="G134" s="137" t="s">
        <v>14</v>
      </c>
      <c r="H134" s="137">
        <v>2</v>
      </c>
      <c r="I134" s="138"/>
      <c r="J134" s="139">
        <f t="shared" si="6"/>
        <v>0</v>
      </c>
      <c r="K134" s="139">
        <f t="shared" si="7"/>
        <v>0</v>
      </c>
      <c r="L134" s="140"/>
      <c r="M134" s="139">
        <f t="shared" si="8"/>
        <v>0</v>
      </c>
    </row>
    <row r="135" spans="1:13" ht="25.5">
      <c r="A135" s="135">
        <v>132</v>
      </c>
      <c r="B135" s="136" t="s">
        <v>363</v>
      </c>
      <c r="C135" s="136" t="s">
        <v>231</v>
      </c>
      <c r="D135" s="136" t="s">
        <v>364</v>
      </c>
      <c r="E135" s="136" t="s">
        <v>365</v>
      </c>
      <c r="F135" s="136"/>
      <c r="G135" s="137" t="s">
        <v>14</v>
      </c>
      <c r="H135" s="137">
        <v>2</v>
      </c>
      <c r="I135" s="138"/>
      <c r="J135" s="139">
        <f t="shared" si="6"/>
        <v>0</v>
      </c>
      <c r="K135" s="139">
        <f t="shared" si="7"/>
        <v>0</v>
      </c>
      <c r="L135" s="140"/>
      <c r="M135" s="139">
        <f t="shared" si="8"/>
        <v>0</v>
      </c>
    </row>
    <row r="136" spans="1:13" ht="14.25">
      <c r="A136" s="135">
        <v>133</v>
      </c>
      <c r="B136" s="136" t="s">
        <v>366</v>
      </c>
      <c r="C136" s="136" t="s">
        <v>113</v>
      </c>
      <c r="D136" s="136" t="s">
        <v>147</v>
      </c>
      <c r="E136" s="136" t="s">
        <v>141</v>
      </c>
      <c r="F136" s="136"/>
      <c r="G136" s="137" t="s">
        <v>14</v>
      </c>
      <c r="H136" s="137">
        <v>10</v>
      </c>
      <c r="I136" s="138"/>
      <c r="J136" s="139">
        <f t="shared" si="6"/>
        <v>0</v>
      </c>
      <c r="K136" s="139">
        <f t="shared" si="7"/>
        <v>0</v>
      </c>
      <c r="L136" s="140"/>
      <c r="M136" s="139">
        <f t="shared" si="8"/>
        <v>0</v>
      </c>
    </row>
    <row r="137" spans="1:13" ht="25.5">
      <c r="A137" s="135">
        <v>134</v>
      </c>
      <c r="B137" s="136" t="s">
        <v>367</v>
      </c>
      <c r="C137" s="136" t="s">
        <v>218</v>
      </c>
      <c r="D137" s="136" t="s">
        <v>368</v>
      </c>
      <c r="E137" s="136" t="s">
        <v>246</v>
      </c>
      <c r="F137" s="136"/>
      <c r="G137" s="137" t="s">
        <v>14</v>
      </c>
      <c r="H137" s="137">
        <v>10</v>
      </c>
      <c r="I137" s="138"/>
      <c r="J137" s="139">
        <f t="shared" si="6"/>
        <v>0</v>
      </c>
      <c r="K137" s="139">
        <f t="shared" si="7"/>
        <v>0</v>
      </c>
      <c r="L137" s="140"/>
      <c r="M137" s="139">
        <f t="shared" si="8"/>
        <v>0</v>
      </c>
    </row>
    <row r="138" spans="1:13" ht="38.25">
      <c r="A138" s="135">
        <v>135</v>
      </c>
      <c r="B138" s="136" t="s">
        <v>369</v>
      </c>
      <c r="C138" s="136" t="s">
        <v>370</v>
      </c>
      <c r="D138" s="136" t="s">
        <v>371</v>
      </c>
      <c r="E138" s="136" t="s">
        <v>372</v>
      </c>
      <c r="F138" s="136"/>
      <c r="G138" s="137" t="s">
        <v>14</v>
      </c>
      <c r="H138" s="137">
        <v>300</v>
      </c>
      <c r="I138" s="138"/>
      <c r="J138" s="139">
        <f t="shared" si="6"/>
        <v>0</v>
      </c>
      <c r="K138" s="139">
        <f t="shared" si="7"/>
        <v>0</v>
      </c>
      <c r="L138" s="140"/>
      <c r="M138" s="139">
        <f t="shared" si="8"/>
        <v>0</v>
      </c>
    </row>
    <row r="139" spans="1:13" ht="38.25">
      <c r="A139" s="135">
        <v>136</v>
      </c>
      <c r="B139" s="136" t="s">
        <v>369</v>
      </c>
      <c r="C139" s="136" t="s">
        <v>373</v>
      </c>
      <c r="D139" s="136" t="s">
        <v>371</v>
      </c>
      <c r="E139" s="136" t="s">
        <v>374</v>
      </c>
      <c r="F139" s="136"/>
      <c r="G139" s="137" t="s">
        <v>14</v>
      </c>
      <c r="H139" s="137">
        <v>10</v>
      </c>
      <c r="I139" s="138"/>
      <c r="J139" s="139">
        <f t="shared" si="6"/>
        <v>0</v>
      </c>
      <c r="K139" s="139">
        <f t="shared" si="7"/>
        <v>0</v>
      </c>
      <c r="L139" s="140"/>
      <c r="M139" s="139">
        <f t="shared" si="8"/>
        <v>0</v>
      </c>
    </row>
    <row r="140" spans="1:13" ht="18.75" customHeight="1">
      <c r="A140" s="135">
        <v>137</v>
      </c>
      <c r="B140" s="136" t="s">
        <v>375</v>
      </c>
      <c r="C140" s="136" t="s">
        <v>161</v>
      </c>
      <c r="D140" s="136" t="s">
        <v>147</v>
      </c>
      <c r="E140" s="136" t="s">
        <v>276</v>
      </c>
      <c r="F140" s="136"/>
      <c r="G140" s="137" t="s">
        <v>14</v>
      </c>
      <c r="H140" s="137">
        <v>140</v>
      </c>
      <c r="I140" s="138"/>
      <c r="J140" s="139">
        <f t="shared" si="6"/>
        <v>0</v>
      </c>
      <c r="K140" s="139">
        <f t="shared" si="7"/>
        <v>0</v>
      </c>
      <c r="L140" s="140"/>
      <c r="M140" s="139">
        <f t="shared" si="8"/>
        <v>0</v>
      </c>
    </row>
    <row r="141" spans="1:13" ht="25.5">
      <c r="A141" s="135">
        <v>138</v>
      </c>
      <c r="B141" s="136" t="s">
        <v>375</v>
      </c>
      <c r="C141" s="136" t="s">
        <v>376</v>
      </c>
      <c r="D141" s="136" t="s">
        <v>147</v>
      </c>
      <c r="E141" s="136" t="s">
        <v>377</v>
      </c>
      <c r="F141" s="136"/>
      <c r="G141" s="137" t="s">
        <v>14</v>
      </c>
      <c r="H141" s="137">
        <v>10</v>
      </c>
      <c r="I141" s="138"/>
      <c r="J141" s="139">
        <f t="shared" si="6"/>
        <v>0</v>
      </c>
      <c r="K141" s="139">
        <f t="shared" si="7"/>
        <v>0</v>
      </c>
      <c r="L141" s="140"/>
      <c r="M141" s="139">
        <f t="shared" si="8"/>
        <v>0</v>
      </c>
    </row>
    <row r="142" spans="1:13" ht="25.5">
      <c r="A142" s="135">
        <v>139</v>
      </c>
      <c r="B142" s="136" t="s">
        <v>378</v>
      </c>
      <c r="C142" s="136" t="s">
        <v>143</v>
      </c>
      <c r="D142" s="136" t="s">
        <v>379</v>
      </c>
      <c r="E142" s="136" t="s">
        <v>145</v>
      </c>
      <c r="F142" s="136"/>
      <c r="G142" s="137" t="s">
        <v>14</v>
      </c>
      <c r="H142" s="137">
        <v>10</v>
      </c>
      <c r="I142" s="138"/>
      <c r="J142" s="139">
        <f t="shared" si="6"/>
        <v>0</v>
      </c>
      <c r="K142" s="139">
        <f t="shared" si="7"/>
        <v>0</v>
      </c>
      <c r="L142" s="140"/>
      <c r="M142" s="139">
        <f t="shared" si="8"/>
        <v>0</v>
      </c>
    </row>
    <row r="143" spans="1:13" ht="14.25">
      <c r="A143" s="135">
        <v>140</v>
      </c>
      <c r="B143" s="136" t="s">
        <v>378</v>
      </c>
      <c r="C143" s="136" t="s">
        <v>278</v>
      </c>
      <c r="D143" s="141">
        <v>0.003</v>
      </c>
      <c r="E143" s="136" t="s">
        <v>227</v>
      </c>
      <c r="F143" s="136"/>
      <c r="G143" s="137" t="s">
        <v>14</v>
      </c>
      <c r="H143" s="137">
        <v>5</v>
      </c>
      <c r="I143" s="138"/>
      <c r="J143" s="139">
        <f t="shared" si="6"/>
        <v>0</v>
      </c>
      <c r="K143" s="139">
        <f t="shared" si="7"/>
        <v>0</v>
      </c>
      <c r="L143" s="140"/>
      <c r="M143" s="139">
        <f t="shared" si="8"/>
        <v>0</v>
      </c>
    </row>
    <row r="144" spans="1:13" ht="25.5">
      <c r="A144" s="135">
        <v>141</v>
      </c>
      <c r="B144" s="136" t="s">
        <v>380</v>
      </c>
      <c r="C144" s="136" t="s">
        <v>381</v>
      </c>
      <c r="D144" s="136"/>
      <c r="E144" s="136" t="s">
        <v>382</v>
      </c>
      <c r="F144" s="136"/>
      <c r="G144" s="137" t="s">
        <v>14</v>
      </c>
      <c r="H144" s="137">
        <v>2</v>
      </c>
      <c r="I144" s="138"/>
      <c r="J144" s="139">
        <f t="shared" si="6"/>
        <v>0</v>
      </c>
      <c r="K144" s="139">
        <f t="shared" si="7"/>
        <v>0</v>
      </c>
      <c r="L144" s="140"/>
      <c r="M144" s="139">
        <f t="shared" si="8"/>
        <v>0</v>
      </c>
    </row>
    <row r="145" spans="1:13" ht="25.5">
      <c r="A145" s="135">
        <v>142</v>
      </c>
      <c r="B145" s="136" t="s">
        <v>383</v>
      </c>
      <c r="C145" s="136" t="s">
        <v>381</v>
      </c>
      <c r="D145" s="136"/>
      <c r="E145" s="136" t="s">
        <v>384</v>
      </c>
      <c r="F145" s="136"/>
      <c r="G145" s="137" t="s">
        <v>14</v>
      </c>
      <c r="H145" s="137">
        <v>2</v>
      </c>
      <c r="I145" s="138"/>
      <c r="J145" s="139">
        <f t="shared" si="6"/>
        <v>0</v>
      </c>
      <c r="K145" s="139">
        <f t="shared" si="7"/>
        <v>0</v>
      </c>
      <c r="L145" s="140"/>
      <c r="M145" s="139">
        <f t="shared" si="8"/>
        <v>0</v>
      </c>
    </row>
    <row r="146" spans="1:13" ht="38.25">
      <c r="A146" s="135">
        <v>143</v>
      </c>
      <c r="B146" s="136" t="s">
        <v>385</v>
      </c>
      <c r="C146" s="136" t="s">
        <v>278</v>
      </c>
      <c r="D146" s="136" t="s">
        <v>386</v>
      </c>
      <c r="E146" s="136" t="s">
        <v>227</v>
      </c>
      <c r="F146" s="136"/>
      <c r="G146" s="137" t="s">
        <v>14</v>
      </c>
      <c r="H146" s="137">
        <v>5</v>
      </c>
      <c r="I146" s="138"/>
      <c r="J146" s="139">
        <f t="shared" si="6"/>
        <v>0</v>
      </c>
      <c r="K146" s="139">
        <f t="shared" si="7"/>
        <v>0</v>
      </c>
      <c r="L146" s="140"/>
      <c r="M146" s="139">
        <f t="shared" si="8"/>
        <v>0</v>
      </c>
    </row>
    <row r="147" spans="1:13" ht="38.25">
      <c r="A147" s="135">
        <v>144</v>
      </c>
      <c r="B147" s="136" t="s">
        <v>385</v>
      </c>
      <c r="C147" s="136" t="s">
        <v>109</v>
      </c>
      <c r="D147" s="136" t="s">
        <v>387</v>
      </c>
      <c r="E147" s="136" t="s">
        <v>209</v>
      </c>
      <c r="F147" s="136"/>
      <c r="G147" s="137" t="s">
        <v>14</v>
      </c>
      <c r="H147" s="137">
        <v>10</v>
      </c>
      <c r="I147" s="138"/>
      <c r="J147" s="139">
        <f t="shared" si="6"/>
        <v>0</v>
      </c>
      <c r="K147" s="139">
        <f t="shared" si="7"/>
        <v>0</v>
      </c>
      <c r="L147" s="140"/>
      <c r="M147" s="139">
        <f t="shared" si="8"/>
        <v>0</v>
      </c>
    </row>
    <row r="148" spans="1:13" ht="38.25">
      <c r="A148" s="135">
        <v>145</v>
      </c>
      <c r="B148" s="136" t="s">
        <v>385</v>
      </c>
      <c r="C148" s="136" t="s">
        <v>121</v>
      </c>
      <c r="D148" s="136" t="s">
        <v>388</v>
      </c>
      <c r="E148" s="136" t="s">
        <v>239</v>
      </c>
      <c r="F148" s="136"/>
      <c r="G148" s="137" t="s">
        <v>14</v>
      </c>
      <c r="H148" s="137">
        <v>30</v>
      </c>
      <c r="I148" s="138"/>
      <c r="J148" s="139">
        <f t="shared" si="6"/>
        <v>0</v>
      </c>
      <c r="K148" s="139">
        <f t="shared" si="7"/>
        <v>0</v>
      </c>
      <c r="L148" s="140"/>
      <c r="M148" s="139">
        <f t="shared" si="8"/>
        <v>0</v>
      </c>
    </row>
    <row r="149" spans="1:13" ht="14.25">
      <c r="A149" s="135">
        <v>146</v>
      </c>
      <c r="B149" s="136" t="s">
        <v>389</v>
      </c>
      <c r="C149" s="136" t="s">
        <v>172</v>
      </c>
      <c r="D149" s="136" t="s">
        <v>89</v>
      </c>
      <c r="E149" s="136" t="s">
        <v>246</v>
      </c>
      <c r="F149" s="136"/>
      <c r="G149" s="137" t="s">
        <v>14</v>
      </c>
      <c r="H149" s="137">
        <v>10</v>
      </c>
      <c r="I149" s="138"/>
      <c r="J149" s="139">
        <f t="shared" si="6"/>
        <v>0</v>
      </c>
      <c r="K149" s="139">
        <f t="shared" si="7"/>
        <v>0</v>
      </c>
      <c r="L149" s="140"/>
      <c r="M149" s="139">
        <f t="shared" si="8"/>
        <v>0</v>
      </c>
    </row>
    <row r="150" spans="1:13" ht="14.25">
      <c r="A150" s="135">
        <v>147</v>
      </c>
      <c r="B150" s="136" t="s">
        <v>390</v>
      </c>
      <c r="C150" s="136" t="s">
        <v>116</v>
      </c>
      <c r="D150" s="136"/>
      <c r="E150" s="136" t="s">
        <v>114</v>
      </c>
      <c r="F150" s="136"/>
      <c r="G150" s="137" t="s">
        <v>14</v>
      </c>
      <c r="H150" s="137">
        <v>10</v>
      </c>
      <c r="I150" s="138"/>
      <c r="J150" s="139">
        <f t="shared" si="6"/>
        <v>0</v>
      </c>
      <c r="K150" s="139">
        <f t="shared" si="7"/>
        <v>0</v>
      </c>
      <c r="L150" s="140"/>
      <c r="M150" s="139">
        <f t="shared" si="8"/>
        <v>0</v>
      </c>
    </row>
    <row r="151" spans="1:13" ht="25.5">
      <c r="A151" s="135">
        <v>148</v>
      </c>
      <c r="B151" s="136" t="s">
        <v>391</v>
      </c>
      <c r="C151" s="136" t="s">
        <v>150</v>
      </c>
      <c r="D151" s="136"/>
      <c r="E151" s="136" t="s">
        <v>132</v>
      </c>
      <c r="F151" s="136"/>
      <c r="G151" s="137" t="s">
        <v>14</v>
      </c>
      <c r="H151" s="137">
        <v>80</v>
      </c>
      <c r="I151" s="138"/>
      <c r="J151" s="139">
        <f t="shared" si="6"/>
        <v>0</v>
      </c>
      <c r="K151" s="139">
        <f t="shared" si="7"/>
        <v>0</v>
      </c>
      <c r="L151" s="140"/>
      <c r="M151" s="139">
        <f t="shared" si="8"/>
        <v>0</v>
      </c>
    </row>
    <row r="152" spans="1:13" ht="14.25">
      <c r="A152" s="135">
        <v>149</v>
      </c>
      <c r="B152" s="136" t="s">
        <v>392</v>
      </c>
      <c r="C152" s="136" t="s">
        <v>128</v>
      </c>
      <c r="D152" s="136" t="s">
        <v>393</v>
      </c>
      <c r="E152" s="136" t="s">
        <v>148</v>
      </c>
      <c r="F152" s="136"/>
      <c r="G152" s="137" t="s">
        <v>14</v>
      </c>
      <c r="H152" s="137">
        <v>50</v>
      </c>
      <c r="I152" s="138"/>
      <c r="J152" s="139">
        <f t="shared" si="6"/>
        <v>0</v>
      </c>
      <c r="K152" s="139">
        <f t="shared" si="7"/>
        <v>0</v>
      </c>
      <c r="L152" s="140"/>
      <c r="M152" s="139">
        <f t="shared" si="8"/>
        <v>0</v>
      </c>
    </row>
    <row r="153" spans="1:13" ht="14.25">
      <c r="A153" s="135">
        <v>150</v>
      </c>
      <c r="B153" s="136" t="s">
        <v>394</v>
      </c>
      <c r="C153" s="136" t="s">
        <v>109</v>
      </c>
      <c r="D153" s="141">
        <v>0.05</v>
      </c>
      <c r="E153" s="136" t="s">
        <v>148</v>
      </c>
      <c r="F153" s="136"/>
      <c r="G153" s="137" t="s">
        <v>14</v>
      </c>
      <c r="H153" s="137">
        <v>20</v>
      </c>
      <c r="I153" s="138"/>
      <c r="J153" s="139">
        <f t="shared" si="6"/>
        <v>0</v>
      </c>
      <c r="K153" s="139">
        <f t="shared" si="7"/>
        <v>0</v>
      </c>
      <c r="L153" s="140"/>
      <c r="M153" s="139">
        <f t="shared" si="8"/>
        <v>0</v>
      </c>
    </row>
    <row r="154" spans="1:13" ht="14.25">
      <c r="A154" s="135">
        <v>151</v>
      </c>
      <c r="B154" s="136" t="s">
        <v>394</v>
      </c>
      <c r="C154" s="136" t="s">
        <v>172</v>
      </c>
      <c r="D154" s="136" t="s">
        <v>91</v>
      </c>
      <c r="E154" s="136" t="s">
        <v>173</v>
      </c>
      <c r="F154" s="136"/>
      <c r="G154" s="137" t="s">
        <v>14</v>
      </c>
      <c r="H154" s="137">
        <v>5</v>
      </c>
      <c r="I154" s="138"/>
      <c r="J154" s="139">
        <f t="shared" si="6"/>
        <v>0</v>
      </c>
      <c r="K154" s="139">
        <f t="shared" si="7"/>
        <v>0</v>
      </c>
      <c r="L154" s="140"/>
      <c r="M154" s="139">
        <f t="shared" si="8"/>
        <v>0</v>
      </c>
    </row>
    <row r="155" spans="1:13" ht="25.5">
      <c r="A155" s="135">
        <v>152</v>
      </c>
      <c r="B155" s="136" t="s">
        <v>395</v>
      </c>
      <c r="C155" s="136" t="s">
        <v>143</v>
      </c>
      <c r="D155" s="141">
        <v>0.02</v>
      </c>
      <c r="E155" s="136" t="s">
        <v>396</v>
      </c>
      <c r="F155" s="136"/>
      <c r="G155" s="137" t="s">
        <v>14</v>
      </c>
      <c r="H155" s="137">
        <v>5</v>
      </c>
      <c r="I155" s="138"/>
      <c r="J155" s="139">
        <f t="shared" si="6"/>
        <v>0</v>
      </c>
      <c r="K155" s="139">
        <f t="shared" si="7"/>
        <v>0</v>
      </c>
      <c r="L155" s="140"/>
      <c r="M155" s="139">
        <f t="shared" si="8"/>
        <v>0</v>
      </c>
    </row>
    <row r="156" spans="1:13" ht="25.5">
      <c r="A156" s="135">
        <v>153</v>
      </c>
      <c r="B156" s="136" t="s">
        <v>397</v>
      </c>
      <c r="C156" s="136" t="s">
        <v>143</v>
      </c>
      <c r="D156" s="141">
        <v>0.014</v>
      </c>
      <c r="E156" s="136" t="s">
        <v>396</v>
      </c>
      <c r="F156" s="136"/>
      <c r="G156" s="137" t="s">
        <v>14</v>
      </c>
      <c r="H156" s="137">
        <v>40</v>
      </c>
      <c r="I156" s="138"/>
      <c r="J156" s="139">
        <f t="shared" si="6"/>
        <v>0</v>
      </c>
      <c r="K156" s="139">
        <f t="shared" si="7"/>
        <v>0</v>
      </c>
      <c r="L156" s="140"/>
      <c r="M156" s="139">
        <f t="shared" si="8"/>
        <v>0</v>
      </c>
    </row>
    <row r="157" spans="1:13" ht="14.25">
      <c r="A157" s="135">
        <v>154</v>
      </c>
      <c r="B157" s="136" t="s">
        <v>398</v>
      </c>
      <c r="C157" s="136" t="s">
        <v>109</v>
      </c>
      <c r="D157" s="141">
        <v>0.1</v>
      </c>
      <c r="E157" s="136" t="s">
        <v>148</v>
      </c>
      <c r="F157" s="136"/>
      <c r="G157" s="137" t="s">
        <v>14</v>
      </c>
      <c r="H157" s="137">
        <v>80</v>
      </c>
      <c r="I157" s="138"/>
      <c r="J157" s="139">
        <f t="shared" si="6"/>
        <v>0</v>
      </c>
      <c r="K157" s="139">
        <f t="shared" si="7"/>
        <v>0</v>
      </c>
      <c r="L157" s="140"/>
      <c r="M157" s="139">
        <f t="shared" si="8"/>
        <v>0</v>
      </c>
    </row>
    <row r="158" spans="1:13" ht="25.5">
      <c r="A158" s="135">
        <v>155</v>
      </c>
      <c r="B158" s="136" t="s">
        <v>398</v>
      </c>
      <c r="C158" s="136" t="s">
        <v>399</v>
      </c>
      <c r="D158" s="136" t="s">
        <v>57</v>
      </c>
      <c r="E158" s="136" t="s">
        <v>400</v>
      </c>
      <c r="F158" s="136"/>
      <c r="G158" s="137" t="s">
        <v>14</v>
      </c>
      <c r="H158" s="137">
        <v>10</v>
      </c>
      <c r="I158" s="138"/>
      <c r="J158" s="139">
        <f t="shared" si="6"/>
        <v>0</v>
      </c>
      <c r="K158" s="139">
        <f t="shared" si="7"/>
        <v>0</v>
      </c>
      <c r="L158" s="140"/>
      <c r="M158" s="139">
        <f t="shared" si="8"/>
        <v>0</v>
      </c>
    </row>
    <row r="159" spans="1:13" ht="25.5">
      <c r="A159" s="135">
        <v>156</v>
      </c>
      <c r="B159" s="136" t="s">
        <v>398</v>
      </c>
      <c r="C159" s="136" t="s">
        <v>268</v>
      </c>
      <c r="D159" s="141">
        <v>0.1</v>
      </c>
      <c r="E159" s="136" t="s">
        <v>117</v>
      </c>
      <c r="F159" s="136"/>
      <c r="G159" s="137" t="s">
        <v>14</v>
      </c>
      <c r="H159" s="137">
        <v>60</v>
      </c>
      <c r="I159" s="138"/>
      <c r="J159" s="139">
        <f t="shared" si="6"/>
        <v>0</v>
      </c>
      <c r="K159" s="139">
        <f t="shared" si="7"/>
        <v>0</v>
      </c>
      <c r="L159" s="140"/>
      <c r="M159" s="139">
        <f t="shared" si="8"/>
        <v>0</v>
      </c>
    </row>
    <row r="160" spans="1:13" ht="25.5">
      <c r="A160" s="135">
        <v>157</v>
      </c>
      <c r="B160" s="136" t="s">
        <v>398</v>
      </c>
      <c r="C160" s="136" t="s">
        <v>268</v>
      </c>
      <c r="D160" s="141">
        <v>0.1</v>
      </c>
      <c r="E160" s="136" t="s">
        <v>374</v>
      </c>
      <c r="F160" s="136"/>
      <c r="G160" s="137" t="s">
        <v>14</v>
      </c>
      <c r="H160" s="137">
        <v>1</v>
      </c>
      <c r="I160" s="138"/>
      <c r="J160" s="139">
        <f t="shared" si="6"/>
        <v>0</v>
      </c>
      <c r="K160" s="139">
        <f t="shared" si="7"/>
        <v>0</v>
      </c>
      <c r="L160" s="140"/>
      <c r="M160" s="139">
        <f t="shared" si="8"/>
        <v>0</v>
      </c>
    </row>
    <row r="161" spans="1:13" ht="14.25">
      <c r="A161" s="135">
        <v>158</v>
      </c>
      <c r="B161" s="136" t="s">
        <v>401</v>
      </c>
      <c r="C161" s="136" t="s">
        <v>128</v>
      </c>
      <c r="D161" s="141">
        <v>0.005</v>
      </c>
      <c r="E161" s="136" t="s">
        <v>209</v>
      </c>
      <c r="F161" s="136"/>
      <c r="G161" s="137" t="s">
        <v>14</v>
      </c>
      <c r="H161" s="137">
        <v>5</v>
      </c>
      <c r="I161" s="138"/>
      <c r="J161" s="139">
        <f t="shared" si="6"/>
        <v>0</v>
      </c>
      <c r="K161" s="139">
        <f t="shared" si="7"/>
        <v>0</v>
      </c>
      <c r="L161" s="140"/>
      <c r="M161" s="139">
        <f t="shared" si="8"/>
        <v>0</v>
      </c>
    </row>
    <row r="162" spans="1:13" ht="25.5">
      <c r="A162" s="135">
        <v>159</v>
      </c>
      <c r="B162" s="136" t="s">
        <v>402</v>
      </c>
      <c r="C162" s="136" t="s">
        <v>113</v>
      </c>
      <c r="D162" s="136" t="s">
        <v>403</v>
      </c>
      <c r="E162" s="136" t="s">
        <v>160</v>
      </c>
      <c r="F162" s="136"/>
      <c r="G162" s="137" t="s">
        <v>14</v>
      </c>
      <c r="H162" s="137">
        <v>10</v>
      </c>
      <c r="I162" s="138"/>
      <c r="J162" s="139">
        <f t="shared" si="6"/>
        <v>0</v>
      </c>
      <c r="K162" s="139">
        <f t="shared" si="7"/>
        <v>0</v>
      </c>
      <c r="L162" s="140"/>
      <c r="M162" s="139">
        <f t="shared" si="8"/>
        <v>0</v>
      </c>
    </row>
    <row r="163" spans="1:13" ht="25.5">
      <c r="A163" s="135">
        <v>160</v>
      </c>
      <c r="B163" s="136" t="s">
        <v>404</v>
      </c>
      <c r="C163" s="136" t="s">
        <v>109</v>
      </c>
      <c r="D163" s="136" t="s">
        <v>405</v>
      </c>
      <c r="E163" s="136" t="s">
        <v>148</v>
      </c>
      <c r="F163" s="136"/>
      <c r="G163" s="137" t="s">
        <v>14</v>
      </c>
      <c r="H163" s="137">
        <v>10</v>
      </c>
      <c r="I163" s="138"/>
      <c r="J163" s="139">
        <f t="shared" si="6"/>
        <v>0</v>
      </c>
      <c r="K163" s="139">
        <f t="shared" si="7"/>
        <v>0</v>
      </c>
      <c r="L163" s="140"/>
      <c r="M163" s="139">
        <f t="shared" si="8"/>
        <v>0</v>
      </c>
    </row>
    <row r="164" spans="1:13" ht="25.5">
      <c r="A164" s="135">
        <v>161</v>
      </c>
      <c r="B164" s="136" t="s">
        <v>406</v>
      </c>
      <c r="C164" s="136" t="s">
        <v>286</v>
      </c>
      <c r="D164" s="136" t="s">
        <v>407</v>
      </c>
      <c r="E164" s="136" t="s">
        <v>408</v>
      </c>
      <c r="F164" s="136"/>
      <c r="G164" s="137" t="s">
        <v>14</v>
      </c>
      <c r="H164" s="137">
        <v>20</v>
      </c>
      <c r="I164" s="138"/>
      <c r="J164" s="139">
        <f t="shared" si="6"/>
        <v>0</v>
      </c>
      <c r="K164" s="139">
        <f t="shared" si="7"/>
        <v>0</v>
      </c>
      <c r="L164" s="140"/>
      <c r="M164" s="139">
        <f t="shared" si="8"/>
        <v>0</v>
      </c>
    </row>
    <row r="165" spans="1:13" ht="38.25">
      <c r="A165" s="135">
        <v>162</v>
      </c>
      <c r="B165" s="136" t="s">
        <v>409</v>
      </c>
      <c r="C165" s="136" t="s">
        <v>410</v>
      </c>
      <c r="D165" s="136" t="s">
        <v>185</v>
      </c>
      <c r="E165" s="136">
        <v>60</v>
      </c>
      <c r="F165" s="136"/>
      <c r="G165" s="137" t="s">
        <v>14</v>
      </c>
      <c r="H165" s="137">
        <v>10</v>
      </c>
      <c r="I165" s="138"/>
      <c r="J165" s="139">
        <f t="shared" si="6"/>
        <v>0</v>
      </c>
      <c r="K165" s="139">
        <f t="shared" si="7"/>
        <v>0</v>
      </c>
      <c r="L165" s="140"/>
      <c r="M165" s="139">
        <f t="shared" si="8"/>
        <v>0</v>
      </c>
    </row>
    <row r="166" spans="1:13" ht="14.25">
      <c r="A166" s="135">
        <v>163</v>
      </c>
      <c r="B166" s="136" t="s">
        <v>411</v>
      </c>
      <c r="C166" s="136" t="s">
        <v>199</v>
      </c>
      <c r="D166" s="136" t="s">
        <v>412</v>
      </c>
      <c r="E166" s="136" t="s">
        <v>201</v>
      </c>
      <c r="F166" s="136"/>
      <c r="G166" s="137" t="s">
        <v>14</v>
      </c>
      <c r="H166" s="137">
        <v>5</v>
      </c>
      <c r="I166" s="138"/>
      <c r="J166" s="139">
        <f t="shared" si="6"/>
        <v>0</v>
      </c>
      <c r="K166" s="139">
        <f t="shared" si="7"/>
        <v>0</v>
      </c>
      <c r="L166" s="140"/>
      <c r="M166" s="139">
        <f t="shared" si="8"/>
        <v>0</v>
      </c>
    </row>
    <row r="167" spans="1:13" ht="14.25">
      <c r="A167" s="135">
        <v>164</v>
      </c>
      <c r="B167" s="136" t="s">
        <v>413</v>
      </c>
      <c r="C167" s="136" t="s">
        <v>128</v>
      </c>
      <c r="D167" s="141">
        <v>0.02</v>
      </c>
      <c r="E167" s="136" t="s">
        <v>197</v>
      </c>
      <c r="F167" s="136"/>
      <c r="G167" s="137" t="s">
        <v>14</v>
      </c>
      <c r="H167" s="137">
        <v>120</v>
      </c>
      <c r="I167" s="138"/>
      <c r="J167" s="139">
        <f t="shared" si="6"/>
        <v>0</v>
      </c>
      <c r="K167" s="139">
        <f t="shared" si="7"/>
        <v>0</v>
      </c>
      <c r="L167" s="140"/>
      <c r="M167" s="139">
        <f t="shared" si="8"/>
        <v>0</v>
      </c>
    </row>
    <row r="168" spans="1:13" ht="14.25">
      <c r="A168" s="135">
        <v>165</v>
      </c>
      <c r="B168" s="136" t="s">
        <v>414</v>
      </c>
      <c r="C168" s="136" t="s">
        <v>116</v>
      </c>
      <c r="D168" s="141">
        <v>0.2</v>
      </c>
      <c r="E168" s="136" t="s">
        <v>209</v>
      </c>
      <c r="F168" s="136"/>
      <c r="G168" s="137" t="s">
        <v>14</v>
      </c>
      <c r="H168" s="137">
        <v>30</v>
      </c>
      <c r="I168" s="138"/>
      <c r="J168" s="139">
        <f t="shared" si="6"/>
        <v>0</v>
      </c>
      <c r="K168" s="139">
        <f t="shared" si="7"/>
        <v>0</v>
      </c>
      <c r="L168" s="140"/>
      <c r="M168" s="139">
        <f t="shared" si="8"/>
        <v>0</v>
      </c>
    </row>
    <row r="169" spans="1:13" ht="14.25">
      <c r="A169" s="135">
        <v>166</v>
      </c>
      <c r="B169" s="136" t="s">
        <v>415</v>
      </c>
      <c r="C169" s="136" t="s">
        <v>116</v>
      </c>
      <c r="D169" s="141">
        <v>0.03</v>
      </c>
      <c r="E169" s="136" t="s">
        <v>416</v>
      </c>
      <c r="F169" s="136"/>
      <c r="G169" s="137" t="s">
        <v>14</v>
      </c>
      <c r="H169" s="137">
        <v>5</v>
      </c>
      <c r="I169" s="138"/>
      <c r="J169" s="139">
        <f t="shared" si="6"/>
        <v>0</v>
      </c>
      <c r="K169" s="139">
        <f t="shared" si="7"/>
        <v>0</v>
      </c>
      <c r="L169" s="140"/>
      <c r="M169" s="139">
        <f t="shared" si="8"/>
        <v>0</v>
      </c>
    </row>
    <row r="170" spans="1:13" ht="25.5">
      <c r="A170" s="135">
        <v>167</v>
      </c>
      <c r="B170" s="136" t="s">
        <v>417</v>
      </c>
      <c r="C170" s="136" t="s">
        <v>268</v>
      </c>
      <c r="D170" s="141">
        <v>0.02</v>
      </c>
      <c r="E170" s="136" t="s">
        <v>132</v>
      </c>
      <c r="F170" s="136"/>
      <c r="G170" s="137" t="s">
        <v>14</v>
      </c>
      <c r="H170" s="137">
        <v>20</v>
      </c>
      <c r="I170" s="138"/>
      <c r="J170" s="139">
        <f t="shared" si="6"/>
        <v>0</v>
      </c>
      <c r="K170" s="139">
        <f t="shared" si="7"/>
        <v>0</v>
      </c>
      <c r="L170" s="140"/>
      <c r="M170" s="139">
        <f t="shared" si="8"/>
        <v>0</v>
      </c>
    </row>
    <row r="171" spans="1:13" ht="25.5">
      <c r="A171" s="135">
        <v>168</v>
      </c>
      <c r="B171" s="136" t="s">
        <v>418</v>
      </c>
      <c r="C171" s="136" t="s">
        <v>119</v>
      </c>
      <c r="D171" s="136"/>
      <c r="E171" s="136" t="s">
        <v>114</v>
      </c>
      <c r="F171" s="136"/>
      <c r="G171" s="137" t="s">
        <v>14</v>
      </c>
      <c r="H171" s="137">
        <v>1</v>
      </c>
      <c r="I171" s="138"/>
      <c r="J171" s="139">
        <f t="shared" si="6"/>
        <v>0</v>
      </c>
      <c r="K171" s="139">
        <f t="shared" si="7"/>
        <v>0</v>
      </c>
      <c r="L171" s="140"/>
      <c r="M171" s="139">
        <f t="shared" si="8"/>
        <v>0</v>
      </c>
    </row>
    <row r="172" spans="1:13" ht="25.5">
      <c r="A172" s="135">
        <v>169</v>
      </c>
      <c r="B172" s="136" t="s">
        <v>419</v>
      </c>
      <c r="C172" s="136" t="s">
        <v>119</v>
      </c>
      <c r="D172" s="136"/>
      <c r="E172" s="136" t="s">
        <v>165</v>
      </c>
      <c r="F172" s="136"/>
      <c r="G172" s="137" t="s">
        <v>14</v>
      </c>
      <c r="H172" s="137">
        <v>1</v>
      </c>
      <c r="I172" s="138"/>
      <c r="J172" s="139">
        <f t="shared" si="6"/>
        <v>0</v>
      </c>
      <c r="K172" s="139">
        <f t="shared" si="7"/>
        <v>0</v>
      </c>
      <c r="L172" s="140"/>
      <c r="M172" s="139">
        <f t="shared" si="8"/>
        <v>0</v>
      </c>
    </row>
    <row r="173" spans="1:13" ht="25.5">
      <c r="A173" s="135">
        <v>170</v>
      </c>
      <c r="B173" s="136" t="s">
        <v>420</v>
      </c>
      <c r="C173" s="136" t="s">
        <v>119</v>
      </c>
      <c r="D173" s="136"/>
      <c r="E173" s="136" t="s">
        <v>421</v>
      </c>
      <c r="F173" s="136"/>
      <c r="G173" s="137" t="s">
        <v>14</v>
      </c>
      <c r="H173" s="137">
        <v>10</v>
      </c>
      <c r="I173" s="138"/>
      <c r="J173" s="139">
        <f t="shared" si="6"/>
        <v>0</v>
      </c>
      <c r="K173" s="139">
        <f t="shared" si="7"/>
        <v>0</v>
      </c>
      <c r="L173" s="140"/>
      <c r="M173" s="139">
        <f t="shared" si="8"/>
        <v>0</v>
      </c>
    </row>
    <row r="174" spans="1:13" ht="25.5">
      <c r="A174" s="135">
        <v>171</v>
      </c>
      <c r="B174" s="136" t="s">
        <v>422</v>
      </c>
      <c r="C174" s="136" t="s">
        <v>328</v>
      </c>
      <c r="D174" s="136"/>
      <c r="E174" s="136" t="s">
        <v>209</v>
      </c>
      <c r="F174" s="136"/>
      <c r="G174" s="137" t="s">
        <v>14</v>
      </c>
      <c r="H174" s="137">
        <v>1</v>
      </c>
      <c r="I174" s="138"/>
      <c r="J174" s="139">
        <f t="shared" si="6"/>
        <v>0</v>
      </c>
      <c r="K174" s="139">
        <f t="shared" si="7"/>
        <v>0</v>
      </c>
      <c r="L174" s="140"/>
      <c r="M174" s="139">
        <f t="shared" si="8"/>
        <v>0</v>
      </c>
    </row>
    <row r="175" spans="1:13" ht="25.5">
      <c r="A175" s="135">
        <v>172</v>
      </c>
      <c r="B175" s="136" t="s">
        <v>423</v>
      </c>
      <c r="C175" s="136" t="s">
        <v>119</v>
      </c>
      <c r="D175" s="136"/>
      <c r="E175" s="136" t="s">
        <v>138</v>
      </c>
      <c r="F175" s="136"/>
      <c r="G175" s="137" t="s">
        <v>14</v>
      </c>
      <c r="H175" s="137">
        <v>5</v>
      </c>
      <c r="I175" s="138"/>
      <c r="J175" s="139">
        <f t="shared" si="6"/>
        <v>0</v>
      </c>
      <c r="K175" s="139">
        <f t="shared" si="7"/>
        <v>0</v>
      </c>
      <c r="L175" s="140"/>
      <c r="M175" s="139">
        <f t="shared" si="8"/>
        <v>0</v>
      </c>
    </row>
    <row r="176" spans="1:13" ht="25.5">
      <c r="A176" s="135">
        <v>173</v>
      </c>
      <c r="B176" s="136" t="s">
        <v>424</v>
      </c>
      <c r="C176" s="136" t="s">
        <v>119</v>
      </c>
      <c r="D176" s="136"/>
      <c r="E176" s="136" t="s">
        <v>138</v>
      </c>
      <c r="F176" s="136"/>
      <c r="G176" s="137" t="s">
        <v>14</v>
      </c>
      <c r="H176" s="137">
        <v>2</v>
      </c>
      <c r="I176" s="138"/>
      <c r="J176" s="139">
        <f t="shared" si="6"/>
        <v>0</v>
      </c>
      <c r="K176" s="139">
        <f t="shared" si="7"/>
        <v>0</v>
      </c>
      <c r="L176" s="140"/>
      <c r="M176" s="139">
        <f t="shared" si="8"/>
        <v>0</v>
      </c>
    </row>
    <row r="177" spans="1:13" ht="25.5">
      <c r="A177" s="135">
        <v>174</v>
      </c>
      <c r="B177" s="136" t="s">
        <v>425</v>
      </c>
      <c r="C177" s="136" t="s">
        <v>119</v>
      </c>
      <c r="D177" s="136"/>
      <c r="E177" s="136" t="s">
        <v>114</v>
      </c>
      <c r="F177" s="136"/>
      <c r="G177" s="137" t="s">
        <v>14</v>
      </c>
      <c r="H177" s="137">
        <v>2</v>
      </c>
      <c r="I177" s="138"/>
      <c r="J177" s="139">
        <f t="shared" si="6"/>
        <v>0</v>
      </c>
      <c r="K177" s="139">
        <f t="shared" si="7"/>
        <v>0</v>
      </c>
      <c r="L177" s="140"/>
      <c r="M177" s="139">
        <f t="shared" si="8"/>
        <v>0</v>
      </c>
    </row>
    <row r="178" spans="1:13" ht="25.5">
      <c r="A178" s="135">
        <v>175</v>
      </c>
      <c r="B178" s="136" t="s">
        <v>426</v>
      </c>
      <c r="C178" s="136" t="s">
        <v>143</v>
      </c>
      <c r="D178" s="141" t="s">
        <v>427</v>
      </c>
      <c r="E178" s="136" t="s">
        <v>303</v>
      </c>
      <c r="F178" s="136"/>
      <c r="G178" s="137" t="s">
        <v>14</v>
      </c>
      <c r="H178" s="137">
        <v>150</v>
      </c>
      <c r="I178" s="138"/>
      <c r="J178" s="139">
        <f t="shared" si="6"/>
        <v>0</v>
      </c>
      <c r="K178" s="139">
        <f t="shared" si="7"/>
        <v>0</v>
      </c>
      <c r="L178" s="140"/>
      <c r="M178" s="139">
        <f t="shared" si="8"/>
        <v>0</v>
      </c>
    </row>
    <row r="179" spans="1:13" ht="25.5">
      <c r="A179" s="135">
        <v>176</v>
      </c>
      <c r="B179" s="136" t="s">
        <v>428</v>
      </c>
      <c r="C179" s="136" t="s">
        <v>254</v>
      </c>
      <c r="D179" s="136" t="s">
        <v>429</v>
      </c>
      <c r="E179" s="136" t="s">
        <v>276</v>
      </c>
      <c r="F179" s="136"/>
      <c r="G179" s="137" t="s">
        <v>14</v>
      </c>
      <c r="H179" s="137">
        <v>20</v>
      </c>
      <c r="I179" s="138"/>
      <c r="J179" s="139">
        <f t="shared" si="6"/>
        <v>0</v>
      </c>
      <c r="K179" s="139">
        <f t="shared" si="7"/>
        <v>0</v>
      </c>
      <c r="L179" s="140"/>
      <c r="M179" s="139">
        <f t="shared" si="8"/>
        <v>0</v>
      </c>
    </row>
    <row r="180" spans="1:13" ht="25.5">
      <c r="A180" s="135">
        <v>177</v>
      </c>
      <c r="B180" s="136" t="s">
        <v>430</v>
      </c>
      <c r="C180" s="136" t="s">
        <v>431</v>
      </c>
      <c r="D180" s="136" t="s">
        <v>432</v>
      </c>
      <c r="E180" s="136" t="s">
        <v>433</v>
      </c>
      <c r="F180" s="136"/>
      <c r="G180" s="137" t="s">
        <v>14</v>
      </c>
      <c r="H180" s="137">
        <v>10</v>
      </c>
      <c r="I180" s="138"/>
      <c r="J180" s="139">
        <f t="shared" si="6"/>
        <v>0</v>
      </c>
      <c r="K180" s="139">
        <f t="shared" si="7"/>
        <v>0</v>
      </c>
      <c r="L180" s="140"/>
      <c r="M180" s="139">
        <f t="shared" si="8"/>
        <v>0</v>
      </c>
    </row>
    <row r="181" spans="1:13" ht="25.5">
      <c r="A181" s="135">
        <v>178</v>
      </c>
      <c r="B181" s="136" t="s">
        <v>434</v>
      </c>
      <c r="C181" s="136" t="s">
        <v>121</v>
      </c>
      <c r="D181" s="136" t="s">
        <v>307</v>
      </c>
      <c r="E181" s="136" t="s">
        <v>117</v>
      </c>
      <c r="F181" s="136"/>
      <c r="G181" s="137" t="s">
        <v>14</v>
      </c>
      <c r="H181" s="137">
        <v>20</v>
      </c>
      <c r="I181" s="138"/>
      <c r="J181" s="139">
        <f t="shared" si="6"/>
        <v>0</v>
      </c>
      <c r="K181" s="139">
        <f t="shared" si="7"/>
        <v>0</v>
      </c>
      <c r="L181" s="140"/>
      <c r="M181" s="139">
        <f t="shared" si="8"/>
        <v>0</v>
      </c>
    </row>
    <row r="182" spans="1:13" ht="25.5">
      <c r="A182" s="135">
        <v>179</v>
      </c>
      <c r="B182" s="136" t="s">
        <v>435</v>
      </c>
      <c r="C182" s="136" t="s">
        <v>436</v>
      </c>
      <c r="D182" s="136"/>
      <c r="E182" s="136" t="s">
        <v>433</v>
      </c>
      <c r="F182" s="136"/>
      <c r="G182" s="137" t="s">
        <v>14</v>
      </c>
      <c r="H182" s="137">
        <v>50</v>
      </c>
      <c r="I182" s="138"/>
      <c r="J182" s="139">
        <f t="shared" si="6"/>
        <v>0</v>
      </c>
      <c r="K182" s="139">
        <f t="shared" si="7"/>
        <v>0</v>
      </c>
      <c r="L182" s="140"/>
      <c r="M182" s="139">
        <f t="shared" si="8"/>
        <v>0</v>
      </c>
    </row>
    <row r="183" spans="1:13" ht="14.25">
      <c r="A183" s="135">
        <v>180</v>
      </c>
      <c r="B183" s="136" t="s">
        <v>437</v>
      </c>
      <c r="C183" s="136" t="s">
        <v>438</v>
      </c>
      <c r="D183" s="136"/>
      <c r="E183" s="136" t="s">
        <v>365</v>
      </c>
      <c r="F183" s="136"/>
      <c r="G183" s="137" t="s">
        <v>14</v>
      </c>
      <c r="H183" s="137">
        <v>250</v>
      </c>
      <c r="I183" s="138"/>
      <c r="J183" s="139">
        <f t="shared" si="6"/>
        <v>0</v>
      </c>
      <c r="K183" s="139">
        <f t="shared" si="7"/>
        <v>0</v>
      </c>
      <c r="L183" s="140"/>
      <c r="M183" s="139">
        <f t="shared" si="8"/>
        <v>0</v>
      </c>
    </row>
    <row r="184" spans="1:13" ht="51">
      <c r="A184" s="135">
        <v>181</v>
      </c>
      <c r="B184" s="136" t="s">
        <v>439</v>
      </c>
      <c r="C184" s="136" t="s">
        <v>121</v>
      </c>
      <c r="D184" s="136" t="s">
        <v>440</v>
      </c>
      <c r="E184" s="136" t="s">
        <v>117</v>
      </c>
      <c r="F184" s="136"/>
      <c r="G184" s="137" t="s">
        <v>14</v>
      </c>
      <c r="H184" s="137">
        <v>5</v>
      </c>
      <c r="I184" s="138"/>
      <c r="J184" s="139">
        <f t="shared" si="6"/>
        <v>0</v>
      </c>
      <c r="K184" s="139">
        <f t="shared" si="7"/>
        <v>0</v>
      </c>
      <c r="L184" s="140"/>
      <c r="M184" s="139">
        <f t="shared" si="8"/>
        <v>0</v>
      </c>
    </row>
    <row r="185" spans="1:13" ht="14.25">
      <c r="A185" s="135">
        <v>182</v>
      </c>
      <c r="B185" s="136" t="s">
        <v>441</v>
      </c>
      <c r="C185" s="136" t="s">
        <v>172</v>
      </c>
      <c r="D185" s="136" t="s">
        <v>442</v>
      </c>
      <c r="E185" s="136" t="s">
        <v>443</v>
      </c>
      <c r="F185" s="136"/>
      <c r="G185" s="137" t="s">
        <v>14</v>
      </c>
      <c r="H185" s="137">
        <v>10</v>
      </c>
      <c r="I185" s="138"/>
      <c r="J185" s="139">
        <f t="shared" si="6"/>
        <v>0</v>
      </c>
      <c r="K185" s="139">
        <f t="shared" si="7"/>
        <v>0</v>
      </c>
      <c r="L185" s="140"/>
      <c r="M185" s="139">
        <f t="shared" si="8"/>
        <v>0</v>
      </c>
    </row>
    <row r="186" spans="1:13" ht="38.25">
      <c r="A186" s="135">
        <v>183</v>
      </c>
      <c r="B186" s="136" t="s">
        <v>444</v>
      </c>
      <c r="C186" s="136" t="s">
        <v>53</v>
      </c>
      <c r="D186" s="136" t="s">
        <v>445</v>
      </c>
      <c r="E186" s="136" t="s">
        <v>446</v>
      </c>
      <c r="F186" s="136"/>
      <c r="G186" s="137" t="s">
        <v>14</v>
      </c>
      <c r="H186" s="137">
        <v>150</v>
      </c>
      <c r="I186" s="138"/>
      <c r="J186" s="139">
        <f t="shared" si="6"/>
        <v>0</v>
      </c>
      <c r="K186" s="139">
        <f t="shared" si="7"/>
        <v>0</v>
      </c>
      <c r="L186" s="140"/>
      <c r="M186" s="139">
        <f t="shared" si="8"/>
        <v>0</v>
      </c>
    </row>
    <row r="187" spans="1:13" ht="25.5">
      <c r="A187" s="135">
        <v>184</v>
      </c>
      <c r="B187" s="136" t="s">
        <v>447</v>
      </c>
      <c r="C187" s="136" t="s">
        <v>231</v>
      </c>
      <c r="D187" s="136"/>
      <c r="E187" s="136" t="s">
        <v>114</v>
      </c>
      <c r="F187" s="136"/>
      <c r="G187" s="137" t="s">
        <v>14</v>
      </c>
      <c r="H187" s="137">
        <v>2</v>
      </c>
      <c r="I187" s="138"/>
      <c r="J187" s="139">
        <f t="shared" si="6"/>
        <v>0</v>
      </c>
      <c r="K187" s="139">
        <f t="shared" si="7"/>
        <v>0</v>
      </c>
      <c r="L187" s="140"/>
      <c r="M187" s="139">
        <f t="shared" si="8"/>
        <v>0</v>
      </c>
    </row>
    <row r="188" spans="1:13" ht="25.5">
      <c r="A188" s="135">
        <v>185</v>
      </c>
      <c r="B188" s="136" t="s">
        <v>448</v>
      </c>
      <c r="C188" s="136" t="s">
        <v>143</v>
      </c>
      <c r="D188" s="136" t="s">
        <v>449</v>
      </c>
      <c r="E188" s="136" t="s">
        <v>145</v>
      </c>
      <c r="F188" s="136"/>
      <c r="G188" s="137" t="s">
        <v>14</v>
      </c>
      <c r="H188" s="137">
        <v>10</v>
      </c>
      <c r="I188" s="138"/>
      <c r="J188" s="139">
        <f t="shared" si="6"/>
        <v>0</v>
      </c>
      <c r="K188" s="139">
        <f t="shared" si="7"/>
        <v>0</v>
      </c>
      <c r="L188" s="140"/>
      <c r="M188" s="139">
        <f t="shared" si="8"/>
        <v>0</v>
      </c>
    </row>
    <row r="189" spans="1:13" ht="25.5">
      <c r="A189" s="135">
        <v>186</v>
      </c>
      <c r="B189" s="136" t="s">
        <v>448</v>
      </c>
      <c r="C189" s="136" t="s">
        <v>143</v>
      </c>
      <c r="D189" s="136" t="s">
        <v>450</v>
      </c>
      <c r="E189" s="136" t="s">
        <v>145</v>
      </c>
      <c r="F189" s="136"/>
      <c r="G189" s="137" t="s">
        <v>14</v>
      </c>
      <c r="H189" s="137">
        <v>5</v>
      </c>
      <c r="I189" s="138"/>
      <c r="J189" s="139">
        <f t="shared" si="6"/>
        <v>0</v>
      </c>
      <c r="K189" s="139">
        <f t="shared" si="7"/>
        <v>0</v>
      </c>
      <c r="L189" s="140"/>
      <c r="M189" s="139">
        <f t="shared" si="8"/>
        <v>0</v>
      </c>
    </row>
    <row r="190" spans="1:13" ht="38.25">
      <c r="A190" s="135">
        <v>187</v>
      </c>
      <c r="B190" s="136" t="s">
        <v>451</v>
      </c>
      <c r="C190" s="136" t="s">
        <v>187</v>
      </c>
      <c r="D190" s="136" t="s">
        <v>452</v>
      </c>
      <c r="E190" s="136" t="s">
        <v>453</v>
      </c>
      <c r="F190" s="136"/>
      <c r="G190" s="137" t="s">
        <v>14</v>
      </c>
      <c r="H190" s="137">
        <v>10</v>
      </c>
      <c r="I190" s="138"/>
      <c r="J190" s="139">
        <f t="shared" si="6"/>
        <v>0</v>
      </c>
      <c r="K190" s="139">
        <f t="shared" si="7"/>
        <v>0</v>
      </c>
      <c r="L190" s="140"/>
      <c r="M190" s="139">
        <f t="shared" si="8"/>
        <v>0</v>
      </c>
    </row>
    <row r="191" spans="1:13" ht="14.25">
      <c r="A191" s="135">
        <v>188</v>
      </c>
      <c r="B191" s="136" t="s">
        <v>454</v>
      </c>
      <c r="C191" s="136" t="s">
        <v>172</v>
      </c>
      <c r="D191" s="136" t="s">
        <v>32</v>
      </c>
      <c r="E191" s="136" t="s">
        <v>173</v>
      </c>
      <c r="F191" s="136"/>
      <c r="G191" s="137" t="s">
        <v>14</v>
      </c>
      <c r="H191" s="137">
        <v>10</v>
      </c>
      <c r="I191" s="138"/>
      <c r="J191" s="139">
        <f t="shared" si="6"/>
        <v>0</v>
      </c>
      <c r="K191" s="139">
        <f t="shared" si="7"/>
        <v>0</v>
      </c>
      <c r="L191" s="140"/>
      <c r="M191" s="139">
        <f t="shared" si="8"/>
        <v>0</v>
      </c>
    </row>
    <row r="192" spans="1:13" ht="33.75" customHeight="1">
      <c r="A192" s="135">
        <v>189</v>
      </c>
      <c r="B192" s="136" t="s">
        <v>455</v>
      </c>
      <c r="C192" s="136" t="s">
        <v>143</v>
      </c>
      <c r="D192" s="136" t="s">
        <v>456</v>
      </c>
      <c r="E192" s="136" t="s">
        <v>323</v>
      </c>
      <c r="F192" s="136"/>
      <c r="G192" s="137" t="s">
        <v>14</v>
      </c>
      <c r="H192" s="137">
        <v>2</v>
      </c>
      <c r="I192" s="138"/>
      <c r="J192" s="139">
        <f t="shared" si="6"/>
        <v>0</v>
      </c>
      <c r="K192" s="139">
        <f t="shared" si="7"/>
        <v>0</v>
      </c>
      <c r="L192" s="140"/>
      <c r="M192" s="139">
        <f t="shared" si="8"/>
        <v>0</v>
      </c>
    </row>
    <row r="193" spans="1:13" ht="25.5">
      <c r="A193" s="135">
        <v>190</v>
      </c>
      <c r="B193" s="136" t="s">
        <v>457</v>
      </c>
      <c r="C193" s="136" t="s">
        <v>143</v>
      </c>
      <c r="D193" s="141">
        <v>0.01</v>
      </c>
      <c r="E193" s="136" t="s">
        <v>396</v>
      </c>
      <c r="F193" s="136"/>
      <c r="G193" s="137" t="s">
        <v>14</v>
      </c>
      <c r="H193" s="137">
        <v>5</v>
      </c>
      <c r="I193" s="138"/>
      <c r="J193" s="139">
        <f t="shared" si="6"/>
        <v>0</v>
      </c>
      <c r="K193" s="139">
        <f t="shared" si="7"/>
        <v>0</v>
      </c>
      <c r="L193" s="140"/>
      <c r="M193" s="139">
        <f t="shared" si="8"/>
        <v>0</v>
      </c>
    </row>
    <row r="194" spans="1:13" ht="14.25">
      <c r="A194" s="135">
        <v>191</v>
      </c>
      <c r="B194" s="136" t="s">
        <v>458</v>
      </c>
      <c r="C194" s="136" t="s">
        <v>161</v>
      </c>
      <c r="D194" s="141">
        <v>0.02</v>
      </c>
      <c r="E194" s="136" t="s">
        <v>148</v>
      </c>
      <c r="F194" s="136"/>
      <c r="G194" s="137" t="s">
        <v>14</v>
      </c>
      <c r="H194" s="137">
        <v>5</v>
      </c>
      <c r="I194" s="138"/>
      <c r="J194" s="139">
        <f t="shared" si="6"/>
        <v>0</v>
      </c>
      <c r="K194" s="139">
        <f t="shared" si="7"/>
        <v>0</v>
      </c>
      <c r="L194" s="140"/>
      <c r="M194" s="139">
        <f t="shared" si="8"/>
        <v>0</v>
      </c>
    </row>
    <row r="195" spans="1:13" ht="25.5">
      <c r="A195" s="135">
        <v>192</v>
      </c>
      <c r="B195" s="136" t="s">
        <v>458</v>
      </c>
      <c r="C195" s="136" t="s">
        <v>143</v>
      </c>
      <c r="D195" s="141" t="s">
        <v>459</v>
      </c>
      <c r="E195" s="136" t="s">
        <v>203</v>
      </c>
      <c r="F195" s="136"/>
      <c r="G195" s="137" t="s">
        <v>14</v>
      </c>
      <c r="H195" s="137">
        <v>5</v>
      </c>
      <c r="I195" s="138"/>
      <c r="J195" s="139">
        <f t="shared" si="6"/>
        <v>0</v>
      </c>
      <c r="K195" s="139">
        <f t="shared" si="7"/>
        <v>0</v>
      </c>
      <c r="L195" s="140"/>
      <c r="M195" s="139">
        <f t="shared" si="8"/>
        <v>0</v>
      </c>
    </row>
    <row r="196" spans="1:13" ht="14.25">
      <c r="A196" s="135">
        <v>193</v>
      </c>
      <c r="B196" s="136" t="s">
        <v>460</v>
      </c>
      <c r="C196" s="136" t="s">
        <v>109</v>
      </c>
      <c r="D196" s="136" t="s">
        <v>147</v>
      </c>
      <c r="E196" s="136" t="s">
        <v>160</v>
      </c>
      <c r="F196" s="136"/>
      <c r="G196" s="137" t="s">
        <v>14</v>
      </c>
      <c r="H196" s="137">
        <v>20</v>
      </c>
      <c r="I196" s="138"/>
      <c r="J196" s="139">
        <f t="shared" si="6"/>
        <v>0</v>
      </c>
      <c r="K196" s="139">
        <f t="shared" si="7"/>
        <v>0</v>
      </c>
      <c r="L196" s="140"/>
      <c r="M196" s="139">
        <f t="shared" si="8"/>
        <v>0</v>
      </c>
    </row>
    <row r="197" spans="1:13" ht="14.25">
      <c r="A197" s="135">
        <v>194</v>
      </c>
      <c r="B197" s="136" t="s">
        <v>461</v>
      </c>
      <c r="C197" s="136" t="s">
        <v>109</v>
      </c>
      <c r="D197" s="136" t="s">
        <v>147</v>
      </c>
      <c r="E197" s="136" t="s">
        <v>160</v>
      </c>
      <c r="F197" s="136"/>
      <c r="G197" s="137" t="s">
        <v>14</v>
      </c>
      <c r="H197" s="137">
        <v>10</v>
      </c>
      <c r="I197" s="138"/>
      <c r="J197" s="139">
        <f>H197*I197</f>
        <v>0</v>
      </c>
      <c r="K197" s="139">
        <f>I197*L197+I197</f>
        <v>0</v>
      </c>
      <c r="L197" s="140"/>
      <c r="M197" s="139">
        <f>J197*L197+J197</f>
        <v>0</v>
      </c>
    </row>
    <row r="198" spans="1:13" ht="14.25">
      <c r="A198" s="135">
        <v>195</v>
      </c>
      <c r="B198" s="136" t="s">
        <v>462</v>
      </c>
      <c r="C198" s="136" t="s">
        <v>196</v>
      </c>
      <c r="D198" s="136" t="s">
        <v>130</v>
      </c>
      <c r="E198" s="136" t="s">
        <v>130</v>
      </c>
      <c r="F198" s="136"/>
      <c r="G198" s="137" t="s">
        <v>14</v>
      </c>
      <c r="H198" s="137">
        <v>2</v>
      </c>
      <c r="I198" s="138"/>
      <c r="J198" s="139">
        <f>H198*I198</f>
        <v>0</v>
      </c>
      <c r="K198" s="139">
        <f>I198*L198+I198</f>
        <v>0</v>
      </c>
      <c r="L198" s="140"/>
      <c r="M198" s="139">
        <f>J198*L198+J198</f>
        <v>0</v>
      </c>
    </row>
    <row r="199" spans="1:13" ht="25.5">
      <c r="A199" s="135">
        <v>196</v>
      </c>
      <c r="B199" s="136" t="s">
        <v>463</v>
      </c>
      <c r="C199" s="136" t="s">
        <v>464</v>
      </c>
      <c r="D199" s="136"/>
      <c r="E199" s="136" t="s">
        <v>311</v>
      </c>
      <c r="F199" s="136"/>
      <c r="G199" s="137" t="s">
        <v>14</v>
      </c>
      <c r="H199" s="137">
        <v>2</v>
      </c>
      <c r="I199" s="138"/>
      <c r="J199" s="139">
        <f>H199*I199</f>
        <v>0</v>
      </c>
      <c r="K199" s="139">
        <f>I199*L199+I199</f>
        <v>0</v>
      </c>
      <c r="L199" s="140"/>
      <c r="M199" s="139">
        <f>J199*L199+J199</f>
        <v>0</v>
      </c>
    </row>
    <row r="200" spans="1:13" ht="25.5">
      <c r="A200" s="135">
        <v>197</v>
      </c>
      <c r="B200" s="136" t="s">
        <v>465</v>
      </c>
      <c r="C200" s="136" t="s">
        <v>254</v>
      </c>
      <c r="D200" s="136" t="s">
        <v>466</v>
      </c>
      <c r="E200" s="136" t="s">
        <v>203</v>
      </c>
      <c r="F200" s="136"/>
      <c r="G200" s="137" t="s">
        <v>14</v>
      </c>
      <c r="H200" s="137">
        <v>50</v>
      </c>
      <c r="I200" s="138"/>
      <c r="J200" s="139">
        <f>H200*I200</f>
        <v>0</v>
      </c>
      <c r="K200" s="139">
        <f>I200*L200+I200</f>
        <v>0</v>
      </c>
      <c r="L200" s="140"/>
      <c r="M200" s="139">
        <f>J200*L200+J200</f>
        <v>0</v>
      </c>
    </row>
    <row r="201" spans="1:13" ht="14.25">
      <c r="A201" s="135">
        <v>198</v>
      </c>
      <c r="B201" s="144" t="s">
        <v>467</v>
      </c>
      <c r="C201" s="144" t="s">
        <v>109</v>
      </c>
      <c r="D201" s="144" t="s">
        <v>147</v>
      </c>
      <c r="E201" s="144" t="s">
        <v>203</v>
      </c>
      <c r="F201" s="144"/>
      <c r="G201" s="145" t="s">
        <v>14</v>
      </c>
      <c r="H201" s="145">
        <v>5</v>
      </c>
      <c r="I201" s="146"/>
      <c r="J201" s="139">
        <f>H201*I201</f>
        <v>0</v>
      </c>
      <c r="K201" s="139">
        <f>I201*L201+I201</f>
        <v>0</v>
      </c>
      <c r="L201" s="140"/>
      <c r="M201" s="139">
        <f>J201*L201+J201</f>
        <v>0</v>
      </c>
    </row>
    <row r="202" spans="1:13" ht="14.25">
      <c r="A202" s="147"/>
      <c r="B202" s="148" t="s">
        <v>1027</v>
      </c>
      <c r="C202" s="148"/>
      <c r="D202" s="148"/>
      <c r="E202" s="148"/>
      <c r="F202" s="149"/>
      <c r="G202" s="148"/>
      <c r="H202" s="148"/>
      <c r="I202" s="150"/>
      <c r="J202" s="198"/>
      <c r="K202" s="150"/>
      <c r="L202" s="150"/>
      <c r="M202" s="199"/>
    </row>
    <row r="203" spans="1:13" ht="14.25">
      <c r="A203" s="126"/>
      <c r="B203" s="126"/>
      <c r="C203" s="151"/>
      <c r="D203" s="151"/>
      <c r="E203" s="151"/>
      <c r="F203" s="151"/>
      <c r="G203" s="132"/>
      <c r="H203" s="132"/>
      <c r="I203" s="152"/>
      <c r="J203" s="153"/>
      <c r="K203" s="152"/>
      <c r="L203" s="152"/>
      <c r="M203" s="132"/>
    </row>
    <row r="204" spans="1:13" ht="14.25">
      <c r="A204" s="224" t="s">
        <v>1033</v>
      </c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</row>
    <row r="205" spans="1:13" ht="14.25">
      <c r="A205" s="223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</row>
    <row r="206" spans="1:13" ht="36" customHeight="1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</row>
  </sheetData>
  <sheetProtection/>
  <mergeCells count="1">
    <mergeCell ref="A204:M20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Header>&amp;LPakiet nr 3: Leki różne II.&amp;CFormularz cenowy - opis przedmiotu zamówienia&amp;RZałącznik nr 3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7">
      <selection activeCell="A12" sqref="A12:M14"/>
    </sheetView>
  </sheetViews>
  <sheetFormatPr defaultColWidth="9.00390625" defaultRowHeight="14.25"/>
  <cols>
    <col min="1" max="1" width="6.25390625" style="0" customWidth="1"/>
    <col min="2" max="2" width="11.75390625" style="0" customWidth="1"/>
    <col min="3" max="3" width="10.50390625" style="0" customWidth="1"/>
    <col min="4" max="4" width="7.375" style="0" customWidth="1"/>
    <col min="6" max="6" width="10.00390625" style="0" customWidth="1"/>
  </cols>
  <sheetData>
    <row r="1" spans="1:13" ht="51">
      <c r="A1" s="103" t="s">
        <v>15</v>
      </c>
      <c r="B1" s="104" t="s">
        <v>16</v>
      </c>
      <c r="C1" s="104" t="s">
        <v>2</v>
      </c>
      <c r="D1" s="104" t="s">
        <v>3</v>
      </c>
      <c r="E1" s="104" t="s">
        <v>4</v>
      </c>
      <c r="F1" s="104" t="s">
        <v>5</v>
      </c>
      <c r="G1" s="105" t="s">
        <v>6</v>
      </c>
      <c r="H1" s="105" t="s">
        <v>7</v>
      </c>
      <c r="I1" s="106" t="s">
        <v>93</v>
      </c>
      <c r="J1" s="106" t="s">
        <v>47</v>
      </c>
      <c r="K1" s="106" t="s">
        <v>1022</v>
      </c>
      <c r="L1" s="106" t="s">
        <v>9</v>
      </c>
      <c r="M1" s="107" t="s">
        <v>1026</v>
      </c>
    </row>
    <row r="2" spans="1:13" ht="14.25">
      <c r="A2" s="109">
        <v>1</v>
      </c>
      <c r="B2" s="110">
        <v>2</v>
      </c>
      <c r="C2" s="109">
        <v>3</v>
      </c>
      <c r="D2" s="110">
        <v>4</v>
      </c>
      <c r="E2" s="109">
        <v>5</v>
      </c>
      <c r="F2" s="110">
        <v>6</v>
      </c>
      <c r="G2" s="109">
        <v>7</v>
      </c>
      <c r="H2" s="110">
        <v>8</v>
      </c>
      <c r="I2" s="109">
        <v>9</v>
      </c>
      <c r="J2" s="110">
        <v>10</v>
      </c>
      <c r="K2" s="109">
        <v>11</v>
      </c>
      <c r="L2" s="110">
        <v>12</v>
      </c>
      <c r="M2" s="109">
        <v>13</v>
      </c>
    </row>
    <row r="3" spans="1:13" ht="14.25">
      <c r="A3" s="111">
        <v>1</v>
      </c>
      <c r="B3" s="112" t="s">
        <v>94</v>
      </c>
      <c r="C3" s="112" t="s">
        <v>17</v>
      </c>
      <c r="D3" s="112" t="s">
        <v>25</v>
      </c>
      <c r="E3" s="112">
        <v>84</v>
      </c>
      <c r="F3" s="112"/>
      <c r="G3" s="111" t="s">
        <v>14</v>
      </c>
      <c r="H3" s="111">
        <v>5</v>
      </c>
      <c r="I3" s="113"/>
      <c r="J3" s="113">
        <f>H3*I3</f>
        <v>0</v>
      </c>
      <c r="K3" s="113">
        <f>I3*L3+I3</f>
        <v>0</v>
      </c>
      <c r="L3" s="114"/>
      <c r="M3" s="115">
        <f>J3*L3+J3</f>
        <v>0</v>
      </c>
    </row>
    <row r="4" spans="1:13" ht="38.25">
      <c r="A4" s="111">
        <v>2</v>
      </c>
      <c r="B4" s="112" t="s">
        <v>95</v>
      </c>
      <c r="C4" s="112" t="s">
        <v>96</v>
      </c>
      <c r="D4" s="112" t="s">
        <v>97</v>
      </c>
      <c r="E4" s="112">
        <v>60</v>
      </c>
      <c r="F4" s="112"/>
      <c r="G4" s="111" t="s">
        <v>14</v>
      </c>
      <c r="H4" s="111">
        <v>20</v>
      </c>
      <c r="I4" s="113"/>
      <c r="J4" s="113">
        <f aca="true" t="shared" si="0" ref="J4:J9">H4*I4</f>
        <v>0</v>
      </c>
      <c r="K4" s="113">
        <f aca="true" t="shared" si="1" ref="K4:K9">I4*L4+I4</f>
        <v>0</v>
      </c>
      <c r="L4" s="114"/>
      <c r="M4" s="115">
        <f aca="true" t="shared" si="2" ref="M4:M9">J4*L4+J4</f>
        <v>0</v>
      </c>
    </row>
    <row r="5" spans="1:13" ht="25.5">
      <c r="A5" s="111">
        <v>3</v>
      </c>
      <c r="B5" s="112" t="s">
        <v>98</v>
      </c>
      <c r="C5" s="112" t="s">
        <v>99</v>
      </c>
      <c r="D5" s="112" t="s">
        <v>100</v>
      </c>
      <c r="E5" s="112">
        <v>90</v>
      </c>
      <c r="F5" s="112"/>
      <c r="G5" s="111" t="s">
        <v>14</v>
      </c>
      <c r="H5" s="111">
        <v>70</v>
      </c>
      <c r="I5" s="113"/>
      <c r="J5" s="113">
        <f t="shared" si="0"/>
        <v>0</v>
      </c>
      <c r="K5" s="113">
        <f t="shared" si="1"/>
        <v>0</v>
      </c>
      <c r="L5" s="114"/>
      <c r="M5" s="115">
        <f t="shared" si="2"/>
        <v>0</v>
      </c>
    </row>
    <row r="6" spans="1:13" ht="25.5">
      <c r="A6" s="111">
        <v>4</v>
      </c>
      <c r="B6" s="112" t="s">
        <v>101</v>
      </c>
      <c r="C6" s="112" t="s">
        <v>17</v>
      </c>
      <c r="D6" s="112" t="s">
        <v>83</v>
      </c>
      <c r="E6" s="112">
        <v>90</v>
      </c>
      <c r="F6" s="112"/>
      <c r="G6" s="111" t="s">
        <v>14</v>
      </c>
      <c r="H6" s="111">
        <v>80</v>
      </c>
      <c r="I6" s="113"/>
      <c r="J6" s="113">
        <f t="shared" si="0"/>
        <v>0</v>
      </c>
      <c r="K6" s="113">
        <f t="shared" si="1"/>
        <v>0</v>
      </c>
      <c r="L6" s="114"/>
      <c r="M6" s="115">
        <f t="shared" si="2"/>
        <v>0</v>
      </c>
    </row>
    <row r="7" spans="1:13" ht="25.5">
      <c r="A7" s="111">
        <v>5</v>
      </c>
      <c r="B7" s="112" t="s">
        <v>101</v>
      </c>
      <c r="C7" s="112" t="s">
        <v>17</v>
      </c>
      <c r="D7" s="112" t="s">
        <v>84</v>
      </c>
      <c r="E7" s="112">
        <v>90</v>
      </c>
      <c r="F7" s="112"/>
      <c r="G7" s="111" t="s">
        <v>14</v>
      </c>
      <c r="H7" s="111">
        <v>10</v>
      </c>
      <c r="I7" s="113"/>
      <c r="J7" s="113">
        <f t="shared" si="0"/>
        <v>0</v>
      </c>
      <c r="K7" s="113">
        <f t="shared" si="1"/>
        <v>0</v>
      </c>
      <c r="L7" s="114"/>
      <c r="M7" s="115">
        <f t="shared" si="2"/>
        <v>0</v>
      </c>
    </row>
    <row r="8" spans="1:13" ht="25.5">
      <c r="A8" s="111">
        <v>6</v>
      </c>
      <c r="B8" s="112" t="s">
        <v>102</v>
      </c>
      <c r="C8" s="112" t="s">
        <v>17</v>
      </c>
      <c r="D8" s="112" t="s">
        <v>103</v>
      </c>
      <c r="E8" s="112">
        <v>90</v>
      </c>
      <c r="F8" s="112"/>
      <c r="G8" s="111" t="s">
        <v>14</v>
      </c>
      <c r="H8" s="111">
        <v>20</v>
      </c>
      <c r="I8" s="113"/>
      <c r="J8" s="113">
        <f t="shared" si="0"/>
        <v>0</v>
      </c>
      <c r="K8" s="113">
        <f t="shared" si="1"/>
        <v>0</v>
      </c>
      <c r="L8" s="114"/>
      <c r="M8" s="115">
        <f t="shared" si="2"/>
        <v>0</v>
      </c>
    </row>
    <row r="9" spans="1:13" ht="38.25">
      <c r="A9" s="111">
        <v>7</v>
      </c>
      <c r="B9" s="112" t="s">
        <v>104</v>
      </c>
      <c r="C9" s="112" t="s">
        <v>105</v>
      </c>
      <c r="D9" s="112" t="s">
        <v>106</v>
      </c>
      <c r="E9" s="112">
        <v>90</v>
      </c>
      <c r="F9" s="112"/>
      <c r="G9" s="111" t="s">
        <v>14</v>
      </c>
      <c r="H9" s="111">
        <v>20</v>
      </c>
      <c r="I9" s="113"/>
      <c r="J9" s="113">
        <f t="shared" si="0"/>
        <v>0</v>
      </c>
      <c r="K9" s="113">
        <f t="shared" si="1"/>
        <v>0</v>
      </c>
      <c r="L9" s="114"/>
      <c r="M9" s="115">
        <f t="shared" si="2"/>
        <v>0</v>
      </c>
    </row>
    <row r="10" spans="1:13" ht="14.25">
      <c r="A10" s="214" t="s">
        <v>107</v>
      </c>
      <c r="B10" s="214"/>
      <c r="C10" s="214"/>
      <c r="D10" s="214"/>
      <c r="E10" s="214"/>
      <c r="F10" s="214"/>
      <c r="G10" s="214"/>
      <c r="H10" s="214"/>
      <c r="I10" s="116"/>
      <c r="J10" s="200"/>
      <c r="K10" s="117"/>
      <c r="L10" s="117"/>
      <c r="M10" s="201"/>
    </row>
    <row r="11" spans="1:13" ht="14.25">
      <c r="A11" s="118"/>
      <c r="B11" s="119"/>
      <c r="C11" s="119"/>
      <c r="D11" s="119"/>
      <c r="E11" s="119"/>
      <c r="F11" s="119"/>
      <c r="G11" s="120"/>
      <c r="H11" s="108"/>
      <c r="I11" s="121"/>
      <c r="J11" s="122"/>
      <c r="K11" s="123"/>
      <c r="L11" s="123"/>
      <c r="M11" s="108"/>
    </row>
    <row r="12" spans="1:13" ht="14.25">
      <c r="A12" s="224" t="s">
        <v>1033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3" ht="14.2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3" ht="33.7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</sheetData>
  <sheetProtection/>
  <mergeCells count="2">
    <mergeCell ref="A10:H10"/>
    <mergeCell ref="A12:M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&amp;LPakiet nr 4: Leki różne III.&amp;CFormularz cenowy - opis przedmiotu zamówienia&amp;RZałącznik nr 3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25">
      <selection activeCell="F36" sqref="F36"/>
    </sheetView>
  </sheetViews>
  <sheetFormatPr defaultColWidth="9.00390625" defaultRowHeight="14.25"/>
  <cols>
    <col min="1" max="1" width="4.50390625" style="0" customWidth="1"/>
    <col min="2" max="2" width="11.75390625" style="0" customWidth="1"/>
    <col min="10" max="10" width="10.375" style="0" customWidth="1"/>
    <col min="13" max="13" width="10.00390625" style="0" customWidth="1"/>
  </cols>
  <sheetData>
    <row r="1" s="154" customFormat="1" ht="14.25"/>
    <row r="2" spans="1:13" ht="51">
      <c r="A2" s="78" t="s">
        <v>15</v>
      </c>
      <c r="B2" s="79" t="s">
        <v>16</v>
      </c>
      <c r="C2" s="79" t="s">
        <v>2</v>
      </c>
      <c r="D2" s="79" t="s">
        <v>3</v>
      </c>
      <c r="E2" s="79" t="s">
        <v>4</v>
      </c>
      <c r="F2" s="79" t="s">
        <v>5</v>
      </c>
      <c r="G2" s="4" t="s">
        <v>6</v>
      </c>
      <c r="H2" s="80" t="s">
        <v>7</v>
      </c>
      <c r="I2" s="5" t="s">
        <v>8</v>
      </c>
      <c r="J2" s="5" t="s">
        <v>47</v>
      </c>
      <c r="K2" s="5" t="s">
        <v>1025</v>
      </c>
      <c r="L2" s="81" t="s">
        <v>9</v>
      </c>
      <c r="M2" s="2" t="s">
        <v>1026</v>
      </c>
    </row>
    <row r="3" spans="1:13" ht="14.25">
      <c r="A3" s="31">
        <v>1</v>
      </c>
      <c r="B3" s="30">
        <v>2</v>
      </c>
      <c r="C3" s="29">
        <v>3</v>
      </c>
      <c r="D3" s="30">
        <v>4</v>
      </c>
      <c r="E3" s="29">
        <v>5</v>
      </c>
      <c r="F3" s="30">
        <v>6</v>
      </c>
      <c r="G3" s="29">
        <v>7</v>
      </c>
      <c r="H3" s="30">
        <v>8</v>
      </c>
      <c r="I3" s="29">
        <v>9</v>
      </c>
      <c r="J3" s="30">
        <v>10</v>
      </c>
      <c r="K3" s="29">
        <v>11</v>
      </c>
      <c r="L3" s="30">
        <v>12</v>
      </c>
      <c r="M3" s="29">
        <v>13</v>
      </c>
    </row>
    <row r="4" spans="1:13" ht="14.25">
      <c r="A4" s="82">
        <v>2</v>
      </c>
      <c r="B4" s="83" t="s">
        <v>56</v>
      </c>
      <c r="C4" s="83" t="s">
        <v>17</v>
      </c>
      <c r="D4" s="83" t="s">
        <v>57</v>
      </c>
      <c r="E4" s="83">
        <v>30</v>
      </c>
      <c r="F4" s="83"/>
      <c r="G4" s="31" t="s">
        <v>14</v>
      </c>
      <c r="H4" s="84">
        <v>120</v>
      </c>
      <c r="I4" s="85"/>
      <c r="J4" s="86">
        <f>H4*I4</f>
        <v>0</v>
      </c>
      <c r="K4" s="85">
        <f>I4*L4+I4</f>
        <v>0</v>
      </c>
      <c r="L4" s="87"/>
      <c r="M4" s="86">
        <f>J4*L4+J4</f>
        <v>0</v>
      </c>
    </row>
    <row r="5" spans="1:13" ht="36.75" customHeight="1">
      <c r="A5" s="31">
        <v>3</v>
      </c>
      <c r="B5" s="88" t="s">
        <v>56</v>
      </c>
      <c r="C5" s="83" t="s">
        <v>17</v>
      </c>
      <c r="D5" s="83" t="s">
        <v>12</v>
      </c>
      <c r="E5" s="83">
        <v>30</v>
      </c>
      <c r="F5" s="88"/>
      <c r="G5" s="36" t="s">
        <v>14</v>
      </c>
      <c r="H5" s="89">
        <v>250</v>
      </c>
      <c r="I5" s="85"/>
      <c r="J5" s="86">
        <f aca="true" t="shared" si="0" ref="J5:J26">H5*I5</f>
        <v>0</v>
      </c>
      <c r="K5" s="85">
        <f aca="true" t="shared" si="1" ref="K5:K26">I5*L5+I5</f>
        <v>0</v>
      </c>
      <c r="L5" s="87"/>
      <c r="M5" s="86">
        <f aca="true" t="shared" si="2" ref="M5:M26">J5*L5+J5</f>
        <v>0</v>
      </c>
    </row>
    <row r="6" spans="1:13" ht="33.75" customHeight="1">
      <c r="A6" s="82">
        <v>4</v>
      </c>
      <c r="B6" s="88" t="s">
        <v>58</v>
      </c>
      <c r="C6" s="83" t="s">
        <v>59</v>
      </c>
      <c r="D6" s="83" t="s">
        <v>60</v>
      </c>
      <c r="E6" s="83">
        <v>5</v>
      </c>
      <c r="F6" s="88"/>
      <c r="G6" s="36" t="s">
        <v>14</v>
      </c>
      <c r="H6" s="89">
        <v>5</v>
      </c>
      <c r="I6" s="85"/>
      <c r="J6" s="86">
        <f t="shared" si="0"/>
        <v>0</v>
      </c>
      <c r="K6" s="85">
        <f t="shared" si="1"/>
        <v>0</v>
      </c>
      <c r="L6" s="87"/>
      <c r="M6" s="86">
        <f t="shared" si="2"/>
        <v>0</v>
      </c>
    </row>
    <row r="7" spans="1:13" ht="48" customHeight="1">
      <c r="A7" s="31">
        <v>5</v>
      </c>
      <c r="B7" s="88" t="s">
        <v>61</v>
      </c>
      <c r="C7" s="83" t="s">
        <v>62</v>
      </c>
      <c r="D7" s="83" t="s">
        <v>63</v>
      </c>
      <c r="E7" s="83">
        <v>5</v>
      </c>
      <c r="F7" s="88"/>
      <c r="G7" s="36" t="s">
        <v>14</v>
      </c>
      <c r="H7" s="89">
        <v>300</v>
      </c>
      <c r="I7" s="85"/>
      <c r="J7" s="86">
        <f t="shared" si="0"/>
        <v>0</v>
      </c>
      <c r="K7" s="85">
        <f t="shared" si="1"/>
        <v>0</v>
      </c>
      <c r="L7" s="87"/>
      <c r="M7" s="86">
        <f t="shared" si="2"/>
        <v>0</v>
      </c>
    </row>
    <row r="8" spans="1:13" ht="43.5" customHeight="1">
      <c r="A8" s="82">
        <v>6</v>
      </c>
      <c r="B8" s="32" t="s">
        <v>64</v>
      </c>
      <c r="C8" s="32" t="s">
        <v>65</v>
      </c>
      <c r="D8" s="32" t="s">
        <v>66</v>
      </c>
      <c r="E8" s="32">
        <v>10</v>
      </c>
      <c r="F8" s="32"/>
      <c r="G8" s="31" t="s">
        <v>14</v>
      </c>
      <c r="H8" s="84">
        <v>15</v>
      </c>
      <c r="I8" s="85"/>
      <c r="J8" s="86">
        <f t="shared" si="0"/>
        <v>0</v>
      </c>
      <c r="K8" s="85">
        <f t="shared" si="1"/>
        <v>0</v>
      </c>
      <c r="L8" s="87"/>
      <c r="M8" s="86">
        <f t="shared" si="2"/>
        <v>0</v>
      </c>
    </row>
    <row r="9" spans="1:13" ht="41.25" customHeight="1">
      <c r="A9" s="31">
        <v>7</v>
      </c>
      <c r="B9" s="90" t="s">
        <v>64</v>
      </c>
      <c r="C9" s="90" t="s">
        <v>65</v>
      </c>
      <c r="D9" s="90" t="s">
        <v>67</v>
      </c>
      <c r="E9" s="90">
        <v>10</v>
      </c>
      <c r="F9" s="90"/>
      <c r="G9" s="91" t="s">
        <v>68</v>
      </c>
      <c r="H9" s="92">
        <v>420</v>
      </c>
      <c r="I9" s="85"/>
      <c r="J9" s="86">
        <f t="shared" si="0"/>
        <v>0</v>
      </c>
      <c r="K9" s="85">
        <f t="shared" si="1"/>
        <v>0</v>
      </c>
      <c r="L9" s="87"/>
      <c r="M9" s="86">
        <f t="shared" si="2"/>
        <v>0</v>
      </c>
    </row>
    <row r="10" spans="1:13" ht="30" customHeight="1">
      <c r="A10" s="82">
        <v>8</v>
      </c>
      <c r="B10" s="83" t="s">
        <v>64</v>
      </c>
      <c r="C10" s="83" t="s">
        <v>65</v>
      </c>
      <c r="D10" s="83" t="s">
        <v>69</v>
      </c>
      <c r="E10" s="83">
        <v>10</v>
      </c>
      <c r="F10" s="83"/>
      <c r="G10" s="31" t="s">
        <v>14</v>
      </c>
      <c r="H10" s="84">
        <v>150</v>
      </c>
      <c r="I10" s="85"/>
      <c r="J10" s="86">
        <f t="shared" si="0"/>
        <v>0</v>
      </c>
      <c r="K10" s="85">
        <f t="shared" si="1"/>
        <v>0</v>
      </c>
      <c r="L10" s="87"/>
      <c r="M10" s="86">
        <f t="shared" si="2"/>
        <v>0</v>
      </c>
    </row>
    <row r="11" spans="1:13" ht="47.25" customHeight="1">
      <c r="A11" s="31">
        <v>9</v>
      </c>
      <c r="B11" s="83" t="s">
        <v>64</v>
      </c>
      <c r="C11" s="83" t="s">
        <v>65</v>
      </c>
      <c r="D11" s="83" t="s">
        <v>70</v>
      </c>
      <c r="E11" s="83">
        <v>10</v>
      </c>
      <c r="F11" s="83"/>
      <c r="G11" s="31" t="s">
        <v>14</v>
      </c>
      <c r="H11" s="84">
        <v>100</v>
      </c>
      <c r="I11" s="85"/>
      <c r="J11" s="86">
        <f t="shared" si="0"/>
        <v>0</v>
      </c>
      <c r="K11" s="85">
        <f t="shared" si="1"/>
        <v>0</v>
      </c>
      <c r="L11" s="87"/>
      <c r="M11" s="86">
        <f t="shared" si="2"/>
        <v>0</v>
      </c>
    </row>
    <row r="12" spans="1:13" ht="32.25" customHeight="1">
      <c r="A12" s="82">
        <v>10</v>
      </c>
      <c r="B12" s="88" t="s">
        <v>71</v>
      </c>
      <c r="C12" s="83" t="s">
        <v>59</v>
      </c>
      <c r="D12" s="83" t="s">
        <v>60</v>
      </c>
      <c r="E12" s="83">
        <v>10</v>
      </c>
      <c r="F12" s="88"/>
      <c r="G12" s="36" t="s">
        <v>14</v>
      </c>
      <c r="H12" s="89">
        <v>10</v>
      </c>
      <c r="I12" s="85"/>
      <c r="J12" s="86">
        <f t="shared" si="0"/>
        <v>0</v>
      </c>
      <c r="K12" s="85">
        <f t="shared" si="1"/>
        <v>0</v>
      </c>
      <c r="L12" s="87"/>
      <c r="M12" s="86">
        <f t="shared" si="2"/>
        <v>0</v>
      </c>
    </row>
    <row r="13" spans="1:13" ht="38.25" customHeight="1">
      <c r="A13" s="31">
        <v>11</v>
      </c>
      <c r="B13" s="88" t="s">
        <v>72</v>
      </c>
      <c r="C13" s="83" t="s">
        <v>59</v>
      </c>
      <c r="D13" s="83" t="s">
        <v>73</v>
      </c>
      <c r="E13" s="83">
        <v>5</v>
      </c>
      <c r="F13" s="88"/>
      <c r="G13" s="36" t="s">
        <v>14</v>
      </c>
      <c r="H13" s="89">
        <v>2</v>
      </c>
      <c r="I13" s="85"/>
      <c r="J13" s="86">
        <f t="shared" si="0"/>
        <v>0</v>
      </c>
      <c r="K13" s="85">
        <f t="shared" si="1"/>
        <v>0</v>
      </c>
      <c r="L13" s="87"/>
      <c r="M13" s="86">
        <f t="shared" si="2"/>
        <v>0</v>
      </c>
    </row>
    <row r="14" spans="1:13" ht="36.75" customHeight="1">
      <c r="A14" s="82">
        <v>12</v>
      </c>
      <c r="B14" s="88" t="s">
        <v>74</v>
      </c>
      <c r="C14" s="83" t="s">
        <v>59</v>
      </c>
      <c r="D14" s="83" t="s">
        <v>75</v>
      </c>
      <c r="E14" s="83">
        <v>5</v>
      </c>
      <c r="F14" s="88"/>
      <c r="G14" s="36" t="s">
        <v>14</v>
      </c>
      <c r="H14" s="89">
        <v>2</v>
      </c>
      <c r="I14" s="85"/>
      <c r="J14" s="86">
        <f t="shared" si="0"/>
        <v>0</v>
      </c>
      <c r="K14" s="85">
        <f t="shared" si="1"/>
        <v>0</v>
      </c>
      <c r="L14" s="87"/>
      <c r="M14" s="86">
        <f t="shared" si="2"/>
        <v>0</v>
      </c>
    </row>
    <row r="15" spans="1:13" ht="30.75" customHeight="1">
      <c r="A15" s="31">
        <v>13</v>
      </c>
      <c r="B15" s="88" t="s">
        <v>76</v>
      </c>
      <c r="C15" s="83" t="s">
        <v>59</v>
      </c>
      <c r="D15" s="83" t="s">
        <v>75</v>
      </c>
      <c r="E15" s="83">
        <v>5</v>
      </c>
      <c r="F15" s="88"/>
      <c r="G15" s="36" t="s">
        <v>14</v>
      </c>
      <c r="H15" s="89">
        <v>2</v>
      </c>
      <c r="I15" s="85"/>
      <c r="J15" s="86">
        <f t="shared" si="0"/>
        <v>0</v>
      </c>
      <c r="K15" s="85">
        <f t="shared" si="1"/>
        <v>0</v>
      </c>
      <c r="L15" s="87"/>
      <c r="M15" s="86">
        <f t="shared" si="2"/>
        <v>0</v>
      </c>
    </row>
    <row r="16" spans="1:13" ht="36" customHeight="1">
      <c r="A16" s="82">
        <v>14</v>
      </c>
      <c r="B16" s="88" t="s">
        <v>77</v>
      </c>
      <c r="C16" s="83" t="s">
        <v>59</v>
      </c>
      <c r="D16" s="83" t="s">
        <v>78</v>
      </c>
      <c r="E16" s="83">
        <v>5</v>
      </c>
      <c r="F16" s="88"/>
      <c r="G16" s="36" t="s">
        <v>14</v>
      </c>
      <c r="H16" s="89">
        <v>25</v>
      </c>
      <c r="I16" s="85"/>
      <c r="J16" s="86">
        <f t="shared" si="0"/>
        <v>0</v>
      </c>
      <c r="K16" s="85">
        <f t="shared" si="1"/>
        <v>0</v>
      </c>
      <c r="L16" s="87"/>
      <c r="M16" s="86">
        <f t="shared" si="2"/>
        <v>0</v>
      </c>
    </row>
    <row r="17" spans="1:13" ht="42.75" customHeight="1">
      <c r="A17" s="31">
        <v>15</v>
      </c>
      <c r="B17" s="83" t="s">
        <v>79</v>
      </c>
      <c r="C17" s="83" t="s">
        <v>80</v>
      </c>
      <c r="D17" s="83" t="s">
        <v>44</v>
      </c>
      <c r="E17" s="83">
        <v>50</v>
      </c>
      <c r="F17" s="83"/>
      <c r="G17" s="31" t="s">
        <v>14</v>
      </c>
      <c r="H17" s="93">
        <v>80</v>
      </c>
      <c r="I17" s="85"/>
      <c r="J17" s="86">
        <f t="shared" si="0"/>
        <v>0</v>
      </c>
      <c r="K17" s="85">
        <f t="shared" si="1"/>
        <v>0</v>
      </c>
      <c r="L17" s="87"/>
      <c r="M17" s="86">
        <f t="shared" si="2"/>
        <v>0</v>
      </c>
    </row>
    <row r="18" spans="1:13" ht="24.75" customHeight="1">
      <c r="A18" s="82">
        <v>16</v>
      </c>
      <c r="B18" s="83" t="s">
        <v>81</v>
      </c>
      <c r="C18" s="83" t="s">
        <v>17</v>
      </c>
      <c r="D18" s="83" t="s">
        <v>82</v>
      </c>
      <c r="E18" s="83">
        <v>28</v>
      </c>
      <c r="F18" s="83"/>
      <c r="G18" s="31" t="s">
        <v>14</v>
      </c>
      <c r="H18" s="84">
        <v>250</v>
      </c>
      <c r="I18" s="85"/>
      <c r="J18" s="86">
        <f t="shared" si="0"/>
        <v>0</v>
      </c>
      <c r="K18" s="85">
        <f t="shared" si="1"/>
        <v>0</v>
      </c>
      <c r="L18" s="87"/>
      <c r="M18" s="86">
        <f t="shared" si="2"/>
        <v>0</v>
      </c>
    </row>
    <row r="19" spans="1:13" ht="31.5" customHeight="1">
      <c r="A19" s="31">
        <v>17</v>
      </c>
      <c r="B19" s="90" t="s">
        <v>81</v>
      </c>
      <c r="C19" s="83" t="s">
        <v>17</v>
      </c>
      <c r="D19" s="83" t="s">
        <v>83</v>
      </c>
      <c r="E19" s="83">
        <v>28</v>
      </c>
      <c r="F19" s="90"/>
      <c r="G19" s="91" t="s">
        <v>14</v>
      </c>
      <c r="H19" s="92">
        <v>380</v>
      </c>
      <c r="I19" s="85"/>
      <c r="J19" s="86">
        <f t="shared" si="0"/>
        <v>0</v>
      </c>
      <c r="K19" s="85">
        <f t="shared" si="1"/>
        <v>0</v>
      </c>
      <c r="L19" s="87"/>
      <c r="M19" s="86">
        <f t="shared" si="2"/>
        <v>0</v>
      </c>
    </row>
    <row r="20" spans="1:13" ht="23.25" customHeight="1">
      <c r="A20" s="82">
        <v>18</v>
      </c>
      <c r="B20" s="88" t="s">
        <v>81</v>
      </c>
      <c r="C20" s="88" t="s">
        <v>17</v>
      </c>
      <c r="D20" s="88" t="s">
        <v>84</v>
      </c>
      <c r="E20" s="88">
        <v>28</v>
      </c>
      <c r="F20" s="88"/>
      <c r="G20" s="36" t="s">
        <v>14</v>
      </c>
      <c r="H20" s="89">
        <v>240</v>
      </c>
      <c r="I20" s="85"/>
      <c r="J20" s="86">
        <f t="shared" si="0"/>
        <v>0</v>
      </c>
      <c r="K20" s="85">
        <f t="shared" si="1"/>
        <v>0</v>
      </c>
      <c r="L20" s="87"/>
      <c r="M20" s="86">
        <f t="shared" si="2"/>
        <v>0</v>
      </c>
    </row>
    <row r="21" spans="1:13" ht="38.25" customHeight="1">
      <c r="A21" s="31">
        <v>19</v>
      </c>
      <c r="B21" s="88" t="s">
        <v>85</v>
      </c>
      <c r="C21" s="83" t="s">
        <v>59</v>
      </c>
      <c r="D21" s="83" t="s">
        <v>86</v>
      </c>
      <c r="E21" s="83">
        <v>10</v>
      </c>
      <c r="F21" s="88"/>
      <c r="G21" s="36" t="s">
        <v>14</v>
      </c>
      <c r="H21" s="89">
        <v>2</v>
      </c>
      <c r="I21" s="85"/>
      <c r="J21" s="86">
        <f t="shared" si="0"/>
        <v>0</v>
      </c>
      <c r="K21" s="85">
        <f t="shared" si="1"/>
        <v>0</v>
      </c>
      <c r="L21" s="87"/>
      <c r="M21" s="86">
        <f t="shared" si="2"/>
        <v>0</v>
      </c>
    </row>
    <row r="22" spans="1:13" ht="14.25">
      <c r="A22" s="82">
        <v>20</v>
      </c>
      <c r="B22" s="83" t="s">
        <v>87</v>
      </c>
      <c r="C22" s="83" t="s">
        <v>88</v>
      </c>
      <c r="D22" s="83" t="s">
        <v>44</v>
      </c>
      <c r="E22" s="83">
        <v>30</v>
      </c>
      <c r="F22" s="83"/>
      <c r="G22" s="31" t="s">
        <v>14</v>
      </c>
      <c r="H22" s="84">
        <v>1050</v>
      </c>
      <c r="I22" s="85"/>
      <c r="J22" s="86">
        <f t="shared" si="0"/>
        <v>0</v>
      </c>
      <c r="K22" s="85">
        <f t="shared" si="1"/>
        <v>0</v>
      </c>
      <c r="L22" s="87"/>
      <c r="M22" s="86">
        <f t="shared" si="2"/>
        <v>0</v>
      </c>
    </row>
    <row r="23" spans="1:13" ht="14.25">
      <c r="A23" s="31">
        <v>21</v>
      </c>
      <c r="B23" s="83" t="s">
        <v>87</v>
      </c>
      <c r="C23" s="83" t="s">
        <v>17</v>
      </c>
      <c r="D23" s="83" t="s">
        <v>89</v>
      </c>
      <c r="E23" s="83">
        <v>30</v>
      </c>
      <c r="F23" s="83"/>
      <c r="G23" s="31" t="s">
        <v>14</v>
      </c>
      <c r="H23" s="84">
        <v>1050</v>
      </c>
      <c r="I23" s="85"/>
      <c r="J23" s="86">
        <f t="shared" si="0"/>
        <v>0</v>
      </c>
      <c r="K23" s="85">
        <f t="shared" si="1"/>
        <v>0</v>
      </c>
      <c r="L23" s="87"/>
      <c r="M23" s="86">
        <f t="shared" si="2"/>
        <v>0</v>
      </c>
    </row>
    <row r="24" spans="1:13" ht="14.25">
      <c r="A24" s="82">
        <v>22</v>
      </c>
      <c r="B24" s="83" t="s">
        <v>87</v>
      </c>
      <c r="C24" s="83" t="s">
        <v>90</v>
      </c>
      <c r="D24" s="83" t="s">
        <v>91</v>
      </c>
      <c r="E24" s="83">
        <v>30</v>
      </c>
      <c r="F24" s="83"/>
      <c r="G24" s="31" t="s">
        <v>14</v>
      </c>
      <c r="H24" s="84">
        <v>20</v>
      </c>
      <c r="I24" s="85"/>
      <c r="J24" s="86">
        <f t="shared" si="0"/>
        <v>0</v>
      </c>
      <c r="K24" s="85">
        <f t="shared" si="1"/>
        <v>0</v>
      </c>
      <c r="L24" s="87"/>
      <c r="M24" s="86">
        <f t="shared" si="2"/>
        <v>0</v>
      </c>
    </row>
    <row r="25" spans="1:13" ht="14.25">
      <c r="A25" s="31">
        <v>23</v>
      </c>
      <c r="B25" s="83" t="s">
        <v>87</v>
      </c>
      <c r="C25" s="83" t="s">
        <v>90</v>
      </c>
      <c r="D25" s="83" t="s">
        <v>89</v>
      </c>
      <c r="E25" s="83">
        <v>30</v>
      </c>
      <c r="F25" s="83"/>
      <c r="G25" s="31" t="s">
        <v>14</v>
      </c>
      <c r="H25" s="84">
        <v>50</v>
      </c>
      <c r="I25" s="85"/>
      <c r="J25" s="86">
        <f t="shared" si="0"/>
        <v>0</v>
      </c>
      <c r="K25" s="85">
        <f t="shared" si="1"/>
        <v>0</v>
      </c>
      <c r="L25" s="87"/>
      <c r="M25" s="86">
        <f t="shared" si="2"/>
        <v>0</v>
      </c>
    </row>
    <row r="26" spans="1:13" ht="14.25">
      <c r="A26" s="82">
        <v>24</v>
      </c>
      <c r="B26" s="83" t="s">
        <v>87</v>
      </c>
      <c r="C26" s="83" t="s">
        <v>90</v>
      </c>
      <c r="D26" s="83" t="s">
        <v>92</v>
      </c>
      <c r="E26" s="83">
        <v>30</v>
      </c>
      <c r="F26" s="83"/>
      <c r="G26" s="31" t="s">
        <v>14</v>
      </c>
      <c r="H26" s="84">
        <v>10</v>
      </c>
      <c r="I26" s="85"/>
      <c r="J26" s="86">
        <f t="shared" si="0"/>
        <v>0</v>
      </c>
      <c r="K26" s="85">
        <f t="shared" si="1"/>
        <v>0</v>
      </c>
      <c r="L26" s="87"/>
      <c r="M26" s="86">
        <f t="shared" si="2"/>
        <v>0</v>
      </c>
    </row>
    <row r="27" spans="1:13" ht="14.25">
      <c r="A27" s="215" t="s">
        <v>1028</v>
      </c>
      <c r="B27" s="215"/>
      <c r="C27" s="215"/>
      <c r="D27" s="215"/>
      <c r="E27" s="215"/>
      <c r="F27" s="215"/>
      <c r="G27" s="215"/>
      <c r="H27" s="215"/>
      <c r="I27" s="94"/>
      <c r="J27" s="202"/>
      <c r="K27" s="94"/>
      <c r="L27" s="95"/>
      <c r="M27" s="203"/>
    </row>
    <row r="28" spans="1:13" ht="14.25">
      <c r="A28" s="96"/>
      <c r="B28" s="97"/>
      <c r="C28" s="97"/>
      <c r="D28" s="97"/>
      <c r="E28" s="97"/>
      <c r="F28" s="97"/>
      <c r="G28" s="98"/>
      <c r="H28" s="99"/>
      <c r="I28" s="100"/>
      <c r="J28" s="101"/>
      <c r="K28" s="100"/>
      <c r="L28" s="102"/>
      <c r="M28" s="98"/>
    </row>
    <row r="29" spans="1:13" ht="14.25">
      <c r="A29" s="228" t="s">
        <v>1033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13" ht="14.25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1:13" ht="27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</sheetData>
  <sheetProtection/>
  <mergeCells count="2">
    <mergeCell ref="A27:H27"/>
    <mergeCell ref="A29:M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&amp;LPakiet nr 5: Leki różne IV.&amp;CFormularz cenowy - opis przedmiotu zamówienia&amp;RZałącznik nr 3 do SIWZ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PageLayoutView="0" workbookViewId="0" topLeftCell="A1">
      <selection activeCell="B9" sqref="B9:M9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0.25390625" style="0" customWidth="1"/>
    <col min="10" max="10" width="13.50390625" style="0" customWidth="1"/>
    <col min="13" max="13" width="11.75390625" style="0" customWidth="1"/>
  </cols>
  <sheetData>
    <row r="1" s="154" customFormat="1" ht="14.25"/>
    <row r="2" spans="1:13" ht="51">
      <c r="A2" s="4" t="s">
        <v>15</v>
      </c>
      <c r="B2" s="2" t="s">
        <v>16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5" t="s">
        <v>47</v>
      </c>
      <c r="K2" s="5" t="s">
        <v>1022</v>
      </c>
      <c r="L2" s="5" t="s">
        <v>9</v>
      </c>
      <c r="M2" s="2" t="s">
        <v>1026</v>
      </c>
    </row>
    <row r="3" spans="1:13" ht="14.25">
      <c r="A3" s="29">
        <v>1</v>
      </c>
      <c r="B3" s="30">
        <v>2</v>
      </c>
      <c r="C3" s="29">
        <v>3</v>
      </c>
      <c r="D3" s="30">
        <v>4</v>
      </c>
      <c r="E3" s="29">
        <v>5</v>
      </c>
      <c r="F3" s="30">
        <v>6</v>
      </c>
      <c r="G3" s="29">
        <v>7</v>
      </c>
      <c r="H3" s="30">
        <v>8</v>
      </c>
      <c r="I3" s="29">
        <v>9</v>
      </c>
      <c r="J3" s="30">
        <v>10</v>
      </c>
      <c r="K3" s="29">
        <v>11</v>
      </c>
      <c r="L3" s="30">
        <v>12</v>
      </c>
      <c r="M3" s="29">
        <v>13</v>
      </c>
    </row>
    <row r="4" spans="1:13" ht="32.25" customHeight="1">
      <c r="A4" s="31">
        <v>1</v>
      </c>
      <c r="B4" s="37" t="s">
        <v>48</v>
      </c>
      <c r="C4" s="45" t="s">
        <v>49</v>
      </c>
      <c r="D4" s="32" t="s">
        <v>50</v>
      </c>
      <c r="E4" s="32">
        <v>28</v>
      </c>
      <c r="F4" s="32"/>
      <c r="G4" s="36" t="s">
        <v>14</v>
      </c>
      <c r="H4" s="38">
        <v>300</v>
      </c>
      <c r="I4" s="73"/>
      <c r="J4" s="73">
        <f>H4*I4</f>
        <v>0</v>
      </c>
      <c r="K4" s="73">
        <f>I4*L4+I4</f>
        <v>0</v>
      </c>
      <c r="L4" s="74"/>
      <c r="M4" s="73">
        <f>J4*L4+J4</f>
        <v>0</v>
      </c>
    </row>
    <row r="5" spans="1:13" ht="31.5" customHeight="1">
      <c r="A5" s="31">
        <v>2</v>
      </c>
      <c r="B5" s="37" t="s">
        <v>48</v>
      </c>
      <c r="C5" s="45" t="s">
        <v>49</v>
      </c>
      <c r="D5" s="32" t="s">
        <v>51</v>
      </c>
      <c r="E5" s="32">
        <v>28</v>
      </c>
      <c r="F5" s="32"/>
      <c r="G5" s="36" t="s">
        <v>14</v>
      </c>
      <c r="H5" s="38">
        <v>600</v>
      </c>
      <c r="I5" s="73"/>
      <c r="J5" s="73">
        <f>H5*I5</f>
        <v>0</v>
      </c>
      <c r="K5" s="73">
        <f>I5*L5+I5</f>
        <v>0</v>
      </c>
      <c r="L5" s="74"/>
      <c r="M5" s="73">
        <f>J5*L5+J5</f>
        <v>0</v>
      </c>
    </row>
    <row r="6" spans="1:13" ht="97.5" customHeight="1">
      <c r="A6" s="36">
        <v>3</v>
      </c>
      <c r="B6" s="37" t="s">
        <v>52</v>
      </c>
      <c r="C6" s="75" t="s">
        <v>53</v>
      </c>
      <c r="D6" s="76">
        <v>0.001</v>
      </c>
      <c r="E6" s="37" t="s">
        <v>54</v>
      </c>
      <c r="F6" s="37"/>
      <c r="G6" s="36" t="s">
        <v>14</v>
      </c>
      <c r="H6" s="38">
        <v>6500</v>
      </c>
      <c r="I6" s="42"/>
      <c r="J6" s="73">
        <f>H6*I6</f>
        <v>0</v>
      </c>
      <c r="K6" s="73">
        <f>I6*L6+I6</f>
        <v>0</v>
      </c>
      <c r="L6" s="77"/>
      <c r="M6" s="73">
        <f>J6*L6+J6</f>
        <v>0</v>
      </c>
    </row>
    <row r="7" spans="1:13" ht="14.25">
      <c r="A7" s="216" t="s">
        <v>55</v>
      </c>
      <c r="B7" s="216"/>
      <c r="C7" s="216"/>
      <c r="D7" s="216"/>
      <c r="E7" s="216"/>
      <c r="F7" s="216"/>
      <c r="G7" s="216"/>
      <c r="H7" s="216"/>
      <c r="I7" s="64"/>
      <c r="J7" s="204"/>
      <c r="K7" s="64"/>
      <c r="L7" s="64"/>
      <c r="M7" s="204"/>
    </row>
    <row r="8" spans="1:13" ht="14.25">
      <c r="A8" s="47"/>
      <c r="B8" s="65"/>
      <c r="C8" s="65"/>
      <c r="D8" s="65"/>
      <c r="E8" s="65"/>
      <c r="F8" s="65"/>
      <c r="G8" s="47"/>
      <c r="H8" s="47"/>
      <c r="I8" s="47"/>
      <c r="J8" s="47"/>
      <c r="K8" s="47"/>
      <c r="L8" s="47"/>
      <c r="M8" s="47"/>
    </row>
    <row r="9" spans="1:13" ht="45.75" customHeight="1">
      <c r="A9" s="47"/>
      <c r="B9" s="225" t="s">
        <v>1034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3" ht="14.25">
      <c r="A10" s="225" t="s">
        <v>1033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</row>
    <row r="11" spans="1:13" ht="14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</row>
    <row r="12" spans="1:13" ht="51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</row>
  </sheetData>
  <sheetProtection/>
  <mergeCells count="3">
    <mergeCell ref="A7:H7"/>
    <mergeCell ref="A10:M12"/>
    <mergeCell ref="B9:M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Header>&amp;LPakiet nr 6: Buprenorphinum i Methadone.&amp;CFormularz cenowy - opis przedmiotu zamówienia&amp;RZałącznik nr 3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zoomScalePageLayoutView="0" workbookViewId="0" topLeftCell="A1">
      <selection activeCell="A9" sqref="A9:M11"/>
    </sheetView>
  </sheetViews>
  <sheetFormatPr defaultColWidth="9.00390625" defaultRowHeight="14.25"/>
  <cols>
    <col min="2" max="2" width="11.25390625" style="0" customWidth="1"/>
    <col min="3" max="3" width="10.50390625" style="0" customWidth="1"/>
    <col min="10" max="10" width="10.25390625" style="0" customWidth="1"/>
    <col min="13" max="13" width="10.625" style="0" customWidth="1"/>
  </cols>
  <sheetData>
    <row r="2" spans="1:13" ht="51">
      <c r="A2" s="4" t="s">
        <v>15</v>
      </c>
      <c r="B2" s="2" t="s">
        <v>38</v>
      </c>
      <c r="C2" s="2" t="s">
        <v>2</v>
      </c>
      <c r="D2" s="2" t="s">
        <v>3</v>
      </c>
      <c r="E2" s="2" t="s">
        <v>4</v>
      </c>
      <c r="F2" s="2" t="s">
        <v>39</v>
      </c>
      <c r="G2" s="4" t="s">
        <v>6</v>
      </c>
      <c r="H2" s="4" t="s">
        <v>7</v>
      </c>
      <c r="I2" s="5" t="s">
        <v>8</v>
      </c>
      <c r="J2" s="5" t="s">
        <v>1021</v>
      </c>
      <c r="K2" s="5" t="s">
        <v>1022</v>
      </c>
      <c r="L2" s="5" t="s">
        <v>9</v>
      </c>
      <c r="M2" s="2" t="s">
        <v>1023</v>
      </c>
    </row>
    <row r="3" spans="1:13" ht="14.25">
      <c r="A3" s="46">
        <v>1</v>
      </c>
      <c r="B3" s="45">
        <v>2</v>
      </c>
      <c r="C3" s="46">
        <v>3</v>
      </c>
      <c r="D3" s="45">
        <v>4</v>
      </c>
      <c r="E3" s="46">
        <v>5</v>
      </c>
      <c r="F3" s="45">
        <v>6</v>
      </c>
      <c r="G3" s="46">
        <v>7</v>
      </c>
      <c r="H3" s="45">
        <v>8</v>
      </c>
      <c r="I3" s="46">
        <v>9</v>
      </c>
      <c r="J3" s="45">
        <v>10</v>
      </c>
      <c r="K3" s="46">
        <v>11</v>
      </c>
      <c r="L3" s="45">
        <v>12</v>
      </c>
      <c r="M3" s="46">
        <v>13</v>
      </c>
    </row>
    <row r="4" spans="1:13" ht="25.5">
      <c r="A4" s="66">
        <v>1</v>
      </c>
      <c r="B4" s="32" t="s">
        <v>40</v>
      </c>
      <c r="C4" s="32" t="s">
        <v>41</v>
      </c>
      <c r="D4" s="32" t="s">
        <v>42</v>
      </c>
      <c r="E4" s="32" t="s">
        <v>43</v>
      </c>
      <c r="F4" s="32"/>
      <c r="G4" s="31" t="s">
        <v>14</v>
      </c>
      <c r="H4" s="33">
        <v>10</v>
      </c>
      <c r="I4" s="67"/>
      <c r="J4" s="34">
        <f>H4*I4</f>
        <v>0</v>
      </c>
      <c r="K4" s="34">
        <f>I4*L4+I4</f>
        <v>0</v>
      </c>
      <c r="L4" s="35"/>
      <c r="M4" s="34">
        <f>J4*L4+J4</f>
        <v>0</v>
      </c>
    </row>
    <row r="5" spans="1:13" ht="25.5">
      <c r="A5" s="31">
        <v>2</v>
      </c>
      <c r="B5" s="32" t="s">
        <v>40</v>
      </c>
      <c r="C5" s="32" t="s">
        <v>41</v>
      </c>
      <c r="D5" s="32" t="s">
        <v>44</v>
      </c>
      <c r="E5" s="32" t="s">
        <v>43</v>
      </c>
      <c r="F5" s="32"/>
      <c r="G5" s="31" t="s">
        <v>14</v>
      </c>
      <c r="H5" s="33">
        <v>150</v>
      </c>
      <c r="I5" s="43"/>
      <c r="J5" s="34">
        <f>H5*I5</f>
        <v>0</v>
      </c>
      <c r="K5" s="34">
        <f>I5*L5+I5</f>
        <v>0</v>
      </c>
      <c r="L5" s="35"/>
      <c r="M5" s="34">
        <f>J5*L5+J5</f>
        <v>0</v>
      </c>
    </row>
    <row r="6" spans="1:13" ht="25.5">
      <c r="A6" s="66">
        <v>3</v>
      </c>
      <c r="B6" s="32" t="s">
        <v>40</v>
      </c>
      <c r="C6" s="32" t="s">
        <v>41</v>
      </c>
      <c r="D6" s="32" t="s">
        <v>45</v>
      </c>
      <c r="E6" s="32" t="s">
        <v>43</v>
      </c>
      <c r="F6" s="32"/>
      <c r="G6" s="31" t="s">
        <v>14</v>
      </c>
      <c r="H6" s="33">
        <v>50</v>
      </c>
      <c r="I6" s="43"/>
      <c r="J6" s="34">
        <f>H6*I6</f>
        <v>0</v>
      </c>
      <c r="K6" s="34">
        <f>I6*L6+I6</f>
        <v>0</v>
      </c>
      <c r="L6" s="35"/>
      <c r="M6" s="34">
        <f>J6*L6+J6</f>
        <v>0</v>
      </c>
    </row>
    <row r="7" spans="1:13" ht="14.25">
      <c r="A7" s="217" t="s">
        <v>46</v>
      </c>
      <c r="B7" s="217"/>
      <c r="C7" s="217"/>
      <c r="D7" s="217"/>
      <c r="E7" s="217"/>
      <c r="F7" s="217"/>
      <c r="G7" s="217"/>
      <c r="H7" s="217"/>
      <c r="I7" s="68"/>
      <c r="J7" s="196"/>
      <c r="K7" s="68"/>
      <c r="L7" s="68"/>
      <c r="M7" s="196"/>
    </row>
    <row r="8" spans="1:13" ht="14.25">
      <c r="A8" s="69"/>
      <c r="B8" s="70"/>
      <c r="C8" s="70"/>
      <c r="D8" s="70"/>
      <c r="E8" s="70"/>
      <c r="F8" s="70"/>
      <c r="G8" s="71"/>
      <c r="H8" s="71"/>
      <c r="I8" s="71"/>
      <c r="J8" s="72"/>
      <c r="K8" s="71"/>
      <c r="L8" s="71"/>
      <c r="M8" s="71"/>
    </row>
    <row r="9" spans="1:13" ht="14.25">
      <c r="A9" s="225" t="s">
        <v>1033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</row>
    <row r="10" spans="1:13" ht="14.2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</row>
    <row r="11" spans="1:13" ht="43.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</row>
  </sheetData>
  <sheetProtection/>
  <mergeCells count="2">
    <mergeCell ref="A7:H7"/>
    <mergeCell ref="A9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  <headerFooter>
    <oddHeader xml:space="preserve">&amp;LPakiet nr 7: Olanzapinum.&amp;CFormularz cenowy - opis przedmiotu zamówienia&amp;RZałącznik nr 3 do SIWZ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A7" sqref="A7:M9"/>
    </sheetView>
  </sheetViews>
  <sheetFormatPr defaultColWidth="9.00390625" defaultRowHeight="14.25"/>
  <cols>
    <col min="1" max="1" width="4.125" style="0" customWidth="1"/>
    <col min="2" max="2" width="12.75390625" style="0" customWidth="1"/>
    <col min="10" max="10" width="10.375" style="0" customWidth="1"/>
    <col min="13" max="13" width="10.625" style="0" customWidth="1"/>
  </cols>
  <sheetData>
    <row r="1" spans="1:13" ht="51">
      <c r="A1" s="48" t="s">
        <v>15</v>
      </c>
      <c r="B1" s="49" t="s">
        <v>16</v>
      </c>
      <c r="C1" s="49" t="s">
        <v>2</v>
      </c>
      <c r="D1" s="49" t="s">
        <v>3</v>
      </c>
      <c r="E1" s="49" t="s">
        <v>4</v>
      </c>
      <c r="F1" s="49" t="s">
        <v>5</v>
      </c>
      <c r="G1" s="48" t="s">
        <v>6</v>
      </c>
      <c r="H1" s="48" t="s">
        <v>7</v>
      </c>
      <c r="I1" s="50" t="s">
        <v>8</v>
      </c>
      <c r="J1" s="50" t="s">
        <v>47</v>
      </c>
      <c r="K1" s="50" t="s">
        <v>1022</v>
      </c>
      <c r="L1" s="50" t="s">
        <v>9</v>
      </c>
      <c r="M1" s="49" t="s">
        <v>1026</v>
      </c>
    </row>
    <row r="2" spans="1:13" ht="14.25">
      <c r="A2" s="51">
        <v>1</v>
      </c>
      <c r="B2" s="52">
        <v>2</v>
      </c>
      <c r="C2" s="51">
        <v>3</v>
      </c>
      <c r="D2" s="52">
        <v>4</v>
      </c>
      <c r="E2" s="51">
        <v>5</v>
      </c>
      <c r="F2" s="52">
        <v>6</v>
      </c>
      <c r="G2" s="51">
        <v>7</v>
      </c>
      <c r="H2" s="52">
        <v>8</v>
      </c>
      <c r="I2" s="51">
        <v>9</v>
      </c>
      <c r="J2" s="52">
        <v>10</v>
      </c>
      <c r="K2" s="51">
        <v>11</v>
      </c>
      <c r="L2" s="52">
        <v>12</v>
      </c>
      <c r="M2" s="51">
        <v>13</v>
      </c>
    </row>
    <row r="3" spans="1:13" ht="38.25">
      <c r="A3" s="53">
        <v>1</v>
      </c>
      <c r="B3" s="54" t="s">
        <v>34</v>
      </c>
      <c r="C3" s="54" t="s">
        <v>35</v>
      </c>
      <c r="D3" s="54" t="s">
        <v>36</v>
      </c>
      <c r="E3" s="54">
        <v>7</v>
      </c>
      <c r="F3" s="54"/>
      <c r="G3" s="53" t="s">
        <v>14</v>
      </c>
      <c r="H3" s="55">
        <v>650</v>
      </c>
      <c r="I3" s="56"/>
      <c r="J3" s="56">
        <f>H3*I3</f>
        <v>0</v>
      </c>
      <c r="K3" s="56">
        <f>I3*L3+I3</f>
        <v>0</v>
      </c>
      <c r="L3" s="57"/>
      <c r="M3" s="58">
        <f>J3*L3+J3</f>
        <v>0</v>
      </c>
    </row>
    <row r="4" spans="1:13" ht="38.25">
      <c r="A4" s="59">
        <v>2</v>
      </c>
      <c r="B4" s="60" t="s">
        <v>34</v>
      </c>
      <c r="C4" s="60" t="s">
        <v>35</v>
      </c>
      <c r="D4" s="60" t="s">
        <v>37</v>
      </c>
      <c r="E4" s="60">
        <v>7</v>
      </c>
      <c r="F4" s="60"/>
      <c r="G4" s="59" t="s">
        <v>14</v>
      </c>
      <c r="H4" s="61">
        <v>800</v>
      </c>
      <c r="I4" s="62"/>
      <c r="J4" s="56">
        <f>H4*I4</f>
        <v>0</v>
      </c>
      <c r="K4" s="56">
        <f>I4*L4+I4</f>
        <v>0</v>
      </c>
      <c r="L4" s="63"/>
      <c r="M4" s="58">
        <f>J4*L4+J4</f>
        <v>0</v>
      </c>
    </row>
    <row r="5" spans="1:13" ht="15">
      <c r="A5" s="218" t="s">
        <v>1029</v>
      </c>
      <c r="B5" s="211"/>
      <c r="C5" s="211"/>
      <c r="D5" s="211"/>
      <c r="E5" s="211"/>
      <c r="F5" s="211"/>
      <c r="G5" s="211"/>
      <c r="H5" s="211"/>
      <c r="I5" s="64"/>
      <c r="J5" s="205"/>
      <c r="K5" s="64"/>
      <c r="L5" s="64"/>
      <c r="M5" s="207"/>
    </row>
    <row r="7" spans="1:13" ht="14.25">
      <c r="A7" s="225" t="s">
        <v>1033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</row>
    <row r="8" spans="1:13" ht="14.2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3" ht="39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</sheetData>
  <sheetProtection/>
  <mergeCells count="2">
    <mergeCell ref="A5:H5"/>
    <mergeCell ref="A7:M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r:id="rId1"/>
  <headerFooter>
    <oddHeader>&amp;LPakiet nr 8:  Buprenorphinum + Naloxonum.&amp;CFormularz cenowy - opis przedmiotu zamówienia&amp;RZałącznik nr 3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zoomScalePageLayoutView="0" workbookViewId="0" topLeftCell="A7">
      <selection activeCell="A12" sqref="A12:M14"/>
    </sheetView>
  </sheetViews>
  <sheetFormatPr defaultColWidth="8.50390625" defaultRowHeight="12.75" customHeight="1"/>
  <cols>
    <col min="1" max="1" width="4.75390625" style="27" customWidth="1"/>
    <col min="2" max="2" width="12.25390625" style="27" customWidth="1"/>
    <col min="3" max="3" width="13.50390625" style="27" customWidth="1"/>
    <col min="4" max="9" width="8.50390625" style="27" customWidth="1"/>
    <col min="10" max="10" width="9.50390625" style="27" customWidth="1"/>
    <col min="11" max="12" width="8.50390625" style="27" customWidth="1"/>
    <col min="13" max="13" width="9.875" style="27" bestFit="1" customWidth="1"/>
    <col min="14" max="16384" width="8.50390625" style="27" customWidth="1"/>
  </cols>
  <sheetData>
    <row r="1" s="176" customFormat="1" ht="12.75" customHeight="1"/>
    <row r="2" spans="1:13" ht="69.75" customHeight="1">
      <c r="A2" s="4" t="s">
        <v>15</v>
      </c>
      <c r="B2" s="2" t="s">
        <v>16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5" t="s">
        <v>47</v>
      </c>
      <c r="K2" s="5" t="s">
        <v>1022</v>
      </c>
      <c r="L2" s="5" t="s">
        <v>9</v>
      </c>
      <c r="M2" s="2" t="s">
        <v>1026</v>
      </c>
    </row>
    <row r="3" spans="1:13" ht="16.5" customHeight="1">
      <c r="A3" s="29">
        <v>1</v>
      </c>
      <c r="B3" s="30">
        <v>2</v>
      </c>
      <c r="C3" s="29">
        <v>3</v>
      </c>
      <c r="D3" s="30">
        <v>4</v>
      </c>
      <c r="E3" s="29">
        <v>5</v>
      </c>
      <c r="F3" s="30">
        <v>6</v>
      </c>
      <c r="G3" s="29">
        <v>7</v>
      </c>
      <c r="H3" s="30">
        <v>8</v>
      </c>
      <c r="I3" s="29">
        <v>9</v>
      </c>
      <c r="J3" s="30">
        <v>10</v>
      </c>
      <c r="K3" s="29">
        <v>11</v>
      </c>
      <c r="L3" s="30">
        <v>12</v>
      </c>
      <c r="M3" s="29">
        <v>13</v>
      </c>
    </row>
    <row r="4" spans="1:13" ht="53.25" customHeight="1">
      <c r="A4" s="31">
        <v>1</v>
      </c>
      <c r="B4" s="32" t="s">
        <v>23</v>
      </c>
      <c r="C4" s="32" t="s">
        <v>24</v>
      </c>
      <c r="D4" s="32" t="s">
        <v>25</v>
      </c>
      <c r="E4" s="32" t="s">
        <v>26</v>
      </c>
      <c r="F4" s="32"/>
      <c r="G4" s="31" t="s">
        <v>14</v>
      </c>
      <c r="H4" s="33">
        <v>20</v>
      </c>
      <c r="I4" s="34"/>
      <c r="J4" s="34">
        <f aca="true" t="shared" si="0" ref="J4:J9">H4*I4</f>
        <v>0</v>
      </c>
      <c r="K4" s="34">
        <f aca="true" t="shared" si="1" ref="K4:K9">I4*L4+I4</f>
        <v>0</v>
      </c>
      <c r="L4" s="35"/>
      <c r="M4" s="34">
        <f aca="true" t="shared" si="2" ref="M4:M9">J4*L4+J4</f>
        <v>0</v>
      </c>
    </row>
    <row r="5" spans="1:13" ht="53.25" customHeight="1">
      <c r="A5" s="31">
        <v>2</v>
      </c>
      <c r="B5" s="32" t="s">
        <v>23</v>
      </c>
      <c r="C5" s="32" t="s">
        <v>24</v>
      </c>
      <c r="D5" s="32" t="s">
        <v>27</v>
      </c>
      <c r="E5" s="32" t="s">
        <v>26</v>
      </c>
      <c r="F5" s="32"/>
      <c r="G5" s="31" t="s">
        <v>14</v>
      </c>
      <c r="H5" s="33">
        <v>80</v>
      </c>
      <c r="I5" s="34"/>
      <c r="J5" s="34">
        <f t="shared" si="0"/>
        <v>0</v>
      </c>
      <c r="K5" s="34">
        <f t="shared" si="1"/>
        <v>0</v>
      </c>
      <c r="L5" s="35"/>
      <c r="M5" s="34">
        <f t="shared" si="2"/>
        <v>0</v>
      </c>
    </row>
    <row r="6" spans="1:13" ht="53.25" customHeight="1">
      <c r="A6" s="31">
        <v>3</v>
      </c>
      <c r="B6" s="32" t="s">
        <v>23</v>
      </c>
      <c r="C6" s="32" t="s">
        <v>24</v>
      </c>
      <c r="D6" s="32" t="s">
        <v>28</v>
      </c>
      <c r="E6" s="32" t="s">
        <v>26</v>
      </c>
      <c r="F6" s="32"/>
      <c r="G6" s="31" t="s">
        <v>14</v>
      </c>
      <c r="H6" s="33">
        <v>200</v>
      </c>
      <c r="I6" s="34"/>
      <c r="J6" s="34">
        <f t="shared" si="0"/>
        <v>0</v>
      </c>
      <c r="K6" s="34">
        <f t="shared" si="1"/>
        <v>0</v>
      </c>
      <c r="L6" s="35"/>
      <c r="M6" s="34">
        <f t="shared" si="2"/>
        <v>0</v>
      </c>
    </row>
    <row r="7" spans="1:13" ht="53.25" customHeight="1">
      <c r="A7" s="31">
        <v>4</v>
      </c>
      <c r="B7" s="32" t="s">
        <v>29</v>
      </c>
      <c r="C7" s="32" t="s">
        <v>24</v>
      </c>
      <c r="D7" s="32" t="s">
        <v>30</v>
      </c>
      <c r="E7" s="32" t="s">
        <v>31</v>
      </c>
      <c r="F7" s="32"/>
      <c r="G7" s="31" t="s">
        <v>14</v>
      </c>
      <c r="H7" s="33">
        <v>10</v>
      </c>
      <c r="I7" s="34"/>
      <c r="J7" s="34">
        <f t="shared" si="0"/>
        <v>0</v>
      </c>
      <c r="K7" s="34">
        <f t="shared" si="1"/>
        <v>0</v>
      </c>
      <c r="L7" s="35"/>
      <c r="M7" s="34">
        <f t="shared" si="2"/>
        <v>0</v>
      </c>
    </row>
    <row r="8" spans="1:13" ht="53.25" customHeight="1">
      <c r="A8" s="31">
        <v>5</v>
      </c>
      <c r="B8" s="32" t="s">
        <v>29</v>
      </c>
      <c r="C8" s="32" t="s">
        <v>24</v>
      </c>
      <c r="D8" s="32" t="s">
        <v>32</v>
      </c>
      <c r="E8" s="32" t="s">
        <v>31</v>
      </c>
      <c r="F8" s="32"/>
      <c r="G8" s="31" t="s">
        <v>14</v>
      </c>
      <c r="H8" s="33">
        <v>80</v>
      </c>
      <c r="I8" s="34"/>
      <c r="J8" s="34">
        <f t="shared" si="0"/>
        <v>0</v>
      </c>
      <c r="K8" s="34">
        <f t="shared" si="1"/>
        <v>0</v>
      </c>
      <c r="L8" s="35"/>
      <c r="M8" s="34">
        <f t="shared" si="2"/>
        <v>0</v>
      </c>
    </row>
    <row r="9" spans="1:13" ht="53.25" customHeight="1">
      <c r="A9" s="36">
        <v>6</v>
      </c>
      <c r="B9" s="32" t="s">
        <v>29</v>
      </c>
      <c r="C9" s="37" t="s">
        <v>24</v>
      </c>
      <c r="D9" s="37" t="s">
        <v>28</v>
      </c>
      <c r="E9" s="37" t="s">
        <v>31</v>
      </c>
      <c r="F9" s="32"/>
      <c r="G9" s="31" t="s">
        <v>14</v>
      </c>
      <c r="H9" s="33">
        <v>60</v>
      </c>
      <c r="I9" s="42"/>
      <c r="J9" s="34">
        <f t="shared" si="0"/>
        <v>0</v>
      </c>
      <c r="K9" s="34">
        <f t="shared" si="1"/>
        <v>0</v>
      </c>
      <c r="L9" s="35"/>
      <c r="M9" s="34">
        <f t="shared" si="2"/>
        <v>0</v>
      </c>
    </row>
    <row r="10" spans="1:13" ht="30" customHeight="1">
      <c r="A10" s="216" t="s">
        <v>33</v>
      </c>
      <c r="B10" s="216"/>
      <c r="C10" s="216"/>
      <c r="D10" s="216"/>
      <c r="E10" s="216"/>
      <c r="F10" s="216"/>
      <c r="G10" s="216"/>
      <c r="H10" s="216"/>
      <c r="I10" s="40"/>
      <c r="J10" s="197"/>
      <c r="K10" s="40"/>
      <c r="L10" s="40"/>
      <c r="M10" s="209"/>
    </row>
    <row r="11" spans="2:13" ht="30" customHeight="1">
      <c r="B11" s="41"/>
      <c r="C11" s="41"/>
      <c r="D11" s="41"/>
      <c r="E11" s="41"/>
      <c r="F11" s="41"/>
      <c r="J11" s="44"/>
      <c r="M11" s="208"/>
    </row>
    <row r="12" spans="1:13" ht="12.75" customHeight="1">
      <c r="A12" s="230" t="s">
        <v>1033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1:13" ht="12.7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</row>
    <row r="14" spans="1:13" ht="32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</sheetData>
  <sheetProtection/>
  <mergeCells count="2">
    <mergeCell ref="A10:H10"/>
    <mergeCell ref="A12:M14"/>
  </mergeCells>
  <printOptions/>
  <pageMargins left="0.7874015748031497" right="0.7874015748031497" top="1.062992125984252" bottom="1.062992125984252" header="0.7874015748031497" footer="0.7874015748031497"/>
  <pageSetup cellComments="asDisplayed" fitToHeight="0" fitToWidth="1" horizontalDpi="600" verticalDpi="600" orientation="landscape" pageOrder="overThenDown" paperSize="9" r:id="rId1"/>
  <headerFooter alignWithMargins="0">
    <oddHeader>&amp;LPakiet nr 9: Risperidonum  i Paliperidonum.&amp;CFormularz cenowy - opis przedmiotu zamówienia&amp;RZałącznik nr 3 do SIWZ.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Anna</cp:lastModifiedBy>
  <cp:lastPrinted>2020-02-13T11:32:42Z</cp:lastPrinted>
  <dcterms:created xsi:type="dcterms:W3CDTF">2001-11-22T10:30:16Z</dcterms:created>
  <dcterms:modified xsi:type="dcterms:W3CDTF">2020-02-13T11:34:26Z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-4872895</vt:r8>
  </property>
  <property fmtid="{D5CDD505-2E9C-101B-9397-08002B2CF9AE}" pid="3" name="_AuthorEmail">
    <vt:lpwstr>jsmulkowski@wp.pl</vt:lpwstr>
  </property>
  <property fmtid="{D5CDD505-2E9C-101B-9397-08002B2CF9AE}" pid="4" name="_AuthorEmailDisplayName">
    <vt:lpwstr>Jerzy Smułkowski</vt:lpwstr>
  </property>
  <property fmtid="{D5CDD505-2E9C-101B-9397-08002B2CF9AE}" pid="5" name="_EmailSubject">
    <vt:lpwstr>Pakiet 03 2009</vt:lpwstr>
  </property>
</Properties>
</file>