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\Desktop\Ogłoszenie platforma\4.Wołodyjowskiego 1-5\"/>
    </mc:Choice>
  </mc:AlternateContent>
  <xr:revisionPtr revIDLastSave="0" documentId="13_ncr:1_{A4CDEEB5-EE45-4616-AFCC-88A00E0A66C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Arkusz1!$A$1:$U$11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S6" i="1"/>
  <c r="R7" i="1"/>
  <c r="S7" i="1"/>
  <c r="R8" i="1"/>
  <c r="S8" i="1"/>
  <c r="R9" i="1"/>
  <c r="S9" i="1"/>
  <c r="S10" i="1"/>
  <c r="R9" i="2"/>
  <c r="R8" i="2"/>
  <c r="R7" i="2"/>
  <c r="Q9" i="2"/>
  <c r="Q8" i="2"/>
  <c r="Q7" i="2"/>
  <c r="O9" i="2"/>
  <c r="O8" i="2"/>
  <c r="O7" i="2"/>
  <c r="G11" i="2"/>
  <c r="G6" i="2"/>
  <c r="G2" i="2"/>
  <c r="E4" i="2"/>
  <c r="C4" i="2"/>
  <c r="D4" i="2"/>
  <c r="B9" i="2"/>
  <c r="E11" i="2"/>
  <c r="B4" i="2"/>
  <c r="A4" i="2"/>
  <c r="T8" i="1"/>
  <c r="T6" i="1"/>
  <c r="T9" i="1"/>
  <c r="T7" i="1"/>
  <c r="R10" i="1"/>
</calcChain>
</file>

<file path=xl/sharedStrings.xml><?xml version="1.0" encoding="utf-8"?>
<sst xmlns="http://schemas.openxmlformats.org/spreadsheetml/2006/main" count="21" uniqueCount="21">
  <si>
    <t>Lp.</t>
  </si>
  <si>
    <t>Termin realizacji robót:</t>
  </si>
  <si>
    <t>Nakłady rzeczowe wg  pozycji z kosztorysu ofertowego nr:</t>
  </si>
  <si>
    <t>Kwoty netto   ( zł )</t>
  </si>
  <si>
    <t>Etap II</t>
  </si>
  <si>
    <t>Etap III</t>
  </si>
  <si>
    <t>Etap IV</t>
  </si>
  <si>
    <t>Razem wartość robót brutto (zł )</t>
  </si>
  <si>
    <t>Elementy robót zgodnie z protokołem typowania robór</t>
  </si>
  <si>
    <t xml:space="preserve">Etap I </t>
  </si>
  <si>
    <t>Malowanie elewacji - szczyt pólnocny i południowy</t>
  </si>
  <si>
    <t>SUMA</t>
  </si>
  <si>
    <t>Razem wartość robót netto (zł)</t>
  </si>
  <si>
    <t>do …........2021</t>
  </si>
  <si>
    <t>do …......2021</t>
  </si>
  <si>
    <t>do ….......2021</t>
  </si>
  <si>
    <t>do 29.10.2021</t>
  </si>
  <si>
    <r>
      <t xml:space="preserve">Załącznik nr 5 do umowy </t>
    </r>
    <r>
      <rPr>
        <b/>
        <sz val="14"/>
        <color rgb="FFFF0000"/>
        <rFont val="Calibri"/>
        <family val="2"/>
        <charset val="238"/>
      </rPr>
      <t xml:space="preserve">nr ............... z dnia .......... 2021r.    </t>
    </r>
    <r>
      <rPr>
        <b/>
        <sz val="14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Harmonogram realizacji zadania : Remont elewacji budynku mieszkalnego zlokalizowanego na obszarze rewitalizowanym w Polkowicach </t>
    </r>
    <r>
      <rPr>
        <b/>
        <sz val="14"/>
        <color rgb="FFFF0000"/>
        <rFont val="Calibri"/>
        <family val="2"/>
        <charset val="238"/>
      </rPr>
      <t>- ul. Wołodyjowskiego 1-5</t>
    </r>
  </si>
  <si>
    <t>Malowanie elewacji - ściana wschodnia klatki 1-5</t>
  </si>
  <si>
    <t>Malowanie elewacji - ściana zachodnia klatki 5-1</t>
  </si>
  <si>
    <t>Remont wiatrołapów, cokółu, usunięcie gruzu i pozostałe prace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</si>
</sst>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1" fillId="0" borderId="31" xfId="1" applyFont="1" applyBorder="1"/>
    <xf numFmtId="43" fontId="1" fillId="0" borderId="33" xfId="1" applyFont="1" applyBorder="1"/>
    <xf numFmtId="43" fontId="1" fillId="0" borderId="34" xfId="1" applyFont="1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43" fontId="1" fillId="0" borderId="3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/>
    <xf numFmtId="43" fontId="6" fillId="0" borderId="6" xfId="1" applyFont="1" applyBorder="1" applyAlignment="1">
      <alignment horizontal="center" vertical="center"/>
    </xf>
    <xf numFmtId="43" fontId="6" fillId="4" borderId="6" xfId="1" applyFont="1" applyFill="1" applyBorder="1" applyAlignment="1">
      <alignment horizontal="center" vertical="center"/>
    </xf>
    <xf numFmtId="43" fontId="6" fillId="0" borderId="25" xfId="1" applyFont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6" fillId="0" borderId="26" xfId="1" applyFont="1" applyBorder="1" applyAlignment="1">
      <alignment horizontal="center" vertical="center"/>
    </xf>
    <xf numFmtId="43" fontId="6" fillId="0" borderId="27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3" fillId="4" borderId="29" xfId="1" applyFont="1" applyFill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43" fontId="6" fillId="4" borderId="13" xfId="1" applyFont="1" applyFill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4" xfId="1" applyFont="1" applyBorder="1" applyAlignment="1">
      <alignment horizontal="center" vertical="center"/>
    </xf>
    <xf numFmtId="43" fontId="6" fillId="4" borderId="29" xfId="1" applyFont="1" applyFill="1" applyBorder="1" applyAlignment="1">
      <alignment horizontal="center" vertical="center"/>
    </xf>
    <xf numFmtId="43" fontId="6" fillId="4" borderId="12" xfId="1" applyFont="1" applyFill="1" applyBorder="1" applyAlignment="1">
      <alignment horizontal="center" vertical="center" wrapText="1"/>
    </xf>
    <xf numFmtId="43" fontId="6" fillId="4" borderId="12" xfId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43" fontId="6" fillId="0" borderId="44" xfId="0" applyNumberFormat="1" applyFont="1" applyBorder="1" applyAlignment="1">
      <alignment horizontal="left" vertical="center"/>
    </xf>
    <xf numFmtId="43" fontId="3" fillId="0" borderId="30" xfId="0" applyNumberFormat="1" applyFont="1" applyBorder="1" applyAlignment="1">
      <alignment horizontal="left" vertical="center"/>
    </xf>
    <xf numFmtId="43" fontId="6" fillId="0" borderId="30" xfId="0" applyNumberFormat="1" applyFont="1" applyBorder="1" applyAlignment="1">
      <alignment horizontal="left" vertical="center" wrapText="1"/>
    </xf>
    <xf numFmtId="43" fontId="6" fillId="0" borderId="30" xfId="0" applyNumberFormat="1" applyFont="1" applyBorder="1" applyAlignment="1">
      <alignment horizontal="left" vertical="center"/>
    </xf>
    <xf numFmtId="164" fontId="0" fillId="0" borderId="0" xfId="0" applyNumberFormat="1"/>
    <xf numFmtId="43" fontId="9" fillId="0" borderId="43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9" fillId="4" borderId="13" xfId="1" applyFont="1" applyFill="1" applyBorder="1" applyAlignment="1">
      <alignment horizontal="center" vertical="center"/>
    </xf>
    <xf numFmtId="43" fontId="11" fillId="0" borderId="13" xfId="1" applyFont="1" applyBorder="1"/>
    <xf numFmtId="164" fontId="0" fillId="0" borderId="0" xfId="0" applyNumberFormat="1" applyAlignment="1">
      <alignment horizontal="center"/>
    </xf>
    <xf numFmtId="43" fontId="6" fillId="5" borderId="13" xfId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zoomScaleNormal="100" workbookViewId="0">
      <selection activeCell="B8" sqref="B8"/>
    </sheetView>
  </sheetViews>
  <sheetFormatPr defaultRowHeight="15" x14ac:dyDescent="0.25"/>
  <cols>
    <col min="1" max="1" width="5" customWidth="1"/>
    <col min="2" max="2" width="62.140625" customWidth="1"/>
    <col min="3" max="3" width="18.85546875" customWidth="1"/>
    <col min="4" max="4" width="0" hidden="1" customWidth="1"/>
    <col min="5" max="5" width="18.7109375" customWidth="1"/>
    <col min="6" max="6" width="0" hidden="1" customWidth="1"/>
    <col min="7" max="7" width="18.7109375" customWidth="1"/>
    <col min="8" max="8" width="0" hidden="1" customWidth="1"/>
    <col min="9" max="9" width="18.7109375" customWidth="1"/>
    <col min="10" max="10" width="0.140625" customWidth="1"/>
    <col min="11" max="16" width="0" hidden="1" customWidth="1"/>
    <col min="17" max="17" width="1.7109375" hidden="1" customWidth="1"/>
    <col min="18" max="19" width="22.7109375" customWidth="1"/>
    <col min="20" max="20" width="28.42578125" hidden="1" customWidth="1"/>
    <col min="22" max="22" width="11.7109375" bestFit="1" customWidth="1"/>
  </cols>
  <sheetData>
    <row r="1" spans="1:22" ht="42.75" customHeight="1" thickBot="1" x14ac:dyDescent="0.3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thickBot="1" x14ac:dyDescent="0.3">
      <c r="A2" s="65" t="s">
        <v>0</v>
      </c>
      <c r="B2" s="68" t="s">
        <v>8</v>
      </c>
      <c r="C2" s="71" t="s">
        <v>1</v>
      </c>
      <c r="D2" s="72"/>
      <c r="E2" s="73"/>
      <c r="F2" s="73"/>
      <c r="G2" s="73"/>
      <c r="H2" s="73"/>
      <c r="I2" s="73"/>
      <c r="J2" s="74"/>
      <c r="K2" s="11"/>
      <c r="L2" s="11"/>
      <c r="M2" s="11"/>
      <c r="N2" s="11"/>
      <c r="O2" s="11"/>
      <c r="P2" s="11"/>
      <c r="Q2" s="12"/>
      <c r="R2" s="75" t="s">
        <v>12</v>
      </c>
      <c r="S2" s="78" t="s">
        <v>7</v>
      </c>
      <c r="T2" s="81" t="s">
        <v>2</v>
      </c>
    </row>
    <row r="3" spans="1:22" ht="45" customHeight="1" thickBot="1" x14ac:dyDescent="0.3">
      <c r="A3" s="66"/>
      <c r="B3" s="69"/>
      <c r="C3" s="13" t="s">
        <v>9</v>
      </c>
      <c r="D3" s="14"/>
      <c r="E3" s="15" t="s">
        <v>4</v>
      </c>
      <c r="F3" s="14"/>
      <c r="G3" s="15" t="s">
        <v>5</v>
      </c>
      <c r="H3" s="14"/>
      <c r="I3" s="15" t="s">
        <v>6</v>
      </c>
      <c r="J3" s="16"/>
      <c r="K3" s="17"/>
      <c r="L3" s="17"/>
      <c r="M3" s="17"/>
      <c r="N3" s="17"/>
      <c r="O3" s="17"/>
      <c r="P3" s="17"/>
      <c r="Q3" s="18"/>
      <c r="R3" s="76"/>
      <c r="S3" s="79"/>
      <c r="T3" s="82"/>
    </row>
    <row r="4" spans="1:22" ht="16.5" thickBot="1" x14ac:dyDescent="0.3">
      <c r="A4" s="67"/>
      <c r="B4" s="70"/>
      <c r="C4" s="19" t="s">
        <v>13</v>
      </c>
      <c r="D4" s="20"/>
      <c r="E4" s="46" t="s">
        <v>14</v>
      </c>
      <c r="F4" s="47"/>
      <c r="G4" s="46" t="s">
        <v>15</v>
      </c>
      <c r="H4" s="47"/>
      <c r="I4" s="46" t="s">
        <v>16</v>
      </c>
      <c r="J4" s="21"/>
      <c r="K4" s="22"/>
      <c r="L4" s="22"/>
      <c r="M4" s="22"/>
      <c r="N4" s="22"/>
      <c r="O4" s="22"/>
      <c r="P4" s="22"/>
      <c r="Q4" s="23"/>
      <c r="R4" s="77"/>
      <c r="S4" s="80"/>
      <c r="T4" s="83"/>
    </row>
    <row r="5" spans="1:22" ht="16.5" thickBot="1" x14ac:dyDescent="0.3">
      <c r="A5" s="24"/>
      <c r="B5" s="25"/>
      <c r="C5" s="60" t="s">
        <v>3</v>
      </c>
      <c r="D5" s="60"/>
      <c r="E5" s="61"/>
      <c r="F5" s="61"/>
      <c r="G5" s="61"/>
      <c r="H5" s="61"/>
      <c r="I5" s="61"/>
      <c r="J5" s="62"/>
      <c r="K5" s="62"/>
      <c r="L5" s="62"/>
      <c r="M5" s="62"/>
      <c r="N5" s="62"/>
      <c r="O5" s="62"/>
      <c r="P5" s="62"/>
      <c r="Q5" s="63"/>
      <c r="R5" s="26"/>
      <c r="S5" s="27"/>
      <c r="T5" s="28"/>
    </row>
    <row r="6" spans="1:22" ht="34.5" customHeight="1" thickBot="1" x14ac:dyDescent="0.3">
      <c r="A6" s="7">
        <v>1</v>
      </c>
      <c r="B6" s="9" t="s">
        <v>10</v>
      </c>
      <c r="C6" s="54"/>
      <c r="D6" s="29"/>
      <c r="E6" s="30"/>
      <c r="F6" s="30"/>
      <c r="G6" s="30"/>
      <c r="H6" s="30"/>
      <c r="I6" s="30"/>
      <c r="J6" s="31"/>
      <c r="K6" s="32"/>
      <c r="L6" s="32"/>
      <c r="M6" s="33"/>
      <c r="N6" s="33"/>
      <c r="O6" s="33"/>
      <c r="P6" s="33"/>
      <c r="Q6" s="34"/>
      <c r="R6" s="35">
        <f>SUM(C6:Q6)</f>
        <v>0</v>
      </c>
      <c r="S6" s="36">
        <f>R6*1.08</f>
        <v>0</v>
      </c>
      <c r="T6" s="49">
        <f t="shared" ref="T6:T9" si="0">S6</f>
        <v>0</v>
      </c>
    </row>
    <row r="7" spans="1:22" ht="36.75" customHeight="1" thickBot="1" x14ac:dyDescent="0.3">
      <c r="A7" s="8">
        <v>2</v>
      </c>
      <c r="B7" s="9" t="s">
        <v>18</v>
      </c>
      <c r="C7" s="37"/>
      <c r="D7" s="38"/>
      <c r="E7" s="55"/>
      <c r="F7" s="39"/>
      <c r="G7" s="40"/>
      <c r="H7" s="40"/>
      <c r="I7" s="40"/>
      <c r="J7" s="41"/>
      <c r="K7" s="39"/>
      <c r="L7" s="39"/>
      <c r="M7" s="39"/>
      <c r="N7" s="39"/>
      <c r="O7" s="39"/>
      <c r="P7" s="39"/>
      <c r="Q7" s="42"/>
      <c r="R7" s="35">
        <f>SUM(C7:Q7)</f>
        <v>0</v>
      </c>
      <c r="S7" s="36">
        <f t="shared" ref="S7:S9" si="1">R7*1.08</f>
        <v>0</v>
      </c>
      <c r="T7" s="50">
        <f t="shared" si="0"/>
        <v>0</v>
      </c>
      <c r="V7" s="53"/>
    </row>
    <row r="8" spans="1:22" ht="33" customHeight="1" thickBot="1" x14ac:dyDescent="0.3">
      <c r="A8" s="7">
        <v>3</v>
      </c>
      <c r="B8" s="9" t="s">
        <v>19</v>
      </c>
      <c r="C8" s="43"/>
      <c r="D8" s="44"/>
      <c r="E8" s="45"/>
      <c r="F8" s="40"/>
      <c r="G8" s="59"/>
      <c r="H8" s="39"/>
      <c r="I8" s="56"/>
      <c r="J8" s="41"/>
      <c r="K8" s="39"/>
      <c r="L8" s="39"/>
      <c r="M8" s="39"/>
      <c r="N8" s="39"/>
      <c r="O8" s="39"/>
      <c r="P8" s="39"/>
      <c r="Q8" s="42"/>
      <c r="R8" s="35">
        <f>SUM(C8:Q8)</f>
        <v>0</v>
      </c>
      <c r="S8" s="36">
        <f t="shared" si="1"/>
        <v>0</v>
      </c>
      <c r="T8" s="51">
        <f t="shared" si="0"/>
        <v>0</v>
      </c>
    </row>
    <row r="9" spans="1:22" ht="43.5" customHeight="1" thickBot="1" x14ac:dyDescent="0.3">
      <c r="A9" s="8">
        <v>4</v>
      </c>
      <c r="B9" s="10" t="s">
        <v>20</v>
      </c>
      <c r="C9" s="43"/>
      <c r="D9" s="45"/>
      <c r="E9" s="45"/>
      <c r="F9" s="40"/>
      <c r="G9" s="40"/>
      <c r="H9" s="40"/>
      <c r="I9" s="59"/>
      <c r="J9" s="41"/>
      <c r="K9" s="39"/>
      <c r="L9" s="39"/>
      <c r="M9" s="39"/>
      <c r="N9" s="39"/>
      <c r="O9" s="39"/>
      <c r="P9" s="39"/>
      <c r="Q9" s="42"/>
      <c r="R9" s="35">
        <f>SUM(C9:Q9)</f>
        <v>0</v>
      </c>
      <c r="S9" s="36">
        <f t="shared" si="1"/>
        <v>0</v>
      </c>
      <c r="T9" s="52">
        <f t="shared" si="0"/>
        <v>0</v>
      </c>
    </row>
    <row r="10" spans="1:22" ht="23.25" customHeight="1" thickBot="1" x14ac:dyDescent="0.3">
      <c r="B10" s="48" t="s">
        <v>11</v>
      </c>
      <c r="C10" s="57"/>
      <c r="D10" s="57"/>
      <c r="E10" s="57"/>
      <c r="F10" s="57"/>
      <c r="G10" s="57"/>
      <c r="H10" s="57"/>
      <c r="I10" s="57"/>
      <c r="J10" s="2"/>
      <c r="K10" s="3"/>
      <c r="L10" s="3"/>
      <c r="M10" s="3"/>
      <c r="N10" s="3"/>
      <c r="O10" s="3"/>
      <c r="P10" s="3"/>
      <c r="Q10" s="3"/>
      <c r="R10" s="1">
        <f>SUM(R6:R9)</f>
        <v>0</v>
      </c>
      <c r="S10" s="6">
        <f>SUM(S6:S9)</f>
        <v>0</v>
      </c>
      <c r="T10" s="4"/>
    </row>
    <row r="11" spans="1:22" x14ac:dyDescent="0.25">
      <c r="R11" s="4"/>
      <c r="S11" s="5"/>
    </row>
    <row r="12" spans="1:22" x14ac:dyDescent="0.25">
      <c r="E12" s="58"/>
    </row>
  </sheetData>
  <mergeCells count="8">
    <mergeCell ref="C5:Q5"/>
    <mergeCell ref="A1:T1"/>
    <mergeCell ref="A2:A4"/>
    <mergeCell ref="B2:B4"/>
    <mergeCell ref="C2:J2"/>
    <mergeCell ref="R2:R4"/>
    <mergeCell ref="S2:S4"/>
    <mergeCell ref="T2:T4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889E-CA99-426A-B63F-1C6882034EC2}">
  <dimension ref="A1:R11"/>
  <sheetViews>
    <sheetView workbookViewId="0">
      <selection activeCell="J17" sqref="J17"/>
    </sheetView>
  </sheetViews>
  <sheetFormatPr defaultRowHeight="15" x14ac:dyDescent="0.25"/>
  <cols>
    <col min="2" max="2" width="10.7109375" customWidth="1"/>
    <col min="5" max="5" width="10.5703125" customWidth="1"/>
    <col min="7" max="7" width="12.85546875" customWidth="1"/>
  </cols>
  <sheetData>
    <row r="1" spans="1:18" x14ac:dyDescent="0.25">
      <c r="A1">
        <v>11671.02</v>
      </c>
      <c r="B1">
        <v>45123.64</v>
      </c>
      <c r="C1">
        <v>45123.64</v>
      </c>
      <c r="D1">
        <v>44389.69</v>
      </c>
      <c r="E1">
        <v>44389.69</v>
      </c>
    </row>
    <row r="2" spans="1:18" x14ac:dyDescent="0.25">
      <c r="A2">
        <v>8727.59</v>
      </c>
      <c r="B2">
        <v>33155.43</v>
      </c>
      <c r="C2">
        <v>33155.43</v>
      </c>
      <c r="D2">
        <v>35971.040000000001</v>
      </c>
      <c r="E2">
        <v>35971.040000000001</v>
      </c>
      <c r="G2">
        <f>SUM(A2:F2)</f>
        <v>146980.53000000003</v>
      </c>
    </row>
    <row r="3" spans="1:18" x14ac:dyDescent="0.25">
      <c r="G3">
        <v>147143.13</v>
      </c>
    </row>
    <row r="4" spans="1:18" x14ac:dyDescent="0.25">
      <c r="A4">
        <f>SUM(A1:A3)</f>
        <v>20398.61</v>
      </c>
      <c r="B4">
        <f>SUM(B1:B3)</f>
        <v>78279.070000000007</v>
      </c>
      <c r="C4">
        <f>SUM(C1:C3)</f>
        <v>78279.070000000007</v>
      </c>
      <c r="D4">
        <f>SUM(D1:D2)</f>
        <v>80360.73000000001</v>
      </c>
      <c r="E4">
        <f>SUM(E1:E2)</f>
        <v>80360.73000000001</v>
      </c>
    </row>
    <row r="6" spans="1:18" x14ac:dyDescent="0.25">
      <c r="G6">
        <f>G3-G2</f>
        <v>162.59999999997672</v>
      </c>
    </row>
    <row r="7" spans="1:18" x14ac:dyDescent="0.25">
      <c r="K7">
        <v>142359.89000000001</v>
      </c>
      <c r="M7">
        <v>8451.26</v>
      </c>
      <c r="N7">
        <v>32071.27</v>
      </c>
      <c r="O7">
        <f>N7</f>
        <v>32071.27</v>
      </c>
      <c r="P7">
        <v>34883.06</v>
      </c>
      <c r="Q7">
        <f>P7</f>
        <v>34883.06</v>
      </c>
      <c r="R7">
        <f>SUM(M7:Q7)</f>
        <v>142359.91999999998</v>
      </c>
    </row>
    <row r="8" spans="1:18" x14ac:dyDescent="0.25">
      <c r="K8">
        <v>717.18</v>
      </c>
      <c r="M8">
        <v>42.58</v>
      </c>
      <c r="N8">
        <v>161.56</v>
      </c>
      <c r="O8">
        <f>N8</f>
        <v>161.56</v>
      </c>
      <c r="P8">
        <v>175.73</v>
      </c>
      <c r="Q8">
        <f>P8</f>
        <v>175.73</v>
      </c>
      <c r="R8">
        <f>SUM(M8:Q8)</f>
        <v>717.16</v>
      </c>
    </row>
    <row r="9" spans="1:18" x14ac:dyDescent="0.25">
      <c r="B9">
        <f>A4+B4+B4+D4+D4</f>
        <v>337678.21</v>
      </c>
      <c r="E9">
        <v>434907.7</v>
      </c>
      <c r="K9">
        <v>4066.06</v>
      </c>
      <c r="M9">
        <v>233.75</v>
      </c>
      <c r="N9">
        <v>922.59</v>
      </c>
      <c r="O9">
        <f>N9</f>
        <v>922.59</v>
      </c>
      <c r="P9">
        <v>912.25</v>
      </c>
      <c r="Q9">
        <f>P9</f>
        <v>912.25</v>
      </c>
      <c r="R9">
        <f>SUM(M9:Q9)</f>
        <v>3903.4300000000003</v>
      </c>
    </row>
    <row r="11" spans="1:18" x14ac:dyDescent="0.25">
      <c r="E11">
        <f>E9-B9</f>
        <v>97229.489999999991</v>
      </c>
      <c r="G11">
        <f>E11-G6</f>
        <v>97066.890000000014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2021-02-03T09:41:18Z</cp:lastPrinted>
  <dcterms:created xsi:type="dcterms:W3CDTF">2020-04-06T05:02:48Z</dcterms:created>
  <dcterms:modified xsi:type="dcterms:W3CDTF">2021-03-10T08:19:56Z</dcterms:modified>
</cp:coreProperties>
</file>