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zymoniak\Documents\ROK 2020\29. ELEKTRONICZNE STEROWANIE NAPĘDEM\do publikacji\"/>
    </mc:Choice>
  </mc:AlternateContent>
  <xr:revisionPtr revIDLastSave="0" documentId="13_ncr:1_{CDA0EA42-B7DD-4DF6-9AE8-4FCF49D65DB7}" xr6:coauthVersionLast="45" xr6:coauthVersionMax="45" xr10:uidLastSave="{00000000-0000-0000-0000-000000000000}"/>
  <workbookProtection workbookAlgorithmName="SHA-512" workbookHashValue="5Oky/tYTUG3Wti8M2tmnyH6ZBpHWLKmEN9cMQ3FYxmsRMFepz2GGcrJ+An6TKIynJl5rNCXKeZB1Hk79xG70Wg==" workbookSaltValue="uTI41RLKHr3ByJ87ViW9+A==" workbookSpinCount="100000" lockStructure="1"/>
  <bookViews>
    <workbookView xWindow="-120" yWindow="-120" windowWidth="29040" windowHeight="15840" xr2:uid="{34495D63-327C-4587-B321-FFAA69029D2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15" i="1" l="1"/>
  <c r="C21" i="1" s="1"/>
  <c r="E21" i="1" l="1"/>
  <c r="F22" i="1" s="1"/>
</calcChain>
</file>

<file path=xl/sharedStrings.xml><?xml version="1.0" encoding="utf-8"?>
<sst xmlns="http://schemas.openxmlformats.org/spreadsheetml/2006/main" count="28" uniqueCount="28">
  <si>
    <t>LP</t>
  </si>
  <si>
    <t>Cena netto</t>
  </si>
  <si>
    <t>Producent</t>
  </si>
  <si>
    <t>OFERTA CENOWA</t>
  </si>
  <si>
    <t>proszę wypełnić wyłącznie żółte pola</t>
  </si>
  <si>
    <t>Gwarancja w miesiącach: …..</t>
  </si>
  <si>
    <t>podpis i stanowisko uprawnionego przedstawiciela firmy</t>
  </si>
  <si>
    <t>Ilość sztuk</t>
  </si>
  <si>
    <t>netto</t>
  </si>
  <si>
    <t>brutto</t>
  </si>
  <si>
    <t>Nazwa handlowa wyrobu</t>
  </si>
  <si>
    <t>Nazwa przedmiotu zamówienia</t>
  </si>
  <si>
    <t>Cena netto za sztukę</t>
  </si>
  <si>
    <t>podatek VAT 23%</t>
  </si>
  <si>
    <t xml:space="preserve">słownie brutto: </t>
  </si>
  <si>
    <t xml:space="preserve">zasilacz do przetwornicy ENI-PT600/N8CD/2011  </t>
  </si>
  <si>
    <t>BST do przetwornicy ENI-PT600/N8CD/2011</t>
  </si>
  <si>
    <t>Wartość zamówienia</t>
  </si>
  <si>
    <t>Ceny jednostkowe ustalone w wyniku przetargu są cenami ostatecznymi i nie podlegają zmianie w całym okresie obowiązywania umowy</t>
  </si>
  <si>
    <t>zasilacz sterownika do wagonu NGD99</t>
  </si>
  <si>
    <t>sterownik falownika do wagonu NGD99 zaprogramowany</t>
  </si>
  <si>
    <t>falownik ENI-FT600/N8C/GD</t>
  </si>
  <si>
    <t>panel operatorski ENI-PO1024/768/2</t>
  </si>
  <si>
    <t>system jazdy autonomicznej tramwaju MF01 z układem napędowym asynchronicznym</t>
  </si>
  <si>
    <t>przetwornica ENI-PT600/24/MR1</t>
  </si>
  <si>
    <t>Załącznik Nr 1a</t>
  </si>
  <si>
    <t>kompletny sterownik tramwaju ENI-PLC/3U/80M (identyczny z zainstalowanym w tablicy ENI-SNT/MF01)</t>
  </si>
  <si>
    <t>kompletny moduł wejścia-wyjścia rozproszony CAN (identyczny z zainstalowanym w tablicy ENI-TWA(A)/MF01 oraz ENI-ENI-TWRSA(A)MF01)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</si>
</sst>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64" fontId="0" fillId="0" borderId="12" xfId="0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Border="1" applyProtection="1"/>
    <xf numFmtId="8" fontId="2" fillId="0" borderId="0" xfId="0" applyNumberFormat="1" applyFont="1" applyBorder="1" applyProtection="1"/>
    <xf numFmtId="44" fontId="2" fillId="0" borderId="0" xfId="1" applyNumberFormat="1" applyFont="1" applyBorder="1" applyAlignment="1" applyProtection="1">
      <alignment horizontal="center"/>
    </xf>
    <xf numFmtId="9" fontId="2" fillId="0" borderId="0" xfId="0" applyNumberFormat="1" applyFont="1" applyBorder="1" applyAlignment="1" applyProtection="1">
      <alignment horizontal="left"/>
    </xf>
    <xf numFmtId="0" fontId="0" fillId="0" borderId="0" xfId="0" applyBorder="1" applyProtection="1"/>
    <xf numFmtId="8" fontId="3" fillId="0" borderId="0" xfId="0" applyNumberFormat="1" applyFont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</xf>
    <xf numFmtId="8" fontId="0" fillId="0" borderId="0" xfId="0" applyNumberFormat="1" applyBorder="1" applyProtection="1"/>
    <xf numFmtId="9" fontId="0" fillId="0" borderId="0" xfId="0" applyNumberFormat="1" applyBorder="1" applyProtection="1"/>
    <xf numFmtId="0" fontId="0" fillId="0" borderId="7" xfId="0" applyBorder="1" applyProtection="1"/>
    <xf numFmtId="0" fontId="3" fillId="0" borderId="7" xfId="0" applyFont="1" applyBorder="1" applyProtection="1"/>
    <xf numFmtId="164" fontId="3" fillId="0" borderId="1" xfId="0" applyNumberFormat="1" applyFont="1" applyBorder="1" applyAlignment="1" applyProtection="1">
      <alignment horizontal="center"/>
    </xf>
    <xf numFmtId="16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Protection="1"/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35BE-E2A1-4A20-BE90-DE0A37AECDB8}">
  <dimension ref="A1:G35"/>
  <sheetViews>
    <sheetView tabSelected="1" topLeftCell="A4" workbookViewId="0">
      <selection activeCell="I10" sqref="I10"/>
    </sheetView>
  </sheetViews>
  <sheetFormatPr defaultRowHeight="15" x14ac:dyDescent="0.25"/>
  <cols>
    <col min="1" max="1" width="4.28515625" style="9" customWidth="1"/>
    <col min="2" max="2" width="32.140625" style="9" customWidth="1"/>
    <col min="3" max="3" width="20.42578125" style="10" customWidth="1"/>
    <col min="4" max="4" width="11.42578125" style="9" customWidth="1"/>
    <col min="5" max="5" width="19.5703125" style="9" customWidth="1"/>
    <col min="6" max="6" width="14.85546875" style="9" customWidth="1"/>
    <col min="7" max="7" width="25.140625" style="9" customWidth="1"/>
    <col min="8" max="16384" width="9.140625" style="9"/>
  </cols>
  <sheetData>
    <row r="1" spans="1:7" x14ac:dyDescent="0.25">
      <c r="E1" s="11" t="s">
        <v>25</v>
      </c>
    </row>
    <row r="2" spans="1:7" x14ac:dyDescent="0.25">
      <c r="B2" s="12" t="s">
        <v>3</v>
      </c>
    </row>
    <row r="4" spans="1:7" x14ac:dyDescent="0.25">
      <c r="A4" s="34" t="s">
        <v>0</v>
      </c>
      <c r="B4" s="24" t="s">
        <v>11</v>
      </c>
      <c r="C4" s="35" t="s">
        <v>12</v>
      </c>
      <c r="D4" s="25" t="s">
        <v>7</v>
      </c>
      <c r="E4" s="24" t="s">
        <v>1</v>
      </c>
      <c r="F4" s="14" t="s">
        <v>2</v>
      </c>
      <c r="G4" s="13" t="s">
        <v>10</v>
      </c>
    </row>
    <row r="5" spans="1:7" ht="25.5" x14ac:dyDescent="0.25">
      <c r="A5" s="37">
        <v>1</v>
      </c>
      <c r="B5" s="36" t="s">
        <v>15</v>
      </c>
      <c r="C5" s="43"/>
      <c r="D5" s="26">
        <v>4</v>
      </c>
      <c r="E5" s="27">
        <f t="shared" ref="E5:E14" si="0">C5*D5</f>
        <v>0</v>
      </c>
      <c r="F5" s="44"/>
      <c r="G5" s="45"/>
    </row>
    <row r="6" spans="1:7" ht="26.25" x14ac:dyDescent="0.25">
      <c r="A6" s="37">
        <v>2</v>
      </c>
      <c r="B6" s="49" t="s">
        <v>16</v>
      </c>
      <c r="C6" s="43"/>
      <c r="D6" s="26">
        <v>4</v>
      </c>
      <c r="E6" s="27">
        <f t="shared" si="0"/>
        <v>0</v>
      </c>
      <c r="F6" s="44"/>
      <c r="G6" s="45"/>
    </row>
    <row r="7" spans="1:7" x14ac:dyDescent="0.25">
      <c r="A7" s="37">
        <v>3</v>
      </c>
      <c r="B7" s="50" t="s">
        <v>19</v>
      </c>
      <c r="C7" s="43"/>
      <c r="D7" s="26">
        <v>1</v>
      </c>
      <c r="E7" s="27">
        <f t="shared" si="0"/>
        <v>0</v>
      </c>
      <c r="F7" s="44"/>
      <c r="G7" s="45"/>
    </row>
    <row r="8" spans="1:7" ht="26.25" x14ac:dyDescent="0.25">
      <c r="A8" s="37">
        <v>4</v>
      </c>
      <c r="B8" s="49" t="s">
        <v>20</v>
      </c>
      <c r="C8" s="43"/>
      <c r="D8" s="26">
        <v>1</v>
      </c>
      <c r="E8" s="27">
        <f t="shared" si="0"/>
        <v>0</v>
      </c>
      <c r="F8" s="44"/>
      <c r="G8" s="45"/>
    </row>
    <row r="9" spans="1:7" x14ac:dyDescent="0.25">
      <c r="A9" s="37">
        <v>5</v>
      </c>
      <c r="B9" s="51" t="s">
        <v>21</v>
      </c>
      <c r="C9" s="43"/>
      <c r="D9" s="26">
        <v>1</v>
      </c>
      <c r="E9" s="27">
        <f t="shared" si="0"/>
        <v>0</v>
      </c>
      <c r="F9" s="44"/>
      <c r="G9" s="45"/>
    </row>
    <row r="10" spans="1:7" x14ac:dyDescent="0.25">
      <c r="A10" s="37">
        <v>6</v>
      </c>
      <c r="B10" s="51" t="s">
        <v>24</v>
      </c>
      <c r="C10" s="43"/>
      <c r="D10" s="26">
        <v>1</v>
      </c>
      <c r="E10" s="27">
        <f t="shared" si="0"/>
        <v>0</v>
      </c>
      <c r="F10" s="44"/>
      <c r="G10" s="45"/>
    </row>
    <row r="11" spans="1:7" x14ac:dyDescent="0.25">
      <c r="A11" s="37">
        <v>7</v>
      </c>
      <c r="B11" s="49" t="s">
        <v>22</v>
      </c>
      <c r="C11" s="43"/>
      <c r="D11" s="26">
        <v>1</v>
      </c>
      <c r="E11" s="27">
        <f t="shared" si="0"/>
        <v>0</v>
      </c>
      <c r="F11" s="44"/>
      <c r="G11" s="46"/>
    </row>
    <row r="12" spans="1:7" ht="51" x14ac:dyDescent="0.25">
      <c r="A12" s="37">
        <v>8</v>
      </c>
      <c r="B12" s="36" t="s">
        <v>26</v>
      </c>
      <c r="C12" s="43"/>
      <c r="D12" s="26">
        <v>1</v>
      </c>
      <c r="E12" s="27">
        <f t="shared" si="0"/>
        <v>0</v>
      </c>
      <c r="F12" s="44"/>
      <c r="G12" s="45"/>
    </row>
    <row r="13" spans="1:7" ht="63.75" x14ac:dyDescent="0.25">
      <c r="A13" s="37">
        <v>9</v>
      </c>
      <c r="B13" s="36" t="s">
        <v>27</v>
      </c>
      <c r="C13" s="43"/>
      <c r="D13" s="26">
        <v>1</v>
      </c>
      <c r="E13" s="27">
        <f t="shared" si="0"/>
        <v>0</v>
      </c>
      <c r="F13" s="44"/>
      <c r="G13" s="45"/>
    </row>
    <row r="14" spans="1:7" ht="38.25" x14ac:dyDescent="0.25">
      <c r="A14" s="37">
        <v>10</v>
      </c>
      <c r="B14" s="36" t="s">
        <v>23</v>
      </c>
      <c r="C14" s="43"/>
      <c r="D14" s="26">
        <v>1</v>
      </c>
      <c r="E14" s="27">
        <f t="shared" si="0"/>
        <v>0</v>
      </c>
      <c r="F14" s="44"/>
      <c r="G14" s="45"/>
    </row>
    <row r="15" spans="1:7" ht="15.75" x14ac:dyDescent="0.25">
      <c r="A15" s="15"/>
      <c r="B15" s="23"/>
      <c r="C15" s="16"/>
      <c r="D15" s="15"/>
      <c r="E15" s="42">
        <f>SUM(E5:E14)</f>
        <v>0</v>
      </c>
      <c r="F15" s="15"/>
      <c r="G15" s="15"/>
    </row>
    <row r="17" spans="2:7" x14ac:dyDescent="0.25">
      <c r="B17" s="22" t="s">
        <v>4</v>
      </c>
    </row>
    <row r="18" spans="2:7" ht="15.75" thickBot="1" x14ac:dyDescent="0.3"/>
    <row r="19" spans="2:7" x14ac:dyDescent="0.25">
      <c r="B19" s="55" t="s">
        <v>17</v>
      </c>
      <c r="C19" s="56"/>
      <c r="D19" s="47"/>
      <c r="E19" s="47"/>
      <c r="F19" s="47"/>
      <c r="G19" s="48"/>
    </row>
    <row r="20" spans="2:7" x14ac:dyDescent="0.25">
      <c r="B20" s="1"/>
      <c r="C20" s="32"/>
      <c r="D20" s="38"/>
      <c r="E20" s="39"/>
      <c r="F20" s="32"/>
      <c r="G20" s="40"/>
    </row>
    <row r="21" spans="2:7" x14ac:dyDescent="0.25">
      <c r="B21" s="1"/>
      <c r="C21" s="28">
        <f>E15</f>
        <v>0</v>
      </c>
      <c r="D21" s="29" t="s">
        <v>8</v>
      </c>
      <c r="E21" s="30">
        <f>C21*0.23</f>
        <v>0</v>
      </c>
      <c r="F21" s="31" t="s">
        <v>13</v>
      </c>
      <c r="G21" s="40"/>
    </row>
    <row r="22" spans="2:7" ht="15.75" x14ac:dyDescent="0.25">
      <c r="B22" s="1"/>
      <c r="C22" s="32"/>
      <c r="D22" s="32"/>
      <c r="E22" s="32"/>
      <c r="F22" s="33">
        <f>SUM(C21,E21)</f>
        <v>0</v>
      </c>
      <c r="G22" s="41" t="s">
        <v>9</v>
      </c>
    </row>
    <row r="23" spans="2:7" x14ac:dyDescent="0.25">
      <c r="B23" s="1"/>
      <c r="C23" s="32"/>
      <c r="D23" s="32"/>
      <c r="E23" s="32"/>
      <c r="F23" s="32"/>
      <c r="G23" s="40"/>
    </row>
    <row r="24" spans="2:7" x14ac:dyDescent="0.25">
      <c r="B24" s="57" t="s">
        <v>14</v>
      </c>
      <c r="C24" s="58"/>
      <c r="D24" s="58"/>
      <c r="E24" s="58"/>
      <c r="F24" s="58"/>
      <c r="G24" s="59"/>
    </row>
    <row r="25" spans="2:7" x14ac:dyDescent="0.25">
      <c r="B25" s="2"/>
      <c r="C25" s="3"/>
      <c r="D25" s="3"/>
      <c r="E25" s="3"/>
      <c r="F25" s="3"/>
      <c r="G25" s="4"/>
    </row>
    <row r="26" spans="2:7" x14ac:dyDescent="0.25">
      <c r="B26" s="5"/>
      <c r="C26" s="6"/>
      <c r="D26" s="7"/>
      <c r="E26" s="7"/>
      <c r="F26" s="7"/>
      <c r="G26" s="8"/>
    </row>
    <row r="27" spans="2:7" ht="15.75" thickBot="1" x14ac:dyDescent="0.3">
      <c r="B27" s="17"/>
      <c r="C27" s="18"/>
      <c r="D27" s="19"/>
      <c r="E27" s="19"/>
      <c r="F27" s="19"/>
      <c r="G27" s="20"/>
    </row>
    <row r="29" spans="2:7" ht="32.25" customHeight="1" x14ac:dyDescent="0.25">
      <c r="B29" s="60" t="s">
        <v>18</v>
      </c>
      <c r="C29" s="60"/>
      <c r="D29" s="60"/>
      <c r="E29" s="60"/>
      <c r="F29" s="60"/>
    </row>
    <row r="31" spans="2:7" x14ac:dyDescent="0.25">
      <c r="B31" s="21" t="s">
        <v>5</v>
      </c>
    </row>
    <row r="34" spans="6:7" ht="44.25" customHeight="1" x14ac:dyDescent="0.25">
      <c r="F34" s="52"/>
      <c r="G34" s="53"/>
    </row>
    <row r="35" spans="6:7" ht="33" customHeight="1" x14ac:dyDescent="0.25">
      <c r="F35" s="54" t="s">
        <v>6</v>
      </c>
      <c r="G35" s="54"/>
    </row>
  </sheetData>
  <sheetProtection algorithmName="SHA-512" hashValue="ef6+I6Oo0kRO7jDlxt/i+N4/fpMq6aY4L8jGqrfShEVPPRK9KbACoxj5XO9Iwn6bxXCg7g91QwQxU2TNv39S8g==" saltValue="A3hsS76EhqoRiROTgS+LeA==" spinCount="100000" sheet="1" objects="1" scenarios="1"/>
  <mergeCells count="5">
    <mergeCell ref="F34:G34"/>
    <mergeCell ref="F35:G35"/>
    <mergeCell ref="B19:C19"/>
    <mergeCell ref="B24:G24"/>
    <mergeCell ref="B29:F29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ASzymoniak</dc:creator>
  <cp:lastModifiedBy>ASzymoniak</cp:lastModifiedBy>
  <dcterms:created xsi:type="dcterms:W3CDTF">2019-07-02T06:17:01Z</dcterms:created>
  <dcterms:modified xsi:type="dcterms:W3CDTF">2020-12-16T13:48:44Z</dcterms:modified>
</cp:coreProperties>
</file>