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E77C9DB6-D7A7-4CD9-9E27-A57BE3CD749F}" xr6:coauthVersionLast="47" xr6:coauthVersionMax="47" xr10:uidLastSave="{00000000-0000-0000-0000-000000000000}"/>
  <bookViews>
    <workbookView xWindow="-108" yWindow="-108" windowWidth="23256" windowHeight="12456" xr2:uid="{561122C8-AB6A-4925-9B7A-BFB416278CEB}"/>
  </bookViews>
  <sheets>
    <sheet name="chemia hotelow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J4" i="1" s="1"/>
  <c r="H5" i="1"/>
  <c r="J5" i="1" s="1"/>
  <c r="K5" i="1" s="1"/>
  <c r="H6" i="1"/>
  <c r="J6" i="1" s="1"/>
  <c r="K6" i="1" s="1"/>
  <c r="H7" i="1"/>
  <c r="J7" i="1" s="1"/>
  <c r="K7" i="1" s="1"/>
  <c r="H8" i="1"/>
  <c r="H9" i="1"/>
  <c r="J9" i="1" s="1"/>
  <c r="H10" i="1"/>
  <c r="J10" i="1" s="1"/>
  <c r="H11" i="1"/>
  <c r="J11" i="1" s="1"/>
  <c r="H12" i="1"/>
  <c r="J12" i="1" s="1"/>
  <c r="H13" i="1"/>
  <c r="J13" i="1" s="1"/>
  <c r="K13" i="1" s="1"/>
  <c r="H14" i="1"/>
  <c r="J14" i="1" s="1"/>
  <c r="H15" i="1"/>
  <c r="H16" i="1"/>
  <c r="J16" i="1" s="1"/>
  <c r="H17" i="1"/>
  <c r="J17" i="1" s="1"/>
  <c r="H18" i="1"/>
  <c r="J18" i="1" s="1"/>
  <c r="H3" i="1"/>
  <c r="J3" i="1" s="1"/>
  <c r="K3" i="1" s="1"/>
  <c r="K16" i="1" l="1"/>
  <c r="K4" i="1"/>
  <c r="J8" i="1"/>
  <c r="K8" i="1" s="1"/>
  <c r="J15" i="1"/>
  <c r="K15" i="1" s="1"/>
  <c r="K14" i="1"/>
  <c r="K11" i="1"/>
  <c r="K18" i="1"/>
  <c r="K10" i="1"/>
  <c r="K12" i="1"/>
  <c r="K17" i="1"/>
  <c r="K9" i="1"/>
  <c r="G20" i="1"/>
  <c r="G21" i="1" l="1"/>
  <c r="G22" i="1" s="1"/>
</calcChain>
</file>

<file path=xl/sharedStrings.xml><?xml version="1.0" encoding="utf-8"?>
<sst xmlns="http://schemas.openxmlformats.org/spreadsheetml/2006/main" count="63" uniqueCount="51">
  <si>
    <t>Lp</t>
  </si>
  <si>
    <t>Asortyment</t>
  </si>
  <si>
    <t>Oferowany produkt i nazwa producenta</t>
  </si>
  <si>
    <t>Do oferty należy załączyć:
- kartę charakterystki produktu lub
- opis oferowanego przedmiotu zamówienia</t>
  </si>
  <si>
    <t xml:space="preserve">Ilość sztuk </t>
  </si>
  <si>
    <t>JM</t>
  </si>
  <si>
    <t xml:space="preserve"> cena netto</t>
  </si>
  <si>
    <t>wartość netto</t>
  </si>
  <si>
    <t>VAT [%]</t>
  </si>
  <si>
    <t>wartośc brutto</t>
  </si>
  <si>
    <t>UWAGI</t>
  </si>
  <si>
    <t>1.</t>
  </si>
  <si>
    <r>
      <rPr>
        <b/>
        <sz val="10"/>
        <color rgb="FF1A1C21"/>
        <rFont val="Calibri"/>
        <family val="2"/>
        <charset val="238"/>
        <scheme val="minor"/>
      </rPr>
      <t xml:space="preserve">Środek do mycia szyb i luster. </t>
    </r>
    <r>
      <rPr>
        <sz val="10"/>
        <color rgb="FF1A1C21"/>
        <rFont val="Calibri"/>
        <family val="2"/>
        <charset val="238"/>
        <scheme val="minor"/>
      </rPr>
      <t>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1200ml- 1500 ml.</t>
    </r>
  </si>
  <si>
    <t>SZT (saszetka)</t>
  </si>
  <si>
    <t>2.</t>
  </si>
  <si>
    <r>
      <t xml:space="preserve">Ekologiczny skoncentrowany preparat do </t>
    </r>
    <r>
      <rPr>
        <b/>
        <sz val="10"/>
        <color rgb="FF000000"/>
        <rFont val="Calibri"/>
        <family val="2"/>
        <charset val="238"/>
        <scheme val="minor"/>
      </rPr>
      <t xml:space="preserve">codzinnego mycia łazienek </t>
    </r>
    <r>
      <rPr>
        <sz val="10"/>
        <color rgb="FF000000"/>
        <rFont val="Calibri"/>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1200ml- 1500 ml.            </t>
    </r>
  </si>
  <si>
    <t>3.</t>
  </si>
  <si>
    <r>
      <t>Ekologiczny, skoncentrowany, wydajny preparat na bazie kwasu cytrynowego, przeznaczony do </t>
    </r>
    <r>
      <rPr>
        <b/>
        <sz val="10"/>
        <color rgb="FF1A1C21"/>
        <rFont val="Calibri"/>
        <family val="2"/>
        <charset val="238"/>
        <scheme val="minor"/>
      </rPr>
      <t>codziennego mycia muszli klozetowych, pisuarów</t>
    </r>
    <r>
      <rPr>
        <sz val="10"/>
        <color rgb="FF1A1C21"/>
        <rFont val="Calibri"/>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1200-1500 ml.</t>
    </r>
  </si>
  <si>
    <t>4.</t>
  </si>
  <si>
    <r>
      <t xml:space="preserve">Ekologiczny, skoncentrowany, wydajny preparat do </t>
    </r>
    <r>
      <rPr>
        <b/>
        <sz val="10"/>
        <color rgb="FF000000"/>
        <rFont val="Calibri"/>
        <family val="2"/>
        <charset val="238"/>
        <scheme val="minor"/>
      </rPr>
      <t xml:space="preserve">odświeżania powietrza w pokojach hotelowych, </t>
    </r>
    <r>
      <rPr>
        <sz val="10"/>
        <color rgb="FF000000"/>
        <rFont val="Calibri"/>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1200-1500 ml.</t>
    </r>
  </si>
  <si>
    <t>5.</t>
  </si>
  <si>
    <r>
      <rPr>
        <b/>
        <sz val="10"/>
        <color rgb="FF1A1C21"/>
        <rFont val="Calibri"/>
        <family val="2"/>
        <charset val="238"/>
        <scheme val="minor"/>
      </rPr>
      <t>Mleczko</t>
    </r>
    <r>
      <rPr>
        <sz val="10"/>
        <color rgb="FF1A1C21"/>
        <rFont val="Calibri"/>
        <family val="2"/>
        <charset val="238"/>
        <scheme val="minor"/>
      </rPr>
      <t xml:space="preserve"> przeznaczone do efektywnego </t>
    </r>
    <r>
      <rPr>
        <b/>
        <sz val="10"/>
        <color rgb="FF1A1C21"/>
        <rFont val="Calibri"/>
        <family val="2"/>
        <charset val="238"/>
        <scheme val="minor"/>
      </rPr>
      <t>czyszczenia twardych, zmywalnych powierzchni</t>
    </r>
    <r>
      <rPr>
        <sz val="10"/>
        <color rgb="FF1A1C21"/>
        <rFont val="Calibri"/>
        <family val="2"/>
        <charset val="238"/>
        <scheme val="minor"/>
      </rPr>
      <t xml:space="preserve"> (np. płytki ceramiczne, stal nierdzewna, powierzchnie emaliowane), skutecznie usuwające różne zabrudzenia oraz plamy, nie rysując przy tym powierzchni. Biała ciecz, pH ok. 11 - opakowanie 500 ml - produkt powinień być gotowy do użycia z aplikatorem</t>
    </r>
  </si>
  <si>
    <t xml:space="preserve">SZT </t>
  </si>
  <si>
    <t>6.</t>
  </si>
  <si>
    <r>
      <t xml:space="preserve">Profesjonalny preparat do codziennego </t>
    </r>
    <r>
      <rPr>
        <b/>
        <sz val="10"/>
        <color rgb="FF1A1C21"/>
        <rFont val="Calibri"/>
        <family val="2"/>
        <charset val="238"/>
        <scheme val="minor"/>
      </rPr>
      <t>mycia twardych, wodoodpornych podłóg,</t>
    </r>
    <r>
      <rPr>
        <sz val="10"/>
        <color rgb="FF1A1C21"/>
        <rFont val="Calibri"/>
        <family val="2"/>
        <charset val="238"/>
        <scheme val="minor"/>
      </rPr>
      <t xml:space="preserve"> skutecznie usuwający zanieczyszczenia z mytych powierzchni, nie powodujący powstawania zacieków. Środek neutralizujący niekorzystne zapachy oraz pownień pozostawiać przyjemny zapach. Produkt w opak. 5 lit, przeźroczysta zielona ciecz, pH ok. 9.</t>
    </r>
  </si>
  <si>
    <t>7.</t>
  </si>
  <si>
    <r>
      <rPr>
        <b/>
        <sz val="10"/>
        <color rgb="FF1A1C21"/>
        <rFont val="Calibri"/>
        <family val="2"/>
        <charset val="238"/>
        <scheme val="minor"/>
      </rPr>
      <t>Alkaliczny preparat</t>
    </r>
    <r>
      <rPr>
        <sz val="10"/>
        <color rgb="FF1A1C21"/>
        <rFont val="Calibri"/>
        <family val="2"/>
        <charset val="238"/>
        <scheme val="minor"/>
      </rPr>
      <t xml:space="preserve"> do usuwania </t>
    </r>
    <r>
      <rPr>
        <b/>
        <sz val="10"/>
        <color rgb="FF1A1C21"/>
        <rFont val="Calibri"/>
        <family val="2"/>
        <charset val="238"/>
        <scheme val="minor"/>
      </rPr>
      <t>zabrudzeń tłuszczowych z podłóg</t>
    </r>
    <r>
      <rPr>
        <sz val="10"/>
        <color rgb="FF1A1C21"/>
        <rFont val="Calibri"/>
        <family val="2"/>
        <charset val="238"/>
        <scheme val="minor"/>
      </rPr>
      <t xml:space="preserve">. Działa bardzo skutecznie, usuwa nawet uporczywe zabrudzenia. Nadaje się do wodoodpornych, niezabezpieczonych podłóg, produkt nadający się zarówno do manualnego, jak rownież maszynowego mycia podłóg, przejżysta czerwona ciecz o pH ok. &lt;12. Opakowanie do dostawy 4-5 litrów. </t>
    </r>
  </si>
  <si>
    <t>8.</t>
  </si>
  <si>
    <r>
      <rPr>
        <b/>
        <sz val="10"/>
        <color theme="1"/>
        <rFont val="Calibri"/>
        <family val="2"/>
        <charset val="238"/>
        <scheme val="minor"/>
      </rPr>
      <t xml:space="preserve">Saszetki do odkurzacza - </t>
    </r>
    <r>
      <rPr>
        <sz val="10"/>
        <color theme="1"/>
        <rFont val="Calibri"/>
        <family val="2"/>
        <charset val="238"/>
        <scheme val="minor"/>
      </rPr>
      <t xml:space="preserve">odświeżacz powietrza o zapachu trawy cytrynowej w postaci białych granulek, przeznaczony do użycia w odkurzaczach przemysłowych na sucho, neutralizujące nieprzyjemne zapachy podczas wydmuchiwania powietrza z odkurzacza. Nie zawiera substacji o działaniu uczulającym. Środek zawierający w swoim składzie octan linalilu, cyneol. Opakowanie do dostawy - opakowanie zbiorcze 10 saszetek po 5g. </t>
    </r>
  </si>
  <si>
    <t>OPAK</t>
  </si>
  <si>
    <t>9.</t>
  </si>
  <si>
    <r>
      <t>Środek do</t>
    </r>
    <r>
      <rPr>
        <b/>
        <sz val="10"/>
        <color rgb="FF1A1C21"/>
        <rFont val="Calibri"/>
        <family val="2"/>
        <charset val="238"/>
        <scheme val="minor"/>
      </rPr>
      <t xml:space="preserve"> ekstrakcyjnego czyszczenia wykładzin podłogowych oraz dywanów, </t>
    </r>
    <r>
      <rPr>
        <sz val="10"/>
        <color rgb="FF1A1C21"/>
        <rFont val="Calibri"/>
        <family val="2"/>
        <charset val="238"/>
        <scheme val="minor"/>
      </rPr>
      <t xml:space="preserve">czyszcząć powinień pozostawiać delikatną powłokę zabezpieczającą dywany i wykładziny. Preparat pozostawiający przyjemny, świeży zapach, który długo się utrzymuje. eliminuje kurz oraz roztocza, które mogą być przyczyną alergii, bezpieczny dla wszystkich rodzajów dywanów (również wełnianych). Przeżroczysta lekko żółta ciecz o wartości pH 7,7. Opakowanie do dostawy 5 litrów. </t>
    </r>
  </si>
  <si>
    <t>10.</t>
  </si>
  <si>
    <r>
      <rPr>
        <b/>
        <sz val="10"/>
        <color rgb="FF1A1C21"/>
        <rFont val="Calibri"/>
        <family val="2"/>
        <charset val="238"/>
        <scheme val="minor"/>
      </rPr>
      <t>Spray-u do usuwania tłustych plam z wykładzin podłogowych, dywanów, tapicerki.</t>
    </r>
    <r>
      <rPr>
        <sz val="10"/>
        <color rgb="FF1A1C21"/>
        <rFont val="Calibri"/>
        <family val="2"/>
        <charset val="238"/>
        <scheme val="minor"/>
      </rPr>
      <t xml:space="preserve"> Środek likwidujący ślady po atramencie, długopisach oraz pozwalający pozbyć się zabrudzeń z pasty do butów, smoły, szminki do ust. Opakowanie do dostawy400- 500ml.</t>
    </r>
  </si>
  <si>
    <t>11.</t>
  </si>
  <si>
    <r>
      <rPr>
        <b/>
        <sz val="10"/>
        <color rgb="FF000000"/>
        <rFont val="Calibri"/>
        <family val="2"/>
        <charset val="238"/>
        <scheme val="minor"/>
      </rPr>
      <t>Preparat do usuwania plam z wykładzin tekstylnych i dywanów.</t>
    </r>
    <r>
      <rPr>
        <sz val="10"/>
        <color rgb="FF000000"/>
        <rFont val="Calibri"/>
        <family val="2"/>
        <charset val="238"/>
        <scheme val="minor"/>
      </rPr>
      <t xml:space="preserve"> Preparat usuwający plamy na bazie wody np.: plamy z soku, kawy, herbaty, ketchupu, wina czy krwi. Bezpieczny dla wszystkich typów dywanów, wliczając wełniane. Powinień neutralizować nieprzyjemne zapachy. Opakowanie do dostawy - butelka z rozpylaczem o poj.400- 500 ml, pH. 8.</t>
    </r>
  </si>
  <si>
    <t>12.</t>
  </si>
  <si>
    <r>
      <rPr>
        <b/>
        <sz val="10"/>
        <color theme="1"/>
        <rFont val="Calibri"/>
        <family val="2"/>
        <charset val="238"/>
        <scheme val="minor"/>
      </rPr>
      <t>Preparat do czyszczenia powierzchni i tablic suchościeralnych z flamastrów,markerów, atramentu, kleju, gumy</t>
    </r>
    <r>
      <rPr>
        <sz val="10"/>
        <color theme="1"/>
        <rFont val="Calibri"/>
        <family val="2"/>
        <charset val="238"/>
        <scheme val="minor"/>
      </rPr>
      <t xml:space="preserve"> zawierający w swoim składzie 5 - &lt; 10 %1-metoksypropan-2-ol; eter monometylowy glikolu propylenowego, &lt; 5% anionowe środki powierzchniowo czynne, kompozycje zapachowe: limonen, fenoksyetanol- opakowanie do dostawy butelka ze spryskiwaczem 400-500 ml</t>
    </r>
  </si>
  <si>
    <t>13.</t>
  </si>
  <si>
    <r>
      <t xml:space="preserve">Produkt do </t>
    </r>
    <r>
      <rPr>
        <b/>
        <sz val="10"/>
        <color rgb="FF000000"/>
        <rFont val="Calibri"/>
        <family val="2"/>
        <charset val="238"/>
        <scheme val="minor"/>
      </rPr>
      <t xml:space="preserve">czyszczenia muszli klozetowych na bazie kwasu, </t>
    </r>
    <r>
      <rPr>
        <sz val="10"/>
        <color rgb="FF000000"/>
        <rFont val="Calibri"/>
        <family val="2"/>
        <charset val="238"/>
        <scheme val="minor"/>
      </rPr>
      <t xml:space="preserve">usuwający kamień wapienny i pozostawiający przyjemny zapach. Możliwość stosowania codziennie lub w celu głębokiego czyszczenia. Bezpieczny dla porcelany i glazury. Produkt gotowy do użycia, do stosowania w postaci nierozcieńczonej. Ciecz o pH &gt;0,7, zawierająca w swoim składzie kwas amidosiarkowy(VI) 3-10%, pochodne 4-C10-13-sec-alkilowe kwasu benzenosulfonowego 3-10%, kwas cytrynowy 3-10%. Opakowanie do dostwy- butelka z dziubkiem, poj. 750 -1000ml. </t>
    </r>
  </si>
  <si>
    <t>15.</t>
  </si>
  <si>
    <t>16.</t>
  </si>
  <si>
    <t>Wartość netto</t>
  </si>
  <si>
    <t>Wartość VAT 23%</t>
  </si>
  <si>
    <t>Wartość brutto</t>
  </si>
  <si>
    <t>szt</t>
  </si>
  <si>
    <r>
      <rPr>
        <b/>
        <sz val="10"/>
        <color rgb="FF000000"/>
        <rFont val="Calibri"/>
        <family val="2"/>
        <charset val="238"/>
        <scheme val="minor"/>
      </rPr>
      <t xml:space="preserve">Szampondo do mycia włosów i ciała </t>
    </r>
    <r>
      <rPr>
        <sz val="10"/>
        <color rgb="FF000000"/>
        <rFont val="Calibri"/>
        <family val="2"/>
        <charset val="238"/>
        <scheme val="minor"/>
      </rPr>
      <t xml:space="preserve">produkt dedykowany pod prysznic , neutranly w zapachu, ph neutralne dla skóry , opakowanie 3,5l -do 4,0l .Kolor produktu ozanczający się barwą pomarańczy. Certyfikat produktu ekologicznego </t>
    </r>
  </si>
  <si>
    <t>14.</t>
  </si>
  <si>
    <t>Wartość Vat</t>
  </si>
  <si>
    <r>
      <rPr>
        <b/>
        <sz val="10"/>
        <color rgb="FF000000"/>
        <rFont val="Calibri"/>
        <family val="2"/>
        <charset val="238"/>
        <scheme val="minor"/>
      </rPr>
      <t>Preparat do usuwania osadów kamienia wapiennego</t>
    </r>
    <r>
      <rPr>
        <sz val="10"/>
        <color rgb="FF000000"/>
        <rFont val="Calibri"/>
        <family val="2"/>
        <charset val="238"/>
        <scheme val="minor"/>
      </rPr>
      <t xml:space="preserve"> z kwasoodpornych powierzchni skutecznie usuwający osady kamienne i nie będący agresywny chemicznie w stosunku do odkamienianych powierzchni. Produkt przeznaczony do odkamieniania wszelkich kwasoodpornych powierzchni łazienkowych, np.: podłogi, ściany i inne. Zawierający w swoim składzie kwas fosforowy(V) 10-20% oraz niejonowe środki powierzchniowo czynne (alkohol (C13) etoksylowany (8-9EO)) 3-10%. Produkt o właściwościach: przejrzysta, czerwona ciecz o gęstość w 20˚C: ok. 1,11 g/cm³;pH (koncentrat, w 20˚C): &lt; 2,0. Opakownie do dostawy- kanister4- 5L.</t>
    </r>
  </si>
  <si>
    <r>
      <rPr>
        <b/>
        <sz val="10"/>
        <color rgb="FF000000"/>
        <rFont val="Calibri"/>
        <family val="2"/>
        <charset val="238"/>
        <scheme val="minor"/>
      </rPr>
      <t>Mydło nadajce się do podajnikow Merida</t>
    </r>
    <r>
      <rPr>
        <sz val="10"/>
        <color rgb="FF000000"/>
        <rFont val="Calibri"/>
        <family val="2"/>
        <charset val="238"/>
        <scheme val="minor"/>
      </rPr>
      <t>: łagodne mydło w płynie, pH 10% wodnego roztworu wynosi: 5,5 - 6,6,- posiada dobre właściwości myjące i pielęgnacyjne, do codziennego mycia rąk, kolor biała perła, opakowanie do dostawy 5L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</si>
</sst>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charset val="238"/>
      <scheme val="minor"/>
    </font>
    <font>
      <b/>
      <i/>
      <sz val="12"/>
      <color theme="1" tint="4.9989318521683403E-2"/>
      <name val="Calibri"/>
      <family val="2"/>
      <charset val="238"/>
      <scheme val="minor"/>
    </font>
    <font>
      <b/>
      <i/>
      <sz val="10"/>
      <name val="Calibri"/>
      <family val="2"/>
      <charset val="238"/>
      <scheme val="minor"/>
    </font>
    <font>
      <sz val="11"/>
      <color theme="1"/>
      <name val="Calibri"/>
      <family val="2"/>
      <scheme val="minor"/>
    </font>
    <font>
      <b/>
      <sz val="12"/>
      <color theme="1" tint="4.9989318521683403E-2"/>
      <name val="Calibri"/>
      <family val="2"/>
      <charset val="238"/>
      <scheme val="minor"/>
    </font>
    <font>
      <b/>
      <sz val="12"/>
      <color theme="1"/>
      <name val="Calibri"/>
      <family val="2"/>
      <charset val="238"/>
      <scheme val="minor"/>
    </font>
    <font>
      <b/>
      <i/>
      <sz val="10"/>
      <color theme="1" tint="4.9989318521683403E-2"/>
      <name val="Calibri"/>
      <family val="2"/>
      <charset val="238"/>
      <scheme val="minor"/>
    </font>
    <font>
      <b/>
      <sz val="10"/>
      <name val="Calibri"/>
      <family val="2"/>
      <charset val="238"/>
      <scheme val="minor"/>
    </font>
    <font>
      <b/>
      <sz val="10"/>
      <color theme="1"/>
      <name val="Calibri"/>
      <family val="2"/>
      <charset val="238"/>
      <scheme val="minor"/>
    </font>
    <font>
      <b/>
      <sz val="10"/>
      <color theme="1" tint="4.9989318521683403E-2"/>
      <name val="Calibri"/>
      <family val="2"/>
      <charset val="238"/>
      <scheme val="minor"/>
    </font>
    <font>
      <sz val="10"/>
      <color theme="1"/>
      <name val="Calibri"/>
      <family val="2"/>
      <charset val="238"/>
      <scheme val="minor"/>
    </font>
    <font>
      <sz val="10"/>
      <color rgb="FF1A1C21"/>
      <name val="Calibri"/>
      <family val="2"/>
      <charset val="238"/>
      <scheme val="minor"/>
    </font>
    <font>
      <b/>
      <sz val="10"/>
      <color rgb="FF1A1C21"/>
      <name val="Calibri"/>
      <family val="2"/>
      <charset val="238"/>
      <scheme val="minor"/>
    </font>
    <font>
      <b/>
      <sz val="8"/>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8"/>
      <name val="Calibri"/>
      <family val="2"/>
      <charset val="238"/>
      <scheme val="minor"/>
    </font>
    <font>
      <b/>
      <sz val="14"/>
      <color theme="1"/>
      <name val="Calibri"/>
      <family val="2"/>
      <charset val="238"/>
      <scheme val="minor"/>
    </font>
    <font>
      <sz val="14"/>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50">
    <xf numFmtId="0" fontId="0" fillId="0" borderId="0" xfId="0"/>
    <xf numFmtId="0" fontId="2" fillId="2" borderId="2" xfId="0"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4" fontId="4" fillId="2" borderId="2" xfId="1" applyNumberFormat="1" applyFont="1" applyFill="1" applyBorder="1" applyAlignment="1" applyProtection="1">
      <alignment horizontal="center" vertical="center" wrapText="1"/>
      <protection locked="0"/>
    </xf>
    <xf numFmtId="2" fontId="4" fillId="2" borderId="2" xfId="1" applyNumberFormat="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 fontId="9" fillId="2" borderId="4" xfId="1" applyNumberFormat="1" applyFont="1" applyFill="1" applyBorder="1" applyAlignment="1" applyProtection="1">
      <alignment vertical="center" wrapText="1"/>
      <protection locked="0"/>
    </xf>
    <xf numFmtId="1" fontId="9" fillId="2" borderId="4" xfId="1" applyNumberFormat="1" applyFont="1" applyFill="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0" fontId="0" fillId="0" borderId="0" xfId="0"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4" xfId="0" applyBorder="1"/>
    <xf numFmtId="0" fontId="13" fillId="0" borderId="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2" fontId="10" fillId="0" borderId="4" xfId="0" applyNumberFormat="1" applyFont="1" applyBorder="1" applyAlignment="1" applyProtection="1">
      <alignment vertical="center" wrapText="1"/>
      <protection locked="0"/>
    </xf>
    <xf numFmtId="44" fontId="10" fillId="0" borderId="4" xfId="0" applyNumberFormat="1" applyFont="1" applyBorder="1" applyAlignment="1" applyProtection="1">
      <alignment horizontal="right" vertical="center" wrapText="1"/>
      <protection locked="0"/>
    </xf>
    <xf numFmtId="10" fontId="10" fillId="0" borderId="4" xfId="0" applyNumberFormat="1" applyFont="1" applyBorder="1" applyAlignment="1" applyProtection="1">
      <alignment horizontal="center" vertical="center" wrapText="1"/>
      <protection locked="0"/>
    </xf>
    <xf numFmtId="44" fontId="10" fillId="0" borderId="4" xfId="0" applyNumberFormat="1" applyFont="1" applyBorder="1" applyAlignment="1" applyProtection="1">
      <alignment horizontal="center" vertical="center" wrapText="1"/>
      <protection locked="0"/>
    </xf>
    <xf numFmtId="2" fontId="10" fillId="0" borderId="4" xfId="0" applyNumberFormat="1" applyFont="1" applyBorder="1" applyAlignment="1" applyProtection="1">
      <alignment horizontal="center" vertical="center"/>
      <protection locked="0"/>
    </xf>
    <xf numFmtId="0" fontId="10" fillId="0" borderId="4" xfId="0" applyFont="1" applyBorder="1" applyProtection="1">
      <protection locked="0"/>
    </xf>
    <xf numFmtId="0" fontId="16" fillId="3" borderId="4" xfId="0" applyFont="1" applyFill="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2" fontId="10" fillId="0" borderId="7" xfId="0" applyNumberFormat="1" applyFont="1" applyBorder="1" applyAlignment="1" applyProtection="1">
      <alignment vertical="center" wrapText="1"/>
      <protection locked="0"/>
    </xf>
    <xf numFmtId="10" fontId="10" fillId="0" borderId="7" xfId="0" applyNumberFormat="1" applyFont="1" applyBorder="1" applyAlignment="1" applyProtection="1">
      <alignment horizontal="center" vertical="center" wrapText="1"/>
      <protection locked="0"/>
    </xf>
    <xf numFmtId="0" fontId="0" fillId="0" borderId="4" xfId="0" applyBorder="1" applyProtection="1">
      <protection locked="0"/>
    </xf>
    <xf numFmtId="0" fontId="7" fillId="0" borderId="4"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0" xfId="0" applyFont="1" applyFill="1" applyAlignment="1">
      <alignment horizontal="center" vertical="center" wrapText="1"/>
    </xf>
    <xf numFmtId="0" fontId="10" fillId="0" borderId="5" xfId="0" applyFont="1" applyBorder="1" applyAlignment="1">
      <alignment horizontal="center" vertical="center"/>
    </xf>
    <xf numFmtId="0" fontId="11" fillId="0" borderId="0" xfId="0" applyFont="1" applyAlignment="1">
      <alignment horizontal="center" vertical="center" wrapText="1"/>
    </xf>
    <xf numFmtId="0" fontId="14" fillId="0" borderId="0" xfId="0" applyFont="1" applyAlignment="1">
      <alignment horizontal="center" vertical="center" wrapText="1"/>
    </xf>
    <xf numFmtId="0" fontId="10" fillId="0" borderId="0" xfId="0" applyFont="1" applyAlignment="1">
      <alignment horizontal="center" vertical="center" wrapText="1"/>
    </xf>
    <xf numFmtId="0" fontId="14" fillId="0" borderId="6" xfId="0" applyFont="1" applyBorder="1" applyAlignment="1">
      <alignment horizontal="center" vertical="center" wrapText="1"/>
    </xf>
    <xf numFmtId="0" fontId="4" fillId="2" borderId="2" xfId="1"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4" xfId="1" applyFont="1" applyFill="1" applyBorder="1" applyAlignment="1">
      <alignment horizontal="center" vertical="center" wrapText="1"/>
    </xf>
    <xf numFmtId="0" fontId="17" fillId="0" borderId="8" xfId="0" applyFont="1" applyBorder="1" applyAlignment="1">
      <alignment horizontal="center"/>
    </xf>
    <xf numFmtId="0" fontId="17" fillId="0" borderId="5" xfId="0" applyFont="1" applyBorder="1" applyAlignment="1">
      <alignment horizontal="center"/>
    </xf>
    <xf numFmtId="44" fontId="18" fillId="0" borderId="8" xfId="0" applyNumberFormat="1" applyFont="1" applyBorder="1" applyAlignment="1">
      <alignment horizontal="center"/>
    </xf>
    <xf numFmtId="44" fontId="18" fillId="0" borderId="5" xfId="0" applyNumberFormat="1" applyFont="1" applyBorder="1" applyAlignment="1">
      <alignment horizontal="center"/>
    </xf>
    <xf numFmtId="0" fontId="18" fillId="0" borderId="5" xfId="0" applyFont="1" applyBorder="1" applyAlignment="1">
      <alignment horizontal="center"/>
    </xf>
  </cellXfs>
  <cellStyles count="2">
    <cellStyle name="Normalny" xfId="0" builtinId="0"/>
    <cellStyle name="Normalny 2" xfId="1" xr:uid="{094E0E5F-9F74-4EBA-A4B9-8ABCB96A834E}"/>
  </cellStyles>
  <dxfs count="27">
    <dxf>
      <font>
        <b val="0"/>
        <i val="0"/>
        <strike val="0"/>
        <condense val="0"/>
        <extend val="0"/>
        <outline val="0"/>
        <shadow val="0"/>
        <u val="none"/>
        <vertAlign val="baseline"/>
        <sz val="10"/>
        <color theme="1"/>
        <name val="Calibri"/>
        <family val="2"/>
        <scheme val="minor"/>
      </font>
      <numFmt numFmtId="2" formatCode="0.0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charset val="238"/>
        <scheme val="minor"/>
      </font>
      <numFmt numFmtId="14" formatCode="0.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34" formatCode="_-* #,##0.00\ &quot;zł&quot;_-;\-* #,##0.00\ &quot;zł&quot;_-;_-* &quot;-&quot;??\ &quot;zł&quot;_-;_-@_-"/>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i val="0"/>
        <strike val="0"/>
        <condense val="0"/>
        <extend val="0"/>
        <outline val="0"/>
        <shadow val="0"/>
        <u val="none"/>
        <vertAlign val="baseline"/>
        <sz val="10"/>
        <color theme="1"/>
        <name val="Calibri"/>
        <family val="2"/>
        <charset val="238"/>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0"/>
        <color theme="1"/>
        <name val="Calibri"/>
        <family val="2"/>
        <charset val="238"/>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1"/>
        <name val="Calibri"/>
        <family val="2"/>
        <scheme val="minor"/>
      </font>
      <border diagonalUp="0" diagonalDown="0" outline="0">
        <left/>
        <right/>
        <top/>
        <bottom/>
      </border>
    </dxf>
    <dxf>
      <font>
        <b/>
        <i val="0"/>
        <strike val="0"/>
        <condense val="0"/>
        <extend val="0"/>
        <outline val="0"/>
        <shadow val="0"/>
        <u val="none"/>
        <vertAlign val="baseline"/>
        <sz val="10"/>
        <color auto="1"/>
        <name val="Calibri"/>
        <family val="2"/>
        <charset val="238"/>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protection locked="0" hidden="0"/>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10"/>
        <name val="Calibri"/>
        <family val="2"/>
        <charset val="238"/>
        <scheme val="minor"/>
      </font>
      <numFmt numFmtId="0" formatCode="General"/>
      <alignment horizontal="center" vertical="center" textRotation="0" wrapText="0" indent="0" justifyLastLine="0" shrinkToFit="0" readingOrder="0"/>
      <border diagonalUp="0" diagonalDown="0">
        <left/>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name val="Calibri"/>
        <family val="2"/>
        <charset val="238"/>
        <scheme val="minor"/>
      </font>
      <protection locked="0" hidden="0"/>
    </dxf>
    <dxf>
      <border outline="0">
        <bottom style="thin">
          <color auto="1"/>
        </bottom>
      </border>
    </dxf>
    <dxf>
      <font>
        <b/>
        <i val="0"/>
        <strike val="0"/>
        <condense val="0"/>
        <extend val="0"/>
        <outline val="0"/>
        <shadow val="0"/>
        <u val="none"/>
        <vertAlign val="baseline"/>
        <sz val="12"/>
        <color theme="1"/>
        <name val="Calibri"/>
        <family val="2"/>
        <charset val="238"/>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292FA-46D7-4758-A31E-65847D433C83}" name="Tabela12" displayName="Tabela12" ref="A1:K18" totalsRowShown="0" headerRowDxfId="26" dataDxfId="24" headerRowBorderDxfId="25" tableBorderDxfId="23" totalsRowBorderDxfId="22" headerRowCellStyle="Normalny 2">
  <tableColumns count="11">
    <tableColumn id="1" xr3:uid="{4F8FFA1D-6783-41CB-8D7E-08A7464FAFDA}" name="Lp" dataDxfId="21" totalsRowDxfId="20"/>
    <tableColumn id="2" xr3:uid="{0927F947-C20C-47D5-A208-496B118E013B}" name="Asortyment" dataDxfId="19" totalsRowDxfId="18"/>
    <tableColumn id="3" xr3:uid="{32C5FB5F-320D-4AEE-9778-12A4A0EB55AD}" name="Oferowany produkt i nazwa producenta" dataDxfId="17" totalsRowDxfId="16"/>
    <tableColumn id="7" xr3:uid="{96822E7C-964A-4DF5-B6B2-87251F7FA6A0}" name="Do oferty należy załączyć:_x000a_- kartę charakterystki produktu lub_x000a_- opis oferowanego przedmiotu zamówienia" dataDxfId="15" totalsRowDxfId="14"/>
    <tableColumn id="5" xr3:uid="{958D8FE2-AEFD-4DBD-B8A4-54EB22EA68CF}" name="Ilość sztuk " dataDxfId="13" totalsRowDxfId="12"/>
    <tableColumn id="6" xr3:uid="{1082F1DC-8FD4-4613-B088-06B7FC622B91}" name="JM" dataDxfId="11" totalsRowDxfId="10"/>
    <tableColumn id="10" xr3:uid="{F2718BC2-C381-4DCA-B63B-1849E37D55B6}" name=" cena netto" dataDxfId="9" totalsRowDxfId="8"/>
    <tableColumn id="11" xr3:uid="{63BABE7C-696D-44F4-A97A-E353D30BB544}" name="wartość netto" dataDxfId="7" totalsRowDxfId="6">
      <calculatedColumnFormula>Tabela12[[#This Row],[Ilość sztuk ]]*Tabela12[[#This Row],[ cena netto]]</calculatedColumnFormula>
    </tableColumn>
    <tableColumn id="12" xr3:uid="{67BF02D9-D06F-4E9D-8EE6-EDF104CF56AD}" name="VAT [%]" dataDxfId="5" totalsRowDxfId="4"/>
    <tableColumn id="8" xr3:uid="{151B8C3D-E784-4FAA-89F6-F7A6ED6074C6}" name="Wartość Vat" dataDxfId="3" totalsRowDxfId="2"/>
    <tableColumn id="4" xr3:uid="{E61B4F3B-62AC-405B-B3F3-FD6303BF0F3B}" name="wartośc brutto" dataDxfId="1" totalsRowDxfId="0"/>
  </tableColumns>
  <tableStyleInfo name="TableStyleLight8"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05E96-A78C-49DD-9986-522CCCC8B990}">
  <dimension ref="A1:L22"/>
  <sheetViews>
    <sheetView tabSelected="1" topLeftCell="A13" zoomScale="78" zoomScaleNormal="78" workbookViewId="0">
      <selection activeCell="B3" sqref="B3:F18"/>
    </sheetView>
  </sheetViews>
  <sheetFormatPr defaultRowHeight="14.4" x14ac:dyDescent="0.3"/>
  <cols>
    <col min="1" max="1" width="7.44140625" customWidth="1"/>
    <col min="2" max="2" width="86" style="13" customWidth="1"/>
    <col min="3" max="4" width="31.21875" customWidth="1"/>
    <col min="5" max="5" width="15.88671875" customWidth="1"/>
    <col min="6" max="6" width="11.88671875" customWidth="1"/>
    <col min="7" max="7" width="13" customWidth="1"/>
    <col min="8" max="8" width="15.33203125" customWidth="1"/>
    <col min="9" max="9" width="10.109375" customWidth="1"/>
    <col min="10" max="10" width="13.5546875" customWidth="1"/>
    <col min="11" max="11" width="20.21875" customWidth="1"/>
    <col min="12" max="12" width="22.109375" customWidth="1"/>
  </cols>
  <sheetData>
    <row r="1" spans="1:12" ht="55.2" x14ac:dyDescent="0.3">
      <c r="A1" s="33" t="s">
        <v>0</v>
      </c>
      <c r="B1" s="34" t="s">
        <v>1</v>
      </c>
      <c r="C1" s="1" t="s">
        <v>2</v>
      </c>
      <c r="D1" s="1" t="s">
        <v>3</v>
      </c>
      <c r="E1" s="34" t="s">
        <v>4</v>
      </c>
      <c r="F1" s="42" t="s">
        <v>5</v>
      </c>
      <c r="G1" s="2" t="s">
        <v>6</v>
      </c>
      <c r="H1" s="3" t="s">
        <v>7</v>
      </c>
      <c r="I1" s="2" t="s">
        <v>8</v>
      </c>
      <c r="J1" s="2" t="s">
        <v>48</v>
      </c>
      <c r="K1" s="4" t="s">
        <v>9</v>
      </c>
      <c r="L1" s="5" t="s">
        <v>10</v>
      </c>
    </row>
    <row r="2" spans="1:12" x14ac:dyDescent="0.3">
      <c r="A2" s="35">
        <v>1</v>
      </c>
      <c r="B2" s="36">
        <v>2</v>
      </c>
      <c r="C2" s="6">
        <v>3</v>
      </c>
      <c r="D2" s="7">
        <v>4</v>
      </c>
      <c r="E2" s="43">
        <v>5</v>
      </c>
      <c r="F2" s="44">
        <v>6</v>
      </c>
      <c r="G2" s="8">
        <v>7</v>
      </c>
      <c r="H2" s="9">
        <v>8</v>
      </c>
      <c r="I2" s="9">
        <v>9</v>
      </c>
      <c r="J2" s="9">
        <v>10</v>
      </c>
      <c r="K2" s="9">
        <v>11</v>
      </c>
      <c r="L2" s="9">
        <v>12</v>
      </c>
    </row>
    <row r="3" spans="1:12" ht="96.6" x14ac:dyDescent="0.3">
      <c r="A3" s="37" t="s">
        <v>11</v>
      </c>
      <c r="B3" s="38" t="s">
        <v>12</v>
      </c>
      <c r="C3" s="17"/>
      <c r="D3" s="18"/>
      <c r="E3" s="11">
        <v>6</v>
      </c>
      <c r="F3" s="10" t="s">
        <v>13</v>
      </c>
      <c r="G3" s="19"/>
      <c r="H3" s="20">
        <f>Tabela12[[#This Row],[Ilość sztuk ]]*Tabela12[[#This Row],[ cena netto]]</f>
        <v>0</v>
      </c>
      <c r="I3" s="21"/>
      <c r="J3" s="22">
        <f>Tabela12[[#This Row],[wartość netto]]*Tabela12[[#This Row],[VAT '[%']]]</f>
        <v>0</v>
      </c>
      <c r="K3" s="23">
        <f>Tabela12[[#This Row],[wartość netto]]+Tabela12[[#This Row],[Wartość Vat]]</f>
        <v>0</v>
      </c>
      <c r="L3" s="24"/>
    </row>
    <row r="4" spans="1:12" ht="110.4" x14ac:dyDescent="0.3">
      <c r="A4" s="37" t="s">
        <v>14</v>
      </c>
      <c r="B4" s="39" t="s">
        <v>15</v>
      </c>
      <c r="C4" s="17"/>
      <c r="D4" s="18"/>
      <c r="E4" s="11">
        <v>4</v>
      </c>
      <c r="F4" s="10" t="s">
        <v>13</v>
      </c>
      <c r="G4" s="19"/>
      <c r="H4" s="20">
        <f>Tabela12[[#This Row],[Ilość sztuk ]]*Tabela12[[#This Row],[ cena netto]]</f>
        <v>0</v>
      </c>
      <c r="I4" s="21"/>
      <c r="J4" s="22">
        <f>Tabela12[[#This Row],[wartość netto]]*Tabela12[[#This Row],[VAT '[%']]]</f>
        <v>0</v>
      </c>
      <c r="K4" s="23">
        <f>Tabela12[[#This Row],[wartość netto]]+Tabela12[[#This Row],[Wartość Vat]]</f>
        <v>0</v>
      </c>
      <c r="L4" s="24"/>
    </row>
    <row r="5" spans="1:12" ht="124.2" x14ac:dyDescent="0.3">
      <c r="A5" s="37" t="s">
        <v>16</v>
      </c>
      <c r="B5" s="38" t="s">
        <v>17</v>
      </c>
      <c r="C5" s="25"/>
      <c r="D5" s="18"/>
      <c r="E5" s="11">
        <v>5</v>
      </c>
      <c r="F5" s="10" t="s">
        <v>13</v>
      </c>
      <c r="G5" s="19"/>
      <c r="H5" s="20">
        <f>Tabela12[[#This Row],[Ilość sztuk ]]*Tabela12[[#This Row],[ cena netto]]</f>
        <v>0</v>
      </c>
      <c r="I5" s="21"/>
      <c r="J5" s="22">
        <f>Tabela12[[#This Row],[wartość netto]]*Tabela12[[#This Row],[VAT '[%']]]</f>
        <v>0</v>
      </c>
      <c r="K5" s="23">
        <f>Tabela12[[#This Row],[wartość netto]]+Tabela12[[#This Row],[Wartość Vat]]</f>
        <v>0</v>
      </c>
      <c r="L5" s="24"/>
    </row>
    <row r="6" spans="1:12" ht="69" x14ac:dyDescent="0.3">
      <c r="A6" s="37" t="s">
        <v>18</v>
      </c>
      <c r="B6" s="39" t="s">
        <v>19</v>
      </c>
      <c r="C6" s="17"/>
      <c r="D6" s="18"/>
      <c r="E6" s="11">
        <v>10</v>
      </c>
      <c r="F6" s="10" t="s">
        <v>13</v>
      </c>
      <c r="G6" s="19"/>
      <c r="H6" s="20">
        <f>Tabela12[[#This Row],[Ilość sztuk ]]*Tabela12[[#This Row],[ cena netto]]</f>
        <v>0</v>
      </c>
      <c r="I6" s="21"/>
      <c r="J6" s="22">
        <f>Tabela12[[#This Row],[wartość netto]]*Tabela12[[#This Row],[VAT '[%']]]</f>
        <v>0</v>
      </c>
      <c r="K6" s="23">
        <f>Tabela12[[#This Row],[wartość netto]]+Tabela12[[#This Row],[Wartość Vat]]</f>
        <v>0</v>
      </c>
      <c r="L6" s="24"/>
    </row>
    <row r="7" spans="1:12" ht="55.2" x14ac:dyDescent="0.3">
      <c r="A7" s="37" t="s">
        <v>20</v>
      </c>
      <c r="B7" s="38" t="s">
        <v>21</v>
      </c>
      <c r="C7" s="26"/>
      <c r="D7" s="18"/>
      <c r="E7" s="11">
        <v>0</v>
      </c>
      <c r="F7" s="10" t="s">
        <v>22</v>
      </c>
      <c r="G7" s="19"/>
      <c r="H7" s="20">
        <f>Tabela12[[#This Row],[Ilość sztuk ]]*Tabela12[[#This Row],[ cena netto]]</f>
        <v>0</v>
      </c>
      <c r="I7" s="21"/>
      <c r="J7" s="22">
        <f>Tabela12[[#This Row],[wartość netto]]*Tabela12[[#This Row],[VAT '[%']]]</f>
        <v>0</v>
      </c>
      <c r="K7" s="23">
        <f>Tabela12[[#This Row],[wartość netto]]+Tabela12[[#This Row],[Wartość Vat]]</f>
        <v>0</v>
      </c>
      <c r="L7" s="24"/>
    </row>
    <row r="8" spans="1:12" ht="55.2" x14ac:dyDescent="0.3">
      <c r="A8" s="37" t="s">
        <v>23</v>
      </c>
      <c r="B8" s="38" t="s">
        <v>24</v>
      </c>
      <c r="C8" s="17"/>
      <c r="D8" s="18"/>
      <c r="E8" s="11">
        <v>50</v>
      </c>
      <c r="F8" s="10" t="s">
        <v>22</v>
      </c>
      <c r="G8" s="19"/>
      <c r="H8" s="20">
        <f>Tabela12[[#This Row],[Ilość sztuk ]]*Tabela12[[#This Row],[ cena netto]]</f>
        <v>0</v>
      </c>
      <c r="I8" s="21"/>
      <c r="J8" s="22">
        <f>Tabela12[[#This Row],[wartość netto]]*Tabela12[[#This Row],[VAT '[%']]]</f>
        <v>0</v>
      </c>
      <c r="K8" s="23">
        <f>Tabela12[[#This Row],[wartość netto]]+Tabela12[[#This Row],[Wartość Vat]]</f>
        <v>0</v>
      </c>
      <c r="L8" s="24"/>
    </row>
    <row r="9" spans="1:12" ht="55.2" x14ac:dyDescent="0.3">
      <c r="A9" s="37" t="s">
        <v>25</v>
      </c>
      <c r="B9" s="38" t="s">
        <v>26</v>
      </c>
      <c r="C9" s="17"/>
      <c r="D9" s="18"/>
      <c r="E9" s="11">
        <v>40</v>
      </c>
      <c r="F9" s="10" t="s">
        <v>22</v>
      </c>
      <c r="G9" s="19"/>
      <c r="H9" s="20">
        <f>Tabela12[[#This Row],[Ilość sztuk ]]*Tabela12[[#This Row],[ cena netto]]</f>
        <v>0</v>
      </c>
      <c r="I9" s="21"/>
      <c r="J9" s="22">
        <f>Tabela12[[#This Row],[wartość netto]]*Tabela12[[#This Row],[VAT '[%']]]</f>
        <v>0</v>
      </c>
      <c r="K9" s="23">
        <f>Tabela12[[#This Row],[wartość netto]]+Tabela12[[#This Row],[Wartość Vat]]</f>
        <v>0</v>
      </c>
      <c r="L9" s="24"/>
    </row>
    <row r="10" spans="1:12" ht="69" x14ac:dyDescent="0.3">
      <c r="A10" s="37" t="s">
        <v>27</v>
      </c>
      <c r="B10" s="40" t="s">
        <v>28</v>
      </c>
      <c r="C10" s="25"/>
      <c r="D10" s="18"/>
      <c r="E10" s="12">
        <v>2</v>
      </c>
      <c r="F10" s="10" t="s">
        <v>29</v>
      </c>
      <c r="G10" s="19"/>
      <c r="H10" s="20">
        <f>Tabela12[[#This Row],[Ilość sztuk ]]*Tabela12[[#This Row],[ cena netto]]</f>
        <v>0</v>
      </c>
      <c r="I10" s="21"/>
      <c r="J10" s="22">
        <f>Tabela12[[#This Row],[wartość netto]]*Tabela12[[#This Row],[VAT '[%']]]</f>
        <v>0</v>
      </c>
      <c r="K10" s="23">
        <f>Tabela12[[#This Row],[wartość netto]]+Tabela12[[#This Row],[Wartość Vat]]</f>
        <v>0</v>
      </c>
      <c r="L10" s="24"/>
    </row>
    <row r="11" spans="1:12" ht="69" x14ac:dyDescent="0.3">
      <c r="A11" s="37" t="s">
        <v>30</v>
      </c>
      <c r="B11" s="38" t="s">
        <v>31</v>
      </c>
      <c r="C11" s="17"/>
      <c r="D11" s="18"/>
      <c r="E11" s="11">
        <v>2</v>
      </c>
      <c r="F11" s="10" t="s">
        <v>22</v>
      </c>
      <c r="G11" s="19"/>
      <c r="H11" s="20">
        <f>Tabela12[[#This Row],[Ilość sztuk ]]*Tabela12[[#This Row],[ cena netto]]</f>
        <v>0</v>
      </c>
      <c r="I11" s="21"/>
      <c r="J11" s="22">
        <f>Tabela12[[#This Row],[wartość netto]]*Tabela12[[#This Row],[VAT '[%']]]</f>
        <v>0</v>
      </c>
      <c r="K11" s="23">
        <f>Tabela12[[#This Row],[wartość netto]]+Tabela12[[#This Row],[Wartość Vat]]</f>
        <v>0</v>
      </c>
      <c r="L11" s="24"/>
    </row>
    <row r="12" spans="1:12" ht="41.4" x14ac:dyDescent="0.3">
      <c r="A12" s="37" t="s">
        <v>32</v>
      </c>
      <c r="B12" s="38" t="s">
        <v>33</v>
      </c>
      <c r="C12" s="26"/>
      <c r="D12" s="18"/>
      <c r="E12" s="11">
        <v>2</v>
      </c>
      <c r="F12" s="10" t="s">
        <v>22</v>
      </c>
      <c r="G12" s="19"/>
      <c r="H12" s="20">
        <f>Tabela12[[#This Row],[Ilość sztuk ]]*Tabela12[[#This Row],[ cena netto]]</f>
        <v>0</v>
      </c>
      <c r="I12" s="21"/>
      <c r="J12" s="22">
        <f>Tabela12[[#This Row],[wartość netto]]*Tabela12[[#This Row],[VAT '[%']]]</f>
        <v>0</v>
      </c>
      <c r="K12" s="23">
        <f>Tabela12[[#This Row],[wartość netto]]+Tabela12[[#This Row],[Wartość Vat]]</f>
        <v>0</v>
      </c>
      <c r="L12" s="24"/>
    </row>
    <row r="13" spans="1:12" ht="55.2" x14ac:dyDescent="0.3">
      <c r="A13" s="37" t="s">
        <v>34</v>
      </c>
      <c r="B13" s="39" t="s">
        <v>35</v>
      </c>
      <c r="C13" s="26"/>
      <c r="D13" s="18"/>
      <c r="E13" s="11">
        <v>7</v>
      </c>
      <c r="F13" s="10" t="s">
        <v>22</v>
      </c>
      <c r="G13" s="19"/>
      <c r="H13" s="20">
        <f>Tabela12[[#This Row],[Ilość sztuk ]]*Tabela12[[#This Row],[ cena netto]]</f>
        <v>0</v>
      </c>
      <c r="I13" s="21"/>
      <c r="J13" s="22">
        <f>Tabela12[[#This Row],[wartość netto]]*Tabela12[[#This Row],[VAT '[%']]]</f>
        <v>0</v>
      </c>
      <c r="K13" s="23">
        <f>Tabela12[[#This Row],[wartość netto]]+Tabela12[[#This Row],[Wartość Vat]]</f>
        <v>0</v>
      </c>
      <c r="L13" s="24"/>
    </row>
    <row r="14" spans="1:12" ht="55.2" x14ac:dyDescent="0.3">
      <c r="A14" s="37" t="s">
        <v>36</v>
      </c>
      <c r="B14" s="40" t="s">
        <v>37</v>
      </c>
      <c r="C14" s="26"/>
      <c r="D14" s="18"/>
      <c r="E14" s="11">
        <v>6</v>
      </c>
      <c r="F14" s="10" t="s">
        <v>22</v>
      </c>
      <c r="G14" s="19"/>
      <c r="H14" s="20">
        <f>Tabela12[[#This Row],[Ilość sztuk ]]*Tabela12[[#This Row],[ cena netto]]</f>
        <v>0</v>
      </c>
      <c r="I14" s="21"/>
      <c r="J14" s="22">
        <f>Tabela12[[#This Row],[wartość netto]]*Tabela12[[#This Row],[VAT '[%']]]</f>
        <v>0</v>
      </c>
      <c r="K14" s="23">
        <f>Tabela12[[#This Row],[wartość netto]]+Tabela12[[#This Row],[Wartość Vat]]</f>
        <v>0</v>
      </c>
      <c r="L14" s="24"/>
    </row>
    <row r="15" spans="1:12" ht="82.8" x14ac:dyDescent="0.3">
      <c r="A15" s="37" t="s">
        <v>38</v>
      </c>
      <c r="B15" s="41" t="s">
        <v>39</v>
      </c>
      <c r="C15" s="17"/>
      <c r="D15" s="18"/>
      <c r="E15" s="11">
        <v>70</v>
      </c>
      <c r="F15" s="10" t="s">
        <v>22</v>
      </c>
      <c r="G15" s="19"/>
      <c r="H15" s="20">
        <f>Tabela12[[#This Row],[Ilość sztuk ]]*Tabela12[[#This Row],[ cena netto]]</f>
        <v>0</v>
      </c>
      <c r="I15" s="21"/>
      <c r="J15" s="22">
        <f>Tabela12[[#This Row],[wartość netto]]*Tabela12[[#This Row],[VAT '[%']]]</f>
        <v>0</v>
      </c>
      <c r="K15" s="23">
        <f>Tabela12[[#This Row],[wartość netto]]+Tabela12[[#This Row],[Wartość Vat]]</f>
        <v>0</v>
      </c>
      <c r="L15" s="24"/>
    </row>
    <row r="16" spans="1:12" ht="99" customHeight="1" x14ac:dyDescent="0.3">
      <c r="A16" s="37" t="s">
        <v>47</v>
      </c>
      <c r="B16" s="41" t="s">
        <v>46</v>
      </c>
      <c r="C16" s="27"/>
      <c r="D16" s="28"/>
      <c r="E16" s="14">
        <v>70</v>
      </c>
      <c r="F16" s="15" t="s">
        <v>45</v>
      </c>
      <c r="G16" s="29"/>
      <c r="H16" s="20">
        <f>Tabela12[[#This Row],[Ilość sztuk ]]*Tabela12[[#This Row],[ cena netto]]</f>
        <v>0</v>
      </c>
      <c r="I16" s="30"/>
      <c r="J16" s="22">
        <f>Tabela12[[#This Row],[wartość netto]]*Tabela12[[#This Row],[VAT '[%']]]</f>
        <v>0</v>
      </c>
      <c r="K16" s="23">
        <f>Tabela12[[#This Row],[wartość netto]]+Tabela12[[#This Row],[Wartość Vat]]</f>
        <v>0</v>
      </c>
      <c r="L16" s="31"/>
    </row>
    <row r="17" spans="1:12" ht="102.6" customHeight="1" x14ac:dyDescent="0.3">
      <c r="A17" s="37" t="s">
        <v>40</v>
      </c>
      <c r="B17" s="41" t="s">
        <v>49</v>
      </c>
      <c r="C17" s="27"/>
      <c r="D17" s="32"/>
      <c r="E17" s="11">
        <v>5</v>
      </c>
      <c r="F17" s="10" t="s">
        <v>45</v>
      </c>
      <c r="G17" s="19"/>
      <c r="H17" s="20">
        <f>Tabela12[[#This Row],[Ilość sztuk ]]*Tabela12[[#This Row],[ cena netto]]</f>
        <v>0</v>
      </c>
      <c r="I17" s="21"/>
      <c r="J17" s="22">
        <f>Tabela12[[#This Row],[wartość netto]]*Tabela12[[#This Row],[VAT '[%']]]</f>
        <v>0</v>
      </c>
      <c r="K17" s="23">
        <f>Tabela12[[#This Row],[wartość netto]]+Tabela12[[#This Row],[Wartość Vat]]</f>
        <v>0</v>
      </c>
      <c r="L17" s="24"/>
    </row>
    <row r="18" spans="1:12" ht="70.2" customHeight="1" x14ac:dyDescent="0.3">
      <c r="A18" s="37" t="s">
        <v>41</v>
      </c>
      <c r="B18" s="41" t="s">
        <v>50</v>
      </c>
      <c r="C18" s="27"/>
      <c r="D18" s="32"/>
      <c r="E18" s="11">
        <v>150</v>
      </c>
      <c r="F18" s="10" t="s">
        <v>45</v>
      </c>
      <c r="G18" s="19"/>
      <c r="H18" s="20">
        <f>Tabela12[[#This Row],[Ilość sztuk ]]*Tabela12[[#This Row],[ cena netto]]</f>
        <v>0</v>
      </c>
      <c r="I18" s="21"/>
      <c r="J18" s="22">
        <f>Tabela12[[#This Row],[wartość netto]]*Tabela12[[#This Row],[VAT '[%']]]</f>
        <v>0</v>
      </c>
      <c r="K18" s="23">
        <f>Tabela12[[#This Row],[wartość netto]]+Tabela12[[#This Row],[Wartość Vat]]</f>
        <v>0</v>
      </c>
      <c r="L18" s="31"/>
    </row>
    <row r="19" spans="1:12" x14ac:dyDescent="0.3">
      <c r="L19" s="16"/>
    </row>
    <row r="20" spans="1:12" ht="18" x14ac:dyDescent="0.35">
      <c r="E20" s="45" t="s">
        <v>42</v>
      </c>
      <c r="F20" s="46"/>
      <c r="G20" s="47">
        <f>SUM(H3:H18)</f>
        <v>0</v>
      </c>
      <c r="H20" s="48"/>
    </row>
    <row r="21" spans="1:12" ht="18" x14ac:dyDescent="0.35">
      <c r="E21" s="45" t="s">
        <v>43</v>
      </c>
      <c r="F21" s="46"/>
      <c r="G21" s="47">
        <f>SUM(J3:J18)</f>
        <v>0</v>
      </c>
      <c r="H21" s="49"/>
    </row>
    <row r="22" spans="1:12" ht="18" x14ac:dyDescent="0.35">
      <c r="E22" s="45" t="s">
        <v>44</v>
      </c>
      <c r="F22" s="46"/>
      <c r="G22" s="47">
        <f>SUM(G20:H21)</f>
        <v>0</v>
      </c>
      <c r="H22" s="48"/>
    </row>
  </sheetData>
  <sheetProtection sheet="1" objects="1" scenarios="1"/>
  <mergeCells count="6">
    <mergeCell ref="E20:F20"/>
    <mergeCell ref="G20:H20"/>
    <mergeCell ref="E21:F21"/>
    <mergeCell ref="G21:H21"/>
    <mergeCell ref="E22:F22"/>
    <mergeCell ref="G22:H22"/>
  </mergeCells>
  <phoneticPr fontId="19"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chemia hotelowa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2024-01-18T11:22:47Z</dcterms:created>
  <dcterms:modified xsi:type="dcterms:W3CDTF">2024-02-29T13:41:19Z</dcterms:modified>
</cp:coreProperties>
</file>