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zam_publiczne\ZAMÓWIENIA PUBLICZNE\2024\POSTĘPOWANIA PODPROGOWE 2024\WSA-ZP-PP-55-2024 Dostawa prasy\"/>
    </mc:Choice>
  </mc:AlternateContent>
  <xr:revisionPtr revIDLastSave="0" documentId="13_ncr:1_{268E752A-9B3E-4BB7-8A4A-60A0A84854B9}" xr6:coauthVersionLast="36" xr6:coauthVersionMax="36" xr10:uidLastSave="{00000000-0000-0000-0000-000000000000}"/>
  <bookViews>
    <workbookView xWindow="0" yWindow="0" windowWidth="32914" windowHeight="13680" xr2:uid="{00000000-000D-0000-FFFF-FFFF00000000}"/>
  </bookViews>
  <sheets>
    <sheet name="Arkusz1" sheetId="1" r:id="rId1"/>
  </sheets>
  <definedNames>
    <definedName name="_xlnm.Print_Area" localSheetId="0">Arkusz1!$A$2:$M$32</definedName>
  </definedNames>
  <calcPr calcId="191029"/>
</workbook>
</file>

<file path=xl/calcChain.xml><?xml version="1.0" encoding="utf-8"?>
<calcChain xmlns="http://schemas.openxmlformats.org/spreadsheetml/2006/main">
  <c r="J11" i="1" l="1"/>
  <c r="J14" i="1"/>
  <c r="L14" i="1" s="1"/>
  <c r="M14" i="1" s="1"/>
  <c r="J16" i="1"/>
  <c r="J19" i="1"/>
  <c r="J28" i="1"/>
  <c r="J7" i="1"/>
  <c r="L7" i="1" s="1"/>
  <c r="M7" i="1" l="1"/>
  <c r="L19" i="1"/>
  <c r="M19" i="1" s="1"/>
  <c r="L16" i="1"/>
  <c r="M16" i="1" s="1"/>
  <c r="L11" i="1"/>
  <c r="M11" i="1" s="1"/>
  <c r="L28" i="1"/>
  <c r="M28" i="1" s="1"/>
  <c r="J6" i="1"/>
  <c r="G27" i="1"/>
  <c r="J27" i="1" s="1"/>
  <c r="G13" i="1"/>
  <c r="J13" i="1" s="1"/>
  <c r="J10" i="1"/>
  <c r="G17" i="1"/>
  <c r="J17" i="1" s="1"/>
  <c r="G8" i="1"/>
  <c r="J8" i="1" s="1"/>
  <c r="J9" i="1"/>
  <c r="L9" i="1" s="1"/>
  <c r="M9" i="1" s="1"/>
  <c r="G12" i="1"/>
  <c r="J12" i="1" s="1"/>
  <c r="G15" i="1"/>
  <c r="J15" i="1" s="1"/>
  <c r="G18" i="1"/>
  <c r="J18" i="1" s="1"/>
  <c r="G20" i="1"/>
  <c r="J20" i="1" s="1"/>
  <c r="G21" i="1"/>
  <c r="J21" i="1" s="1"/>
  <c r="J22" i="1"/>
  <c r="G23" i="1"/>
  <c r="J23" i="1" s="1"/>
  <c r="G24" i="1"/>
  <c r="J24" i="1" s="1"/>
  <c r="G25" i="1"/>
  <c r="J25" i="1" s="1"/>
  <c r="G26" i="1"/>
  <c r="J26" i="1" s="1"/>
  <c r="G29" i="1"/>
  <c r="J29" i="1" s="1"/>
  <c r="G30" i="1"/>
  <c r="J30" i="1" s="1"/>
  <c r="L30" i="1" s="1"/>
  <c r="G31" i="1"/>
  <c r="J31" i="1" s="1"/>
  <c r="J32" i="1" l="1"/>
  <c r="L6" i="1"/>
  <c r="M6" i="1" s="1"/>
  <c r="M30" i="1"/>
  <c r="L20" i="1"/>
  <c r="M20" i="1" s="1"/>
  <c r="L12" i="1"/>
  <c r="M12" i="1" s="1"/>
  <c r="L23" i="1"/>
  <c r="M23" i="1" s="1"/>
  <c r="L10" i="1"/>
  <c r="M10" i="1" s="1"/>
  <c r="L22" i="1"/>
  <c r="M22" i="1" s="1"/>
  <c r="L18" i="1"/>
  <c r="M18" i="1" s="1"/>
  <c r="L13" i="1"/>
  <c r="M13" i="1" s="1"/>
  <c r="L29" i="1"/>
  <c r="M29" i="1" s="1"/>
  <c r="L25" i="1"/>
  <c r="M25" i="1" s="1"/>
  <c r="L8" i="1"/>
  <c r="M8" i="1" s="1"/>
  <c r="L24" i="1"/>
  <c r="M24" i="1" s="1"/>
  <c r="L27" i="1"/>
  <c r="M27" i="1" s="1"/>
  <c r="L31" i="1"/>
  <c r="M31" i="1" s="1"/>
  <c r="L26" i="1"/>
  <c r="M26" i="1" s="1"/>
  <c r="L21" i="1"/>
  <c r="M21" i="1" s="1"/>
  <c r="L15" i="1"/>
  <c r="M15" i="1" s="1"/>
  <c r="L17" i="1"/>
  <c r="M17" i="1" s="1"/>
  <c r="M32" i="1" l="1"/>
  <c r="L32" i="1"/>
</calcChain>
</file>

<file path=xl/sharedStrings.xml><?xml version="1.0" encoding="utf-8"?>
<sst xmlns="http://schemas.openxmlformats.org/spreadsheetml/2006/main" count="82" uniqueCount="62">
  <si>
    <t>Lp.</t>
  </si>
  <si>
    <t>Tytuł</t>
  </si>
  <si>
    <t>Ilość zam. egz. (ogółem)</t>
  </si>
  <si>
    <t>Wartość ogółem (zł)</t>
  </si>
  <si>
    <t>Chłodnictwo i Klimatyzacja</t>
  </si>
  <si>
    <t>Europejski Przegląd Sądowy</t>
  </si>
  <si>
    <t>Finanse Komunalne</t>
  </si>
  <si>
    <t>Gazeta Wyborcza</t>
  </si>
  <si>
    <t>Monitor Podatkowy</t>
  </si>
  <si>
    <t>Monitor Prawa Pracy i Ubezpieczeń</t>
  </si>
  <si>
    <t>Monitor Prawniczy</t>
  </si>
  <si>
    <t>Państwo i Prawo</t>
  </si>
  <si>
    <t>Polski Instalator</t>
  </si>
  <si>
    <t>Przegląd Podatkowy</t>
  </si>
  <si>
    <t>Przegląd Prawa Handlowego (z dodatkiem: Glosa)</t>
  </si>
  <si>
    <t>Przetargi Publiczne</t>
  </si>
  <si>
    <t>Samorząd Terytorialny</t>
  </si>
  <si>
    <t>Wspólnota</t>
  </si>
  <si>
    <t>Zamówienia Publiczne - Doradca</t>
  </si>
  <si>
    <t>Ilość zam. egz. (Radom)</t>
  </si>
  <si>
    <t>Atest – ochrona pracy miesięcznik    (12 wyd.)</t>
  </si>
  <si>
    <t xml:space="preserve">dwumiesięcznik </t>
  </si>
  <si>
    <t>miesięcznik</t>
  </si>
  <si>
    <t>gazeta codzienna</t>
  </si>
  <si>
    <t>kwartalnik</t>
  </si>
  <si>
    <t xml:space="preserve">dwutygodnik </t>
  </si>
  <si>
    <t xml:space="preserve">tygodnik </t>
  </si>
  <si>
    <t>Częstotliwość wydawania</t>
  </si>
  <si>
    <t>Stawka podatku VAT</t>
  </si>
  <si>
    <t>Kwota podatku VAT (zł)</t>
  </si>
  <si>
    <t>Szacunkowa ilość wydań 
w roku</t>
  </si>
  <si>
    <t>IT w administracji</t>
  </si>
  <si>
    <t>Rzeczpospolita    (pakiet podstawowy)</t>
  </si>
  <si>
    <t>Kadry i Płace w Administracji</t>
  </si>
  <si>
    <t>Dziennik: Gazeta prawna (wersja standard)</t>
  </si>
  <si>
    <t>ABI Expert</t>
  </si>
  <si>
    <t>IT Professional</t>
  </si>
  <si>
    <t>Ilość zam. egz. (W-wa Pankiewicza)</t>
  </si>
  <si>
    <t>a&amp;s (dawniej Systemy Alarmowe)</t>
  </si>
  <si>
    <t>/1/</t>
  </si>
  <si>
    <t>/2/</t>
  </si>
  <si>
    <t>/3/</t>
  </si>
  <si>
    <t>/4/</t>
  </si>
  <si>
    <t>/5/</t>
  </si>
  <si>
    <t>/6/</t>
  </si>
  <si>
    <t>/7/</t>
  </si>
  <si>
    <t>/8/</t>
  </si>
  <si>
    <t>/9/</t>
  </si>
  <si>
    <t>/10/</t>
  </si>
  <si>
    <t>/11/</t>
  </si>
  <si>
    <t>/12/</t>
  </si>
  <si>
    <t>/13/</t>
  </si>
  <si>
    <t>Rzeczpospolita PLUS (wersja elektron.)</t>
  </si>
  <si>
    <t>Gazeta Wyborcza (wersja elektron.)</t>
  </si>
  <si>
    <t>Nazwa Firmy:</t>
  </si>
  <si>
    <t>Ilość zam. egz. 
(W-wa Jana Kazimierza)</t>
  </si>
  <si>
    <t>Cena 1 egz. (prenumeraty dla wydawanych nieregularnie) netto (zł)</t>
  </si>
  <si>
    <t>Razem netto (zł) kol. 7xkol.8xkol.9</t>
  </si>
  <si>
    <r>
      <t xml:space="preserve">Nieruchomości </t>
    </r>
    <r>
      <rPr>
        <i/>
        <sz val="12"/>
        <rFont val="Cambria"/>
        <family val="1"/>
        <charset val="238"/>
        <scheme val="major"/>
      </rPr>
      <t>Prawo Podatki Praktyka</t>
    </r>
  </si>
  <si>
    <t>Nazwa Wykonawcy: ………………………………………………………….. Adres Wykonawcy:………………………………………………………………………..</t>
  </si>
  <si>
    <t>SPRAWA WSA-ZP-PP-55-2024           Kosztorys ofertowy  - wykaz tytułów prasy codziennej oraz czasopism będących przedmiotem zamówienia dla WSA w Warszawie w roku 2025.</t>
  </si>
  <si>
    <t>Cena oferty razem (wartość netto do przeniesienia na platformę zakupową)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</si>
</sst>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b/>
      <sz val="12"/>
      <color rgb="FF000000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8FBD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top" wrapText="1"/>
    </xf>
    <xf numFmtId="8" fontId="6" fillId="6" borderId="1" xfId="0" applyNumberFormat="1" applyFont="1" applyFill="1" applyBorder="1" applyAlignment="1" applyProtection="1">
      <alignment horizontal="right" vertical="top" wrapText="1"/>
      <protection locked="0"/>
    </xf>
    <xf numFmtId="8" fontId="6" fillId="0" borderId="1" xfId="0" applyNumberFormat="1" applyFont="1" applyBorder="1" applyAlignment="1" applyProtection="1">
      <alignment horizontal="center" vertical="top" wrapText="1"/>
    </xf>
    <xf numFmtId="9" fontId="6" fillId="0" borderId="1" xfId="0" applyNumberFormat="1" applyFont="1" applyFill="1" applyBorder="1" applyAlignment="1" applyProtection="1">
      <alignment horizontal="center" vertical="top" wrapText="1"/>
    </xf>
    <xf numFmtId="8" fontId="4" fillId="0" borderId="1" xfId="0" applyNumberFormat="1" applyFont="1" applyBorder="1" applyAlignment="1" applyProtection="1">
      <alignment horizontal="right" vertical="top" wrapText="1"/>
    </xf>
    <xf numFmtId="0" fontId="6" fillId="0" borderId="1" xfId="0" applyFont="1" applyBorder="1" applyAlignment="1" applyProtection="1">
      <alignment horizontal="left" vertical="center" wrapText="1"/>
    </xf>
    <xf numFmtId="8" fontId="6" fillId="6" borderId="1" xfId="0" applyNumberFormat="1" applyFont="1" applyFill="1" applyBorder="1" applyAlignment="1" applyProtection="1">
      <alignment horizontal="right" vertical="center" wrapText="1"/>
      <protection locked="0"/>
    </xf>
    <xf numFmtId="9" fontId="6" fillId="0" borderId="1" xfId="0" applyNumberFormat="1" applyFont="1" applyBorder="1" applyAlignment="1" applyProtection="1">
      <alignment horizontal="center" vertical="top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/>
    </xf>
    <xf numFmtId="8" fontId="8" fillId="0" borderId="1" xfId="0" applyNumberFormat="1" applyFont="1" applyBorder="1" applyAlignment="1" applyProtection="1">
      <alignment horizontal="right" vertical="center" wrapText="1"/>
    </xf>
    <xf numFmtId="8" fontId="6" fillId="0" borderId="1" xfId="0" applyNumberFormat="1" applyFont="1" applyBorder="1" applyAlignment="1" applyProtection="1">
      <alignment vertical="center"/>
    </xf>
    <xf numFmtId="0" fontId="0" fillId="0" borderId="7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8F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topLeftCell="B1" zoomScale="85" zoomScaleNormal="85" zoomScaleSheetLayoutView="85" workbookViewId="0">
      <selection activeCell="X12" sqref="X12"/>
    </sheetView>
  </sheetViews>
  <sheetFormatPr defaultColWidth="9" defaultRowHeight="14.15"/>
  <cols>
    <col min="1" max="1" width="5" style="2" customWidth="1"/>
    <col min="2" max="2" width="33.5" style="2" customWidth="1"/>
    <col min="3" max="3" width="17.2109375" style="2" customWidth="1"/>
    <col min="4" max="4" width="12.35546875" style="2" customWidth="1"/>
    <col min="5" max="5" width="13.28515625" style="2" customWidth="1"/>
    <col min="6" max="6" width="12" style="2" customWidth="1"/>
    <col min="7" max="7" width="9" style="2"/>
    <col min="8" max="8" width="13.5" style="2" customWidth="1"/>
    <col min="9" max="9" width="21.92578125" style="2" customWidth="1"/>
    <col min="10" max="10" width="14.7109375" style="2" customWidth="1"/>
    <col min="11" max="11" width="9" style="2"/>
    <col min="12" max="12" width="11.7109375" style="2" bestFit="1" customWidth="1"/>
    <col min="13" max="13" width="15.7109375" style="2" bestFit="1" customWidth="1"/>
    <col min="14" max="16384" width="9" style="2"/>
  </cols>
  <sheetData>
    <row r="1" spans="1:13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21.45" customHeight="1">
      <c r="A2" s="36" t="s">
        <v>60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49.3" customHeight="1" thickBot="1">
      <c r="A3" s="32" t="s">
        <v>54</v>
      </c>
      <c r="B3" s="33"/>
      <c r="C3" s="34" t="s">
        <v>59</v>
      </c>
      <c r="D3" s="34"/>
      <c r="E3" s="34"/>
      <c r="F3" s="34"/>
      <c r="G3" s="34"/>
      <c r="H3" s="34"/>
      <c r="I3" s="34"/>
      <c r="J3" s="34"/>
      <c r="K3" s="34"/>
      <c r="L3" s="34"/>
      <c r="M3" s="35"/>
    </row>
    <row r="4" spans="1:13" s="1" customFormat="1" ht="75.45" thickBot="1">
      <c r="A4" s="6" t="s">
        <v>0</v>
      </c>
      <c r="B4" s="6" t="s">
        <v>1</v>
      </c>
      <c r="C4" s="6" t="s">
        <v>27</v>
      </c>
      <c r="D4" s="7" t="s">
        <v>55</v>
      </c>
      <c r="E4" s="6" t="s">
        <v>37</v>
      </c>
      <c r="F4" s="6" t="s">
        <v>19</v>
      </c>
      <c r="G4" s="6" t="s">
        <v>2</v>
      </c>
      <c r="H4" s="6" t="s">
        <v>30</v>
      </c>
      <c r="I4" s="6" t="s">
        <v>56</v>
      </c>
      <c r="J4" s="8" t="s">
        <v>57</v>
      </c>
      <c r="K4" s="8" t="s">
        <v>28</v>
      </c>
      <c r="L4" s="8" t="s">
        <v>29</v>
      </c>
      <c r="M4" s="8" t="s">
        <v>3</v>
      </c>
    </row>
    <row r="5" spans="1:13" ht="31.3" customHeight="1" thickBot="1">
      <c r="A5" s="9" t="s">
        <v>39</v>
      </c>
      <c r="B5" s="9" t="s">
        <v>40</v>
      </c>
      <c r="C5" s="9" t="s">
        <v>41</v>
      </c>
      <c r="D5" s="9" t="s">
        <v>42</v>
      </c>
      <c r="E5" s="9" t="s">
        <v>43</v>
      </c>
      <c r="F5" s="9" t="s">
        <v>44</v>
      </c>
      <c r="G5" s="9" t="s">
        <v>45</v>
      </c>
      <c r="H5" s="9" t="s">
        <v>46</v>
      </c>
      <c r="I5" s="9" t="s">
        <v>47</v>
      </c>
      <c r="J5" s="10" t="s">
        <v>48</v>
      </c>
      <c r="K5" s="10" t="s">
        <v>49</v>
      </c>
      <c r="L5" s="10" t="s">
        <v>50</v>
      </c>
      <c r="M5" s="10" t="s">
        <v>51</v>
      </c>
    </row>
    <row r="6" spans="1:13" ht="26.6" customHeight="1" thickBot="1">
      <c r="A6" s="11">
        <v>1</v>
      </c>
      <c r="B6" s="12" t="s">
        <v>38</v>
      </c>
      <c r="C6" s="13" t="s">
        <v>21</v>
      </c>
      <c r="D6" s="14">
        <v>1</v>
      </c>
      <c r="E6" s="14">
        <v>0</v>
      </c>
      <c r="F6" s="14">
        <v>0</v>
      </c>
      <c r="G6" s="14">
        <v>1</v>
      </c>
      <c r="H6" s="13">
        <v>6</v>
      </c>
      <c r="I6" s="15">
        <v>0</v>
      </c>
      <c r="J6" s="16">
        <f>G6*H6*I6</f>
        <v>0</v>
      </c>
      <c r="K6" s="17">
        <v>0.08</v>
      </c>
      <c r="L6" s="16">
        <f>J6*K6</f>
        <v>0</v>
      </c>
      <c r="M6" s="18">
        <f t="shared" ref="M6:M30" si="0">J6+L6</f>
        <v>0</v>
      </c>
    </row>
    <row r="7" spans="1:13" ht="32.25" customHeight="1" thickBot="1">
      <c r="A7" s="11">
        <v>2</v>
      </c>
      <c r="B7" s="19" t="s">
        <v>35</v>
      </c>
      <c r="C7" s="13" t="s">
        <v>24</v>
      </c>
      <c r="D7" s="13">
        <v>1</v>
      </c>
      <c r="E7" s="13">
        <v>0</v>
      </c>
      <c r="F7" s="13">
        <v>0</v>
      </c>
      <c r="G7" s="13">
        <v>1</v>
      </c>
      <c r="H7" s="13">
        <v>4</v>
      </c>
      <c r="I7" s="20">
        <v>0</v>
      </c>
      <c r="J7" s="16">
        <f>G7*H7*I7</f>
        <v>0</v>
      </c>
      <c r="K7" s="17">
        <v>0.08</v>
      </c>
      <c r="L7" s="16">
        <f t="shared" ref="L7:L31" si="1">J7*K7</f>
        <v>0</v>
      </c>
      <c r="M7" s="18">
        <f t="shared" si="0"/>
        <v>0</v>
      </c>
    </row>
    <row r="8" spans="1:13" ht="32.25" customHeight="1" thickBot="1">
      <c r="A8" s="11">
        <v>3</v>
      </c>
      <c r="B8" s="19" t="s">
        <v>20</v>
      </c>
      <c r="C8" s="13" t="s">
        <v>22</v>
      </c>
      <c r="D8" s="13">
        <v>1</v>
      </c>
      <c r="E8" s="13">
        <v>0</v>
      </c>
      <c r="F8" s="13">
        <v>0</v>
      </c>
      <c r="G8" s="13">
        <f>D8+F8</f>
        <v>1</v>
      </c>
      <c r="H8" s="13">
        <v>12</v>
      </c>
      <c r="I8" s="20">
        <v>0</v>
      </c>
      <c r="J8" s="16">
        <f t="shared" ref="J8:J31" si="2">G8*H8*I8</f>
        <v>0</v>
      </c>
      <c r="K8" s="21">
        <v>0.08</v>
      </c>
      <c r="L8" s="16">
        <f t="shared" si="1"/>
        <v>0</v>
      </c>
      <c r="M8" s="18">
        <f t="shared" si="0"/>
        <v>0</v>
      </c>
    </row>
    <row r="9" spans="1:13" ht="32.25" customHeight="1" thickBot="1">
      <c r="A9" s="11">
        <v>4</v>
      </c>
      <c r="B9" s="19" t="s">
        <v>4</v>
      </c>
      <c r="C9" s="13" t="s">
        <v>22</v>
      </c>
      <c r="D9" s="13">
        <v>1</v>
      </c>
      <c r="E9" s="13">
        <v>0</v>
      </c>
      <c r="F9" s="13">
        <v>0</v>
      </c>
      <c r="G9" s="13">
        <v>1</v>
      </c>
      <c r="H9" s="13">
        <v>10</v>
      </c>
      <c r="I9" s="20">
        <v>0</v>
      </c>
      <c r="J9" s="16">
        <f t="shared" si="2"/>
        <v>0</v>
      </c>
      <c r="K9" s="21">
        <v>0.08</v>
      </c>
      <c r="L9" s="16">
        <f t="shared" si="1"/>
        <v>0</v>
      </c>
      <c r="M9" s="18">
        <f t="shared" si="0"/>
        <v>0</v>
      </c>
    </row>
    <row r="10" spans="1:13" ht="32.25" customHeight="1" thickBot="1">
      <c r="A10" s="11">
        <v>5</v>
      </c>
      <c r="B10" s="19" t="s">
        <v>34</v>
      </c>
      <c r="C10" s="13" t="s">
        <v>23</v>
      </c>
      <c r="D10" s="13">
        <v>4</v>
      </c>
      <c r="E10" s="13">
        <v>1</v>
      </c>
      <c r="F10" s="13">
        <v>0</v>
      </c>
      <c r="G10" s="13">
        <v>5</v>
      </c>
      <c r="H10" s="13">
        <v>252</v>
      </c>
      <c r="I10" s="20">
        <v>0</v>
      </c>
      <c r="J10" s="16">
        <f t="shared" si="2"/>
        <v>0</v>
      </c>
      <c r="K10" s="21">
        <v>0.08</v>
      </c>
      <c r="L10" s="16">
        <f t="shared" si="1"/>
        <v>0</v>
      </c>
      <c r="M10" s="18">
        <f t="shared" si="0"/>
        <v>0</v>
      </c>
    </row>
    <row r="11" spans="1:13" ht="32.25" customHeight="1" thickBot="1">
      <c r="A11" s="11">
        <v>6</v>
      </c>
      <c r="B11" s="19" t="s">
        <v>5</v>
      </c>
      <c r="C11" s="13" t="s">
        <v>22</v>
      </c>
      <c r="D11" s="13">
        <v>2</v>
      </c>
      <c r="E11" s="13">
        <v>1</v>
      </c>
      <c r="F11" s="13">
        <v>1</v>
      </c>
      <c r="G11" s="13">
        <v>4</v>
      </c>
      <c r="H11" s="13">
        <v>12</v>
      </c>
      <c r="I11" s="20">
        <v>0</v>
      </c>
      <c r="J11" s="16">
        <f t="shared" si="2"/>
        <v>0</v>
      </c>
      <c r="K11" s="21">
        <v>0.08</v>
      </c>
      <c r="L11" s="16">
        <f t="shared" si="1"/>
        <v>0</v>
      </c>
      <c r="M11" s="18">
        <f t="shared" si="0"/>
        <v>0</v>
      </c>
    </row>
    <row r="12" spans="1:13" ht="32.25" customHeight="1" thickBot="1">
      <c r="A12" s="11">
        <v>7</v>
      </c>
      <c r="B12" s="19" t="s">
        <v>6</v>
      </c>
      <c r="C12" s="13" t="s">
        <v>22</v>
      </c>
      <c r="D12" s="13">
        <v>1</v>
      </c>
      <c r="E12" s="13">
        <v>0</v>
      </c>
      <c r="F12" s="13">
        <v>0</v>
      </c>
      <c r="G12" s="13">
        <f>D12+F12</f>
        <v>1</v>
      </c>
      <c r="H12" s="13">
        <v>6</v>
      </c>
      <c r="I12" s="20">
        <v>0</v>
      </c>
      <c r="J12" s="16">
        <f t="shared" si="2"/>
        <v>0</v>
      </c>
      <c r="K12" s="21">
        <v>0.08</v>
      </c>
      <c r="L12" s="16">
        <f t="shared" si="1"/>
        <v>0</v>
      </c>
      <c r="M12" s="18">
        <f t="shared" si="0"/>
        <v>0</v>
      </c>
    </row>
    <row r="13" spans="1:13" ht="32.25" customHeight="1" thickBot="1">
      <c r="A13" s="11">
        <v>8</v>
      </c>
      <c r="B13" s="19" t="s">
        <v>7</v>
      </c>
      <c r="C13" s="13" t="s">
        <v>23</v>
      </c>
      <c r="D13" s="13">
        <v>4</v>
      </c>
      <c r="E13" s="13">
        <v>0</v>
      </c>
      <c r="F13" s="13">
        <v>1</v>
      </c>
      <c r="G13" s="13">
        <f>D13+E13+F13</f>
        <v>5</v>
      </c>
      <c r="H13" s="13">
        <v>303</v>
      </c>
      <c r="I13" s="20">
        <v>0</v>
      </c>
      <c r="J13" s="16">
        <f t="shared" si="2"/>
        <v>0</v>
      </c>
      <c r="K13" s="21">
        <v>0.08</v>
      </c>
      <c r="L13" s="16">
        <f t="shared" si="1"/>
        <v>0</v>
      </c>
      <c r="M13" s="18">
        <f t="shared" si="0"/>
        <v>0</v>
      </c>
    </row>
    <row r="14" spans="1:13" ht="32.25" customHeight="1" thickBot="1">
      <c r="A14" s="11">
        <v>9</v>
      </c>
      <c r="B14" s="22" t="s">
        <v>53</v>
      </c>
      <c r="C14" s="13" t="s">
        <v>23</v>
      </c>
      <c r="D14" s="13">
        <v>4</v>
      </c>
      <c r="E14" s="13">
        <v>2</v>
      </c>
      <c r="F14" s="13">
        <v>0</v>
      </c>
      <c r="G14" s="13">
        <v>6</v>
      </c>
      <c r="H14" s="13">
        <v>1</v>
      </c>
      <c r="I14" s="20">
        <v>0</v>
      </c>
      <c r="J14" s="16">
        <f t="shared" si="2"/>
        <v>0</v>
      </c>
      <c r="K14" s="21">
        <v>0.08</v>
      </c>
      <c r="L14" s="16">
        <f t="shared" si="1"/>
        <v>0</v>
      </c>
      <c r="M14" s="18">
        <f t="shared" si="0"/>
        <v>0</v>
      </c>
    </row>
    <row r="15" spans="1:13" ht="32.25" customHeight="1" thickBot="1">
      <c r="A15" s="11">
        <v>10</v>
      </c>
      <c r="B15" s="19" t="s">
        <v>31</v>
      </c>
      <c r="C15" s="13" t="s">
        <v>22</v>
      </c>
      <c r="D15" s="13">
        <v>1</v>
      </c>
      <c r="E15" s="13">
        <v>0</v>
      </c>
      <c r="F15" s="13">
        <v>0</v>
      </c>
      <c r="G15" s="13">
        <f>D15+F15</f>
        <v>1</v>
      </c>
      <c r="H15" s="13">
        <v>12</v>
      </c>
      <c r="I15" s="20">
        <v>0</v>
      </c>
      <c r="J15" s="16">
        <f t="shared" si="2"/>
        <v>0</v>
      </c>
      <c r="K15" s="21">
        <v>0.08</v>
      </c>
      <c r="L15" s="16">
        <f t="shared" si="1"/>
        <v>0</v>
      </c>
      <c r="M15" s="18">
        <f t="shared" si="0"/>
        <v>0</v>
      </c>
    </row>
    <row r="16" spans="1:13" ht="32.25" customHeight="1" thickBot="1">
      <c r="A16" s="11">
        <v>11</v>
      </c>
      <c r="B16" s="19" t="s">
        <v>36</v>
      </c>
      <c r="C16" s="13" t="s">
        <v>22</v>
      </c>
      <c r="D16" s="23">
        <v>1</v>
      </c>
      <c r="E16" s="23">
        <v>0</v>
      </c>
      <c r="F16" s="23">
        <v>0</v>
      </c>
      <c r="G16" s="13">
        <v>1</v>
      </c>
      <c r="H16" s="13">
        <v>12</v>
      </c>
      <c r="I16" s="20">
        <v>0</v>
      </c>
      <c r="J16" s="16">
        <f t="shared" si="2"/>
        <v>0</v>
      </c>
      <c r="K16" s="21">
        <v>0.08</v>
      </c>
      <c r="L16" s="16">
        <f t="shared" si="1"/>
        <v>0</v>
      </c>
      <c r="M16" s="18">
        <f t="shared" si="0"/>
        <v>0</v>
      </c>
    </row>
    <row r="17" spans="1:13" ht="32.25" customHeight="1" thickBot="1">
      <c r="A17" s="11">
        <v>12</v>
      </c>
      <c r="B17" s="19" t="s">
        <v>33</v>
      </c>
      <c r="C17" s="13" t="s">
        <v>24</v>
      </c>
      <c r="D17" s="23">
        <v>1</v>
      </c>
      <c r="E17" s="23">
        <v>0</v>
      </c>
      <c r="F17" s="23">
        <v>0</v>
      </c>
      <c r="G17" s="13">
        <f>D17+F17</f>
        <v>1</v>
      </c>
      <c r="H17" s="13">
        <v>4</v>
      </c>
      <c r="I17" s="20">
        <v>0</v>
      </c>
      <c r="J17" s="16">
        <f t="shared" si="2"/>
        <v>0</v>
      </c>
      <c r="K17" s="21">
        <v>0.08</v>
      </c>
      <c r="L17" s="16">
        <f t="shared" si="1"/>
        <v>0</v>
      </c>
      <c r="M17" s="18">
        <f t="shared" si="0"/>
        <v>0</v>
      </c>
    </row>
    <row r="18" spans="1:13" ht="32.25" customHeight="1" thickBot="1">
      <c r="A18" s="11">
        <v>13</v>
      </c>
      <c r="B18" s="19" t="s">
        <v>8</v>
      </c>
      <c r="C18" s="13" t="s">
        <v>22</v>
      </c>
      <c r="D18" s="13">
        <v>2</v>
      </c>
      <c r="E18" s="13">
        <v>0</v>
      </c>
      <c r="F18" s="13">
        <v>1</v>
      </c>
      <c r="G18" s="13">
        <f>D18+F18</f>
        <v>3</v>
      </c>
      <c r="H18" s="13">
        <v>4</v>
      </c>
      <c r="I18" s="20">
        <v>0</v>
      </c>
      <c r="J18" s="16">
        <f t="shared" si="2"/>
        <v>0</v>
      </c>
      <c r="K18" s="21">
        <v>0.08</v>
      </c>
      <c r="L18" s="16">
        <f t="shared" si="1"/>
        <v>0</v>
      </c>
      <c r="M18" s="18">
        <f t="shared" si="0"/>
        <v>0</v>
      </c>
    </row>
    <row r="19" spans="1:13" ht="32.25" customHeight="1" thickBot="1">
      <c r="A19" s="11">
        <v>14</v>
      </c>
      <c r="B19" s="19" t="s">
        <v>9</v>
      </c>
      <c r="C19" s="13" t="s">
        <v>22</v>
      </c>
      <c r="D19" s="13">
        <v>1</v>
      </c>
      <c r="E19" s="13">
        <v>0</v>
      </c>
      <c r="F19" s="13">
        <v>0</v>
      </c>
      <c r="G19" s="13">
        <v>1</v>
      </c>
      <c r="H19" s="13">
        <v>12</v>
      </c>
      <c r="I19" s="20">
        <v>0</v>
      </c>
      <c r="J19" s="16">
        <f t="shared" si="2"/>
        <v>0</v>
      </c>
      <c r="K19" s="21">
        <v>0.08</v>
      </c>
      <c r="L19" s="16">
        <f t="shared" si="1"/>
        <v>0</v>
      </c>
      <c r="M19" s="18">
        <f t="shared" si="0"/>
        <v>0</v>
      </c>
    </row>
    <row r="20" spans="1:13" ht="32.25" customHeight="1" thickBot="1">
      <c r="A20" s="11">
        <v>15</v>
      </c>
      <c r="B20" s="19" t="s">
        <v>10</v>
      </c>
      <c r="C20" s="13" t="s">
        <v>25</v>
      </c>
      <c r="D20" s="13">
        <v>1</v>
      </c>
      <c r="E20" s="13">
        <v>0</v>
      </c>
      <c r="F20" s="13">
        <v>0</v>
      </c>
      <c r="G20" s="13">
        <f>D20+F20</f>
        <v>1</v>
      </c>
      <c r="H20" s="13">
        <v>12</v>
      </c>
      <c r="I20" s="20">
        <v>0</v>
      </c>
      <c r="J20" s="16">
        <f t="shared" si="2"/>
        <v>0</v>
      </c>
      <c r="K20" s="21">
        <v>0.08</v>
      </c>
      <c r="L20" s="16">
        <f t="shared" si="1"/>
        <v>0</v>
      </c>
      <c r="M20" s="18">
        <f t="shared" si="0"/>
        <v>0</v>
      </c>
    </row>
    <row r="21" spans="1:13" ht="32.25" customHeight="1" thickBot="1">
      <c r="A21" s="11">
        <v>16</v>
      </c>
      <c r="B21" s="19" t="s">
        <v>58</v>
      </c>
      <c r="C21" s="13" t="s">
        <v>22</v>
      </c>
      <c r="D21" s="13">
        <v>1</v>
      </c>
      <c r="E21" s="13">
        <v>0</v>
      </c>
      <c r="F21" s="13">
        <v>0</v>
      </c>
      <c r="G21" s="13">
        <f>D21+F21</f>
        <v>1</v>
      </c>
      <c r="H21" s="13">
        <v>12</v>
      </c>
      <c r="I21" s="20">
        <v>0</v>
      </c>
      <c r="J21" s="16">
        <f t="shared" si="2"/>
        <v>0</v>
      </c>
      <c r="K21" s="21">
        <v>0.08</v>
      </c>
      <c r="L21" s="16">
        <f t="shared" si="1"/>
        <v>0</v>
      </c>
      <c r="M21" s="18">
        <f t="shared" si="0"/>
        <v>0</v>
      </c>
    </row>
    <row r="22" spans="1:13" ht="32.25" customHeight="1" thickBot="1">
      <c r="A22" s="11">
        <v>17</v>
      </c>
      <c r="B22" s="19" t="s">
        <v>11</v>
      </c>
      <c r="C22" s="13" t="s">
        <v>22</v>
      </c>
      <c r="D22" s="13">
        <v>1</v>
      </c>
      <c r="E22" s="13">
        <v>1</v>
      </c>
      <c r="F22" s="13">
        <v>0</v>
      </c>
      <c r="G22" s="13">
        <v>2</v>
      </c>
      <c r="H22" s="13">
        <v>12</v>
      </c>
      <c r="I22" s="20">
        <v>0</v>
      </c>
      <c r="J22" s="16">
        <f t="shared" si="2"/>
        <v>0</v>
      </c>
      <c r="K22" s="21">
        <v>0.08</v>
      </c>
      <c r="L22" s="16">
        <f t="shared" si="1"/>
        <v>0</v>
      </c>
      <c r="M22" s="18">
        <f t="shared" si="0"/>
        <v>0</v>
      </c>
    </row>
    <row r="23" spans="1:13" ht="32.25" customHeight="1" thickBot="1">
      <c r="A23" s="11">
        <v>18</v>
      </c>
      <c r="B23" s="19" t="s">
        <v>12</v>
      </c>
      <c r="C23" s="13" t="s">
        <v>22</v>
      </c>
      <c r="D23" s="13">
        <v>1</v>
      </c>
      <c r="E23" s="13">
        <v>0</v>
      </c>
      <c r="F23" s="13">
        <v>0</v>
      </c>
      <c r="G23" s="13">
        <f>D23+F23</f>
        <v>1</v>
      </c>
      <c r="H23" s="13">
        <v>9</v>
      </c>
      <c r="I23" s="20">
        <v>0</v>
      </c>
      <c r="J23" s="16">
        <f t="shared" si="2"/>
        <v>0</v>
      </c>
      <c r="K23" s="21">
        <v>0.08</v>
      </c>
      <c r="L23" s="16">
        <f t="shared" si="1"/>
        <v>0</v>
      </c>
      <c r="M23" s="18">
        <f t="shared" si="0"/>
        <v>0</v>
      </c>
    </row>
    <row r="24" spans="1:13" ht="32.25" customHeight="1" thickBot="1">
      <c r="A24" s="11">
        <v>19</v>
      </c>
      <c r="B24" s="19" t="s">
        <v>13</v>
      </c>
      <c r="C24" s="13" t="s">
        <v>22</v>
      </c>
      <c r="D24" s="23">
        <v>2</v>
      </c>
      <c r="E24" s="23">
        <v>0</v>
      </c>
      <c r="F24" s="23">
        <v>1</v>
      </c>
      <c r="G24" s="13">
        <f t="shared" ref="G24:G31" si="3">D24+F24</f>
        <v>3</v>
      </c>
      <c r="H24" s="13">
        <v>12</v>
      </c>
      <c r="I24" s="20">
        <v>0</v>
      </c>
      <c r="J24" s="16">
        <f t="shared" si="2"/>
        <v>0</v>
      </c>
      <c r="K24" s="21">
        <v>0.08</v>
      </c>
      <c r="L24" s="16">
        <f t="shared" si="1"/>
        <v>0</v>
      </c>
      <c r="M24" s="18">
        <f t="shared" si="0"/>
        <v>0</v>
      </c>
    </row>
    <row r="25" spans="1:13" ht="32.25" customHeight="1" thickBot="1">
      <c r="A25" s="11">
        <v>20</v>
      </c>
      <c r="B25" s="24" t="s">
        <v>14</v>
      </c>
      <c r="C25" s="13" t="s">
        <v>22</v>
      </c>
      <c r="D25" s="13">
        <v>2</v>
      </c>
      <c r="E25" s="13">
        <v>0</v>
      </c>
      <c r="F25" s="13">
        <v>1</v>
      </c>
      <c r="G25" s="13">
        <f t="shared" si="3"/>
        <v>3</v>
      </c>
      <c r="H25" s="13">
        <v>12</v>
      </c>
      <c r="I25" s="20">
        <v>0</v>
      </c>
      <c r="J25" s="16">
        <f t="shared" si="2"/>
        <v>0</v>
      </c>
      <c r="K25" s="21">
        <v>0.08</v>
      </c>
      <c r="L25" s="16">
        <f t="shared" si="1"/>
        <v>0</v>
      </c>
      <c r="M25" s="18">
        <f t="shared" si="0"/>
        <v>0</v>
      </c>
    </row>
    <row r="26" spans="1:13" ht="32.25" customHeight="1" thickBot="1">
      <c r="A26" s="11">
        <v>21</v>
      </c>
      <c r="B26" s="19" t="s">
        <v>15</v>
      </c>
      <c r="C26" s="13" t="s">
        <v>22</v>
      </c>
      <c r="D26" s="13">
        <v>1</v>
      </c>
      <c r="E26" s="13">
        <v>0</v>
      </c>
      <c r="F26" s="13">
        <v>0</v>
      </c>
      <c r="G26" s="13">
        <f t="shared" si="3"/>
        <v>1</v>
      </c>
      <c r="H26" s="13">
        <v>12</v>
      </c>
      <c r="I26" s="20">
        <v>0</v>
      </c>
      <c r="J26" s="16">
        <f t="shared" si="2"/>
        <v>0</v>
      </c>
      <c r="K26" s="21">
        <v>0.08</v>
      </c>
      <c r="L26" s="16">
        <f t="shared" si="1"/>
        <v>0</v>
      </c>
      <c r="M26" s="18">
        <f t="shared" si="0"/>
        <v>0</v>
      </c>
    </row>
    <row r="27" spans="1:13" ht="32.25" customHeight="1" thickBot="1">
      <c r="A27" s="11">
        <v>22</v>
      </c>
      <c r="B27" s="19" t="s">
        <v>32</v>
      </c>
      <c r="C27" s="13" t="s">
        <v>23</v>
      </c>
      <c r="D27" s="13">
        <v>4</v>
      </c>
      <c r="E27" s="13">
        <v>1</v>
      </c>
      <c r="F27" s="13">
        <v>1</v>
      </c>
      <c r="G27" s="13">
        <f>D27+E27+F27</f>
        <v>6</v>
      </c>
      <c r="H27" s="13">
        <v>303</v>
      </c>
      <c r="I27" s="20">
        <v>0</v>
      </c>
      <c r="J27" s="16">
        <f t="shared" si="2"/>
        <v>0</v>
      </c>
      <c r="K27" s="21">
        <v>0.08</v>
      </c>
      <c r="L27" s="16">
        <f t="shared" si="1"/>
        <v>0</v>
      </c>
      <c r="M27" s="18">
        <f t="shared" si="0"/>
        <v>0</v>
      </c>
    </row>
    <row r="28" spans="1:13" ht="32.25" customHeight="1" thickBot="1">
      <c r="A28" s="11">
        <v>23</v>
      </c>
      <c r="B28" s="22" t="s">
        <v>52</v>
      </c>
      <c r="C28" s="13" t="s">
        <v>23</v>
      </c>
      <c r="D28" s="13">
        <v>10</v>
      </c>
      <c r="E28" s="13">
        <v>4</v>
      </c>
      <c r="F28" s="13">
        <v>0</v>
      </c>
      <c r="G28" s="13">
        <v>14</v>
      </c>
      <c r="H28" s="13">
        <v>1</v>
      </c>
      <c r="I28" s="20">
        <v>0</v>
      </c>
      <c r="J28" s="16">
        <f t="shared" si="2"/>
        <v>0</v>
      </c>
      <c r="K28" s="21">
        <v>0.08</v>
      </c>
      <c r="L28" s="16">
        <f t="shared" si="1"/>
        <v>0</v>
      </c>
      <c r="M28" s="18">
        <f t="shared" si="0"/>
        <v>0</v>
      </c>
    </row>
    <row r="29" spans="1:13" ht="32.25" customHeight="1" thickBot="1">
      <c r="A29" s="11">
        <v>24</v>
      </c>
      <c r="B29" s="19" t="s">
        <v>16</v>
      </c>
      <c r="C29" s="13" t="s">
        <v>24</v>
      </c>
      <c r="D29" s="13">
        <v>1</v>
      </c>
      <c r="E29" s="13">
        <v>0</v>
      </c>
      <c r="F29" s="13">
        <v>1</v>
      </c>
      <c r="G29" s="13">
        <f t="shared" si="3"/>
        <v>2</v>
      </c>
      <c r="H29" s="13">
        <v>4</v>
      </c>
      <c r="I29" s="20">
        <v>0</v>
      </c>
      <c r="J29" s="16">
        <f t="shared" si="2"/>
        <v>0</v>
      </c>
      <c r="K29" s="21">
        <v>0.08</v>
      </c>
      <c r="L29" s="16">
        <f t="shared" si="1"/>
        <v>0</v>
      </c>
      <c r="M29" s="18">
        <f t="shared" si="0"/>
        <v>0</v>
      </c>
    </row>
    <row r="30" spans="1:13" ht="32.25" customHeight="1" thickBot="1">
      <c r="A30" s="11">
        <v>25</v>
      </c>
      <c r="B30" s="19" t="s">
        <v>17</v>
      </c>
      <c r="C30" s="13" t="s">
        <v>26</v>
      </c>
      <c r="D30" s="13">
        <v>1</v>
      </c>
      <c r="E30" s="13">
        <v>0</v>
      </c>
      <c r="F30" s="13">
        <v>0</v>
      </c>
      <c r="G30" s="13">
        <f t="shared" si="3"/>
        <v>1</v>
      </c>
      <c r="H30" s="13">
        <v>26</v>
      </c>
      <c r="I30" s="20">
        <v>0</v>
      </c>
      <c r="J30" s="16">
        <f t="shared" si="2"/>
        <v>0</v>
      </c>
      <c r="K30" s="21">
        <v>0.08</v>
      </c>
      <c r="L30" s="16">
        <f>J30*K30</f>
        <v>0</v>
      </c>
      <c r="M30" s="18">
        <f t="shared" si="0"/>
        <v>0</v>
      </c>
    </row>
    <row r="31" spans="1:13" ht="32.25" customHeight="1" thickBot="1">
      <c r="A31" s="11">
        <v>26</v>
      </c>
      <c r="B31" s="19" t="s">
        <v>18</v>
      </c>
      <c r="C31" s="13" t="s">
        <v>22</v>
      </c>
      <c r="D31" s="25">
        <v>1</v>
      </c>
      <c r="E31" s="25">
        <v>0</v>
      </c>
      <c r="F31" s="25">
        <v>0</v>
      </c>
      <c r="G31" s="25">
        <f t="shared" si="3"/>
        <v>1</v>
      </c>
      <c r="H31" s="13">
        <v>12</v>
      </c>
      <c r="I31" s="20">
        <v>0</v>
      </c>
      <c r="J31" s="16">
        <f t="shared" si="2"/>
        <v>0</v>
      </c>
      <c r="K31" s="21">
        <v>0.08</v>
      </c>
      <c r="L31" s="16">
        <f t="shared" si="1"/>
        <v>0</v>
      </c>
      <c r="M31" s="18">
        <f>J31+L31</f>
        <v>0</v>
      </c>
    </row>
    <row r="32" spans="1:13" ht="32.25" customHeight="1" thickBot="1">
      <c r="A32" s="11">
        <v>27</v>
      </c>
      <c r="B32" s="39" t="s">
        <v>61</v>
      </c>
      <c r="C32" s="40"/>
      <c r="D32" s="40"/>
      <c r="E32" s="40"/>
      <c r="F32" s="40"/>
      <c r="G32" s="40"/>
      <c r="H32" s="40"/>
      <c r="I32" s="41"/>
      <c r="J32" s="27">
        <f>SUM(J6:J31)</f>
        <v>0</v>
      </c>
      <c r="K32" s="26"/>
      <c r="L32" s="28">
        <f>SUM(L6:L31)</f>
        <v>0</v>
      </c>
      <c r="M32" s="28">
        <f>SUM(M6:M31)</f>
        <v>0</v>
      </c>
    </row>
    <row r="33" spans="9:13" ht="32.25" customHeight="1">
      <c r="J33" s="3"/>
      <c r="M33" s="3"/>
    </row>
    <row r="34" spans="9:13" ht="32.25" customHeight="1">
      <c r="I34" s="4"/>
      <c r="J34" s="5"/>
      <c r="K34" s="4"/>
      <c r="L34" s="4"/>
      <c r="M34" s="5"/>
    </row>
    <row r="35" spans="9:13" ht="32.25" customHeight="1"/>
    <row r="36" spans="9:13" ht="39.75" customHeight="1"/>
  </sheetData>
  <sheetProtection formatCells="0" formatColumns="0" formatRows="0"/>
  <mergeCells count="5">
    <mergeCell ref="A1:M1"/>
    <mergeCell ref="A2:M2"/>
    <mergeCell ref="B32:I32"/>
    <mergeCell ref="A3:B3"/>
    <mergeCell ref="C3:M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Footer xml:space="preserve">&amp;L&amp;P&amp;R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Jarek</dc:creator>
  <cp:lastModifiedBy>Piotr Kosicki</cp:lastModifiedBy>
  <cp:lastPrinted>2024-11-25T09:40:51Z</cp:lastPrinted>
  <dcterms:created xsi:type="dcterms:W3CDTF">2007-11-25T12:32:09Z</dcterms:created>
  <dcterms:modified xsi:type="dcterms:W3CDTF">2024-11-25T09:43:32Z</dcterms:modified>
</cp:coreProperties>
</file>