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ryszak\Desktop\"/>
    </mc:Choice>
  </mc:AlternateContent>
  <workbookProtection workbookPassword="CA9B" lockStructure="1"/>
  <bookViews>
    <workbookView xWindow="0" yWindow="0" windowWidth="19200" windowHeight="7300"/>
  </bookViews>
  <sheets>
    <sheet name="Ankieta zgodności" sheetId="1" r:id="rId1"/>
    <sheet name="Dane " sheetId="4" state="hidden" r:id="rId2"/>
    <sheet name="Arkusz1" sheetId="5" state="hidden" r:id="rId3"/>
  </sheets>
  <definedNames>
    <definedName name="lista" localSheetId="0">Arkusz1!$B$3:$B$6</definedName>
    <definedName name="Lista">'Dane '!$A$9:$A$12</definedName>
    <definedName name="Lista1" localSheetId="0">'Dane '!$B$10:$B$11</definedName>
    <definedName name="_xlnm.Print_Area" localSheetId="0">'Ankieta zgodności'!$A$1:$E$66</definedName>
    <definedName name="Poziom_zgodnści">'Dane '!$A$2:$A$4</definedName>
    <definedName name="Zakres" localSheetId="0">'Dane '!$A$10:$A$12</definedName>
    <definedName name="Zakres">'Dane '!$A$9:$A$12</definedName>
    <definedName name="Zgodność" localSheetId="1">'Dane '!$A$2:$A$4</definedName>
  </definedNames>
  <calcPr calcId="152511"/>
</workbook>
</file>

<file path=xl/calcChain.xml><?xml version="1.0" encoding="utf-8"?>
<calcChain xmlns="http://schemas.openxmlformats.org/spreadsheetml/2006/main">
  <c r="C34" i="1" l="1"/>
  <c r="C33" i="1"/>
  <c r="C35" i="1"/>
  <c r="C32" i="1"/>
  <c r="C29" i="1" l="1"/>
  <c r="C8" i="1"/>
  <c r="C9" i="1" s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8" i="1"/>
  <c r="C53" i="1"/>
  <c r="C54" i="1"/>
  <c r="C55" i="1"/>
  <c r="C56" i="1"/>
  <c r="C58" i="1" l="1"/>
  <c r="C27" i="1"/>
  <c r="C30" i="1" s="1"/>
  <c r="C60" i="1"/>
  <c r="C61" i="1" l="1"/>
</calcChain>
</file>

<file path=xl/sharedStrings.xml><?xml version="1.0" encoding="utf-8"?>
<sst xmlns="http://schemas.openxmlformats.org/spreadsheetml/2006/main" count="102" uniqueCount="53">
  <si>
    <t>Lp.</t>
  </si>
  <si>
    <t xml:space="preserve">Pytanie </t>
  </si>
  <si>
    <t>Odpowiedź</t>
  </si>
  <si>
    <t>Poziom zgodnści</t>
  </si>
  <si>
    <t>Uwagi</t>
  </si>
  <si>
    <t>Wybierz poziom zgodności</t>
  </si>
  <si>
    <t xml:space="preserve">Czy podmiot przetwarzający dba o bieżące doskonalenie wiedzy swoich pracowników poprzez cykliczne szkolenia oraz inne działania mające na celu uświadamianie pracowników w zakresie zagadnień dotyczących ochrony danych osobowych? </t>
  </si>
  <si>
    <t>Czy podmiot przetwarzający korzysta z usług tylko takich podmiotów zewnętrznych/podwykonawców, którzy zostali wcześniej przez niego sprawdzeni pod kątem zapewnienia odpowiedniego poziomu ochrony danych osobowych?</t>
  </si>
  <si>
    <t>Czy dane osobowe gromadzone w formie papierowej, po godzinach pracy organizacji, przechowywane są w zamykanych szafach/szafkach/szufladach bez możliwości dostępu do nich osób nieupoważnionych?</t>
  </si>
  <si>
    <t>Zgodność</t>
  </si>
  <si>
    <t>Częściowa zgodność</t>
  </si>
  <si>
    <t>Niezgodność</t>
  </si>
  <si>
    <t>Tak</t>
  </si>
  <si>
    <t>Nie</t>
  </si>
  <si>
    <t>N.D.</t>
  </si>
  <si>
    <t>Poziom zgodności</t>
  </si>
  <si>
    <t>Wypełnić w przypadku odpowiedzi "Nie" na wszystkie pytania 1-3</t>
  </si>
  <si>
    <t>niezgodność</t>
  </si>
  <si>
    <t>częściowa zgodność</t>
  </si>
  <si>
    <t xml:space="preserve">zgodność </t>
  </si>
  <si>
    <t>Czy podmiot przetwarzający posiada doświadczenie w świadczeniu usług związanych z powierzeniem przetwarzania danych?</t>
  </si>
  <si>
    <t>Czy podmiot przetwarzających wdrożył procedurę/instrukcję postępowania w sytuacji naruszenia ochrony danych osobowych?</t>
  </si>
  <si>
    <t>Czy podmiot przetwarzający dobrał zabezpieczenia zapewniające bezpieczeństwo przetwarzanych danych osobowych w odniesieniu do oceny skutków ich przetwarzania dla praw i wolności osób, których dane dotyczą?</t>
  </si>
  <si>
    <t>Czy wnioski z audytów zostały udokumentowane, np. w raporcie audytowym?</t>
  </si>
  <si>
    <t>Czy podmiot przetwarzający posiada opracowaną i zatwierdzoną politykę ochrony danych osobowych lub inny dokument opisujący ochronę informacji/danych osobowych?</t>
  </si>
  <si>
    <t>Czy podmiot przetwarzający posiada certyfikat zgodny art. 42 RODO?</t>
  </si>
  <si>
    <t>Czy podmiot przetwarzający stosuje zatwierdzony kodeks postępowania, o którym mowa w art. 40 RODO i jest on zgodny z przedmiotem postępowaniem?</t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</si>
  <si>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</si>
  <si>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okresowo dokonuje przeglądu ryzyk związanych z przetwarzaniem danych osobowych?</t>
  </si>
  <si>
    <t>Czy podmiot zapewnia fizyczne oddzielenie  powierzonych mu danych 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</si>
  <si>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</si>
  <si>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</si>
  <si>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</si>
  <si>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>Czy podmiot przetwarzajacy jest w stanie wykazać rozliczalność podjętych działań na danych osobowych powierzonych przez Zamawiajacego?</t>
  </si>
  <si>
    <t>Czy w przypadku zmiany poziomu ryzyka podmiot postępując z ryzykiem dobiera nowe/odpowiednie środki techniczne i organizacyjne zabezpieczające dane, stosownie do wyników analizy?</t>
  </si>
  <si>
    <t>Uwagi 
(wypełnić w przypadku udzielenia odpowiedzi N.D.)</t>
  </si>
  <si>
    <r>
      <t>Czy podmiot przetwarzający jest w stanie wykazać przestrzeganie zasad ochrony danych osobowych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 m. in. poprzez przedstawienie obowiązujących w jego organizacji procedur i dokumentacji ochrony danych osobowych?</t>
    </r>
  </si>
  <si>
    <t xml:space="preserve">
………………………………………….</t>
  </si>
  <si>
    <t>Ankieta dla podmiotu przetwarzającego (procesora)</t>
  </si>
  <si>
    <t>Uwaga! Ankietę można podpisać przy użyciu kwalifikowanego podpisu elektronicznego</t>
  </si>
  <si>
    <t>Bezpieczeństwo Systemów Informatycznych</t>
  </si>
  <si>
    <t>Czy podmiot przetwarzający przesyła dane poza sieciami LAN wyłącznie poprzez szyfrowane kanały komunikacji?</t>
  </si>
  <si>
    <t>Czy podmiot przetwarzający posiada zabezpieczenie: System IPS/IDS na styku z Internetem?</t>
  </si>
  <si>
    <t>Czy środki techniczne podmiotu przetwarzającego zapewnianiają wykonywanie kopii zapasowych danych oraz środki do szybkiego odzyskiwania danych?</t>
  </si>
  <si>
    <t>Czy podmiot przetwarzający zapewnia środki ochrony przed złośliwym oprogramowaniem?</t>
  </si>
  <si>
    <t>Czy podmiot przetwarzający zapewnia środki separacji sieci lub środowisko offline dla kopii zapasowych?</t>
  </si>
  <si>
    <t>Czy podmiot przetwarzający stosuje dwuskładnikowe uwierzytelnianie przy dostępie administratorów systemu przetwarzającego dane?</t>
  </si>
  <si>
    <t>Czy podmiot przetwarzający przechowuje dane w formie zaszyfrowanej?</t>
  </si>
  <si>
    <t>Czy podmiot przetwarzający posiada okresowe  procedury instalowania aktualizacji oraz poprawek do systemów operacyjnych i oprogramowania?</t>
  </si>
  <si>
    <t>Czy podmiot przetwarzający wdrożył odpowiednie środki techniczne i organizacyjne, aby zapewnić stopień bezpieczeństwa odpowiadający ryzyku związanemu z ich przetwarzaniem?</t>
  </si>
  <si>
    <t>Czy podmiot przetwarzajacy ewidencjonuje dostęp do systemów informatycznych, w których  przetwarzane będą dane osobowe powierzone przez Zamawiajacego?</t>
  </si>
  <si>
    <t>Ochrona danych osobowych</t>
  </si>
  <si>
    <t>ZWiK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</si>
</sst>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1" fontId="1" fillId="0" borderId="0" xfId="1" applyNumberFormat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3" borderId="4" xfId="3" applyFont="1" applyBorder="1" applyAlignment="1" applyProtection="1">
      <alignment horizontal="center" wrapText="1"/>
    </xf>
    <xf numFmtId="0" fontId="5" fillId="3" borderId="4" xfId="3" applyFont="1" applyBorder="1" applyAlignment="1" applyProtection="1">
      <alignment vertical="center"/>
    </xf>
    <xf numFmtId="0" fontId="5" fillId="3" borderId="4" xfId="3" applyFont="1" applyBorder="1" applyAlignment="1" applyProtection="1">
      <alignment vertical="center"/>
      <protection locked="0"/>
    </xf>
    <xf numFmtId="0" fontId="5" fillId="3" borderId="4" xfId="3" applyFont="1" applyBorder="1" applyAlignment="1" applyProtection="1">
      <alignment horizontal="center" vertical="center"/>
    </xf>
    <xf numFmtId="0" fontId="5" fillId="3" borderId="4" xfId="3" applyFont="1" applyBorder="1" applyAlignment="1" applyProtection="1">
      <alignment horizontal="left" vertical="distributed"/>
    </xf>
    <xf numFmtId="0" fontId="5" fillId="3" borderId="4" xfId="3" applyFont="1" applyBorder="1" applyAlignment="1" applyProtection="1">
      <alignment horizontal="left" vertical="center"/>
    </xf>
    <xf numFmtId="0" fontId="5" fillId="3" borderId="1" xfId="3" applyFont="1" applyBorder="1" applyAlignment="1" applyProtection="1">
      <alignment horizontal="left" vertical="distributed"/>
    </xf>
    <xf numFmtId="0" fontId="5" fillId="3" borderId="1" xfId="3" applyFont="1" applyBorder="1" applyAlignment="1" applyProtection="1">
      <alignment horizontal="center" vertical="distributed" wrapText="1"/>
    </xf>
    <xf numFmtId="0" fontId="4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 wrapText="1"/>
    </xf>
    <xf numFmtId="10" fontId="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7" fillId="0" borderId="0" xfId="0" applyFont="1"/>
    <xf numFmtId="0" fontId="5" fillId="4" borderId="1" xfId="3" applyFont="1" applyFill="1" applyBorder="1" applyAlignment="1" applyProtection="1">
      <alignment horizontal="left" vertical="distributed"/>
    </xf>
    <xf numFmtId="0" fontId="5" fillId="4" borderId="1" xfId="3" applyFont="1" applyFill="1" applyBorder="1" applyAlignment="1" applyProtection="1">
      <alignment horizontal="center" vertical="distributed"/>
    </xf>
    <xf numFmtId="0" fontId="5" fillId="4" borderId="1" xfId="3" applyFont="1" applyFill="1" applyBorder="1" applyAlignment="1" applyProtection="1">
      <alignment horizontal="center" vertical="distributed" wrapText="1"/>
    </xf>
    <xf numFmtId="0" fontId="5" fillId="0" borderId="1" xfId="3" applyFont="1" applyFill="1" applyBorder="1" applyAlignment="1" applyProtection="1">
      <alignment horizontal="left" vertical="distributed"/>
    </xf>
    <xf numFmtId="0" fontId="5" fillId="0" borderId="1" xfId="3" applyFont="1" applyFill="1" applyBorder="1" applyAlignment="1" applyProtection="1">
      <alignment horizontal="center" vertical="distributed" wrapText="1"/>
    </xf>
    <xf numFmtId="0" fontId="4" fillId="0" borderId="1" xfId="3" applyFont="1" applyFill="1" applyBorder="1" applyAlignment="1" applyProtection="1">
      <alignment horizontal="left" vertical="distributed"/>
    </xf>
    <xf numFmtId="0" fontId="4" fillId="0" borderId="0" xfId="3" applyFont="1" applyFill="1" applyBorder="1" applyAlignment="1" applyProtection="1">
      <alignment horizontal="left" vertical="distributed"/>
    </xf>
    <xf numFmtId="0" fontId="5" fillId="0" borderId="0" xfId="3" applyFont="1" applyFill="1" applyBorder="1" applyAlignment="1" applyProtection="1">
      <alignment horizontal="left" vertical="distributed"/>
    </xf>
    <xf numFmtId="0" fontId="5" fillId="0" borderId="0" xfId="3" applyFont="1" applyFill="1" applyBorder="1" applyAlignment="1" applyProtection="1">
      <alignment horizontal="center" vertical="distributed" wrapText="1"/>
    </xf>
    <xf numFmtId="0" fontId="5" fillId="0" borderId="0" xfId="3" applyFont="1" applyFill="1" applyBorder="1" applyAlignment="1" applyProtection="1">
      <alignment horizontal="center" vertical="distributed"/>
    </xf>
    <xf numFmtId="0" fontId="6" fillId="0" borderId="0" xfId="0" applyFont="1" applyFill="1" applyBorder="1" applyAlignment="1" applyProtection="1">
      <alignment horizontal="center" wrapText="1"/>
    </xf>
    <xf numFmtId="0" fontId="4" fillId="0" borderId="0" xfId="3" applyFont="1" applyFill="1" applyBorder="1" applyAlignment="1" applyProtection="1">
      <alignment horizontal="right" vertical="distributed"/>
    </xf>
    <xf numFmtId="0" fontId="4" fillId="0" borderId="0" xfId="3" applyFont="1" applyFill="1" applyBorder="1" applyAlignment="1" applyProtection="1">
      <alignment horizontal="center" vertical="distributed" wrapText="1"/>
    </xf>
    <xf numFmtId="0" fontId="4" fillId="0" borderId="0" xfId="3" applyFont="1" applyFill="1" applyBorder="1" applyAlignment="1" applyProtection="1">
      <alignment horizontal="center" vertical="distributed"/>
    </xf>
    <xf numFmtId="10" fontId="4" fillId="0" borderId="0" xfId="4" applyNumberFormat="1" applyFont="1" applyFill="1" applyBorder="1" applyAlignment="1" applyProtection="1">
      <alignment horizontal="left" vertical="distributed"/>
    </xf>
    <xf numFmtId="0" fontId="6" fillId="0" borderId="0" xfId="0" applyFont="1" applyFill="1" applyBorder="1" applyAlignment="1" applyProtection="1">
      <alignment horizontal="right"/>
    </xf>
    <xf numFmtId="0" fontId="5" fillId="3" borderId="1" xfId="3" applyFont="1" applyBorder="1" applyAlignment="1" applyProtection="1">
      <alignment horizontal="center" vertical="center" wrapText="1"/>
    </xf>
    <xf numFmtId="0" fontId="5" fillId="3" borderId="4" xfId="3" applyFont="1" applyBorder="1" applyAlignment="1" applyProtection="1">
      <alignment horizontal="center" vertical="center"/>
    </xf>
    <xf numFmtId="0" fontId="5" fillId="2" borderId="0" xfId="2" applyFont="1" applyAlignment="1" applyProtection="1">
      <alignment horizontal="right" wrapText="1"/>
    </xf>
    <xf numFmtId="0" fontId="5" fillId="2" borderId="0" xfId="2" applyFont="1" applyAlignment="1">
      <alignment horizontal="right"/>
    </xf>
    <xf numFmtId="0" fontId="7" fillId="0" borderId="0" xfId="0" applyFont="1" applyAlignment="1">
      <alignment horizontal="justify"/>
    </xf>
    <xf numFmtId="0" fontId="7" fillId="0" borderId="0" xfId="0" applyFont="1" applyAlignment="1"/>
    <xf numFmtId="0" fontId="8" fillId="0" borderId="0" xfId="0" applyFont="1" applyAlignment="1">
      <alignment horizontal="justify"/>
    </xf>
    <xf numFmtId="0" fontId="6" fillId="0" borderId="0" xfId="0" applyFont="1" applyFill="1" applyProtection="1"/>
  </cellXfs>
  <cellStyles count="5">
    <cellStyle name="Dobry" xfId="2" builtinId="26"/>
    <cellStyle name="Normalny" xfId="0" builtinId="0"/>
    <cellStyle name="Normalny 2" xfId="1"/>
    <cellStyle name="Procentowy" xfId="4" builtinId="5"/>
    <cellStyle name="Zły" xfId="3" builtinId="27"/>
  </cellStyles>
  <dxfs count="36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="80" zoomScaleNormal="80" zoomScaleSheetLayoutView="80" workbookViewId="0">
      <selection activeCell="E9" sqref="E9"/>
    </sheetView>
  </sheetViews>
  <sheetFormatPr defaultColWidth="9" defaultRowHeight="14"/>
  <cols>
    <col min="1" max="1" width="6.08203125" style="3" customWidth="1"/>
    <col min="2" max="2" width="100.33203125" style="4" customWidth="1"/>
    <col min="3" max="3" width="13.58203125" style="4" customWidth="1"/>
    <col min="4" max="4" width="17.83203125" style="4" hidden="1" customWidth="1"/>
    <col min="5" max="5" width="80.5" style="4" customWidth="1"/>
    <col min="6" max="16384" width="9" style="4"/>
  </cols>
  <sheetData>
    <row r="1" spans="1:5" ht="46.5" customHeight="1">
      <c r="B1" s="59" t="s">
        <v>52</v>
      </c>
      <c r="C1" s="54" t="s">
        <v>37</v>
      </c>
      <c r="D1" s="55"/>
      <c r="E1" s="55"/>
    </row>
    <row r="2" spans="1:5" ht="7.5" customHeight="1"/>
    <row r="3" spans="1:5">
      <c r="A3" s="53" t="s">
        <v>38</v>
      </c>
      <c r="B3" s="53"/>
      <c r="C3" s="5"/>
      <c r="D3" s="6"/>
      <c r="E3" s="7"/>
    </row>
    <row r="4" spans="1:5">
      <c r="A4" s="8" t="s">
        <v>0</v>
      </c>
      <c r="B4" s="9" t="s">
        <v>1</v>
      </c>
      <c r="C4" s="10" t="s">
        <v>2</v>
      </c>
      <c r="D4" s="10" t="s">
        <v>3</v>
      </c>
      <c r="E4" s="8" t="s">
        <v>4</v>
      </c>
    </row>
    <row r="5" spans="1:5">
      <c r="A5" s="18">
        <v>1</v>
      </c>
      <c r="B5" s="19" t="s">
        <v>25</v>
      </c>
      <c r="C5" s="20" t="s">
        <v>13</v>
      </c>
      <c r="D5" s="21"/>
      <c r="E5" s="22"/>
    </row>
    <row r="6" spans="1:5" ht="28">
      <c r="A6" s="18">
        <v>2</v>
      </c>
      <c r="B6" s="19" t="s">
        <v>26</v>
      </c>
      <c r="C6" s="20" t="s">
        <v>13</v>
      </c>
      <c r="D6" s="21"/>
      <c r="E6" s="22"/>
    </row>
    <row r="7" spans="1:5" ht="28">
      <c r="A7" s="18">
        <v>3</v>
      </c>
      <c r="B7" s="19" t="s">
        <v>27</v>
      </c>
      <c r="C7" s="20" t="s">
        <v>13</v>
      </c>
      <c r="D7" s="21"/>
      <c r="E7" s="22"/>
    </row>
    <row r="8" spans="1:5" hidden="1">
      <c r="A8" s="23"/>
      <c r="B8" s="24"/>
      <c r="C8" s="20">
        <f>COUNTIF($C$5:$C$7,"tak")</f>
        <v>0</v>
      </c>
      <c r="D8" s="25"/>
      <c r="E8" s="24"/>
    </row>
    <row r="9" spans="1:5" ht="35.25" customHeight="1">
      <c r="A9" s="26"/>
      <c r="B9" s="27"/>
      <c r="C9" s="26" t="str">
        <f>IF(C8&gt;=1, "zgodny", "wypełnij ankietę")</f>
        <v>wypełnij ankietę</v>
      </c>
      <c r="D9" s="28"/>
      <c r="E9" s="27"/>
    </row>
    <row r="10" spans="1:5" ht="9" customHeight="1">
      <c r="A10" s="29"/>
      <c r="B10" s="30"/>
      <c r="C10" s="31"/>
      <c r="D10" s="31"/>
      <c r="E10" s="30"/>
    </row>
    <row r="11" spans="1:5">
      <c r="A11" s="52" t="s">
        <v>16</v>
      </c>
      <c r="B11" s="52"/>
      <c r="C11" s="52"/>
      <c r="D11" s="52"/>
      <c r="E11" s="52"/>
    </row>
    <row r="12" spans="1:5" ht="28">
      <c r="A12" s="11" t="s">
        <v>0</v>
      </c>
      <c r="B12" s="11" t="s">
        <v>1</v>
      </c>
      <c r="C12" s="11" t="s">
        <v>2</v>
      </c>
      <c r="D12" s="11" t="s">
        <v>3</v>
      </c>
      <c r="E12" s="12" t="s">
        <v>35</v>
      </c>
    </row>
    <row r="13" spans="1:5">
      <c r="A13" s="36"/>
      <c r="B13" s="37" t="s">
        <v>40</v>
      </c>
      <c r="C13" s="36"/>
      <c r="D13" s="36"/>
      <c r="E13" s="38"/>
    </row>
    <row r="14" spans="1:5">
      <c r="A14" s="18">
        <v>4</v>
      </c>
      <c r="B14" s="41" t="s">
        <v>41</v>
      </c>
      <c r="C14" s="20" t="s">
        <v>13</v>
      </c>
      <c r="D14" s="39"/>
      <c r="E14" s="40"/>
    </row>
    <row r="15" spans="1:5">
      <c r="A15" s="18">
        <v>5</v>
      </c>
      <c r="B15" s="41" t="s">
        <v>42</v>
      </c>
      <c r="C15" s="20" t="s">
        <v>13</v>
      </c>
      <c r="D15" s="39"/>
      <c r="E15" s="40"/>
    </row>
    <row r="16" spans="1:5" ht="28">
      <c r="A16" s="18">
        <v>6</v>
      </c>
      <c r="B16" s="41" t="s">
        <v>43</v>
      </c>
      <c r="C16" s="20" t="s">
        <v>13</v>
      </c>
      <c r="D16" s="39"/>
      <c r="E16" s="40"/>
    </row>
    <row r="17" spans="1:5">
      <c r="A17" s="18">
        <v>7</v>
      </c>
      <c r="B17" s="41" t="s">
        <v>44</v>
      </c>
      <c r="C17" s="20" t="s">
        <v>13</v>
      </c>
      <c r="D17" s="39"/>
      <c r="E17" s="40"/>
    </row>
    <row r="18" spans="1:5">
      <c r="A18" s="18">
        <v>8</v>
      </c>
      <c r="B18" s="41" t="s">
        <v>45</v>
      </c>
      <c r="C18" s="20" t="s">
        <v>13</v>
      </c>
      <c r="D18" s="39"/>
      <c r="E18" s="40"/>
    </row>
    <row r="19" spans="1:5" ht="28">
      <c r="A19" s="18">
        <v>9</v>
      </c>
      <c r="B19" s="41" t="s">
        <v>46</v>
      </c>
      <c r="C19" s="20" t="s">
        <v>13</v>
      </c>
      <c r="D19" s="39"/>
      <c r="E19" s="40"/>
    </row>
    <row r="20" spans="1:5">
      <c r="A20" s="18">
        <v>10</v>
      </c>
      <c r="B20" s="41" t="s">
        <v>47</v>
      </c>
      <c r="C20" s="20" t="s">
        <v>13</v>
      </c>
      <c r="D20" s="39"/>
      <c r="E20" s="40"/>
    </row>
    <row r="21" spans="1:5" ht="28">
      <c r="A21" s="18">
        <v>11</v>
      </c>
      <c r="B21" s="41" t="s">
        <v>48</v>
      </c>
      <c r="C21" s="20" t="s">
        <v>13</v>
      </c>
      <c r="D21" s="39"/>
      <c r="E21" s="40"/>
    </row>
    <row r="22" spans="1:5" ht="28">
      <c r="A22" s="18">
        <v>12</v>
      </c>
      <c r="B22" s="41" t="s">
        <v>49</v>
      </c>
      <c r="C22" s="20" t="s">
        <v>13</v>
      </c>
      <c r="D22" s="39"/>
      <c r="E22" s="40"/>
    </row>
    <row r="23" spans="1:5" ht="28">
      <c r="A23" s="18">
        <v>13</v>
      </c>
      <c r="B23" s="41" t="s">
        <v>50</v>
      </c>
      <c r="C23" s="20" t="s">
        <v>13</v>
      </c>
      <c r="D23" s="39"/>
      <c r="E23" s="40"/>
    </row>
    <row r="24" spans="1:5" ht="28">
      <c r="A24" s="18">
        <v>14</v>
      </c>
      <c r="B24" s="41" t="s">
        <v>33</v>
      </c>
      <c r="C24" s="20" t="s">
        <v>13</v>
      </c>
      <c r="D24" s="39"/>
      <c r="E24" s="40"/>
    </row>
    <row r="25" spans="1:5" ht="28">
      <c r="A25" s="18">
        <v>15</v>
      </c>
      <c r="B25" s="41" t="s">
        <v>8</v>
      </c>
      <c r="C25" s="20" t="s">
        <v>13</v>
      </c>
      <c r="D25" s="39"/>
      <c r="E25" s="40"/>
    </row>
    <row r="26" spans="1:5">
      <c r="A26" s="29"/>
      <c r="B26" s="42"/>
      <c r="C26" s="43"/>
      <c r="D26" s="43"/>
      <c r="E26" s="44"/>
    </row>
    <row r="27" spans="1:5" ht="28">
      <c r="A27" s="43"/>
      <c r="B27" s="45"/>
      <c r="C27" s="46" t="str">
        <f>IF($C$9="zgodny","ankieta kompletna",IF($C$32&lt;12,"ankieta niekompletna","ankieta kompletna"))</f>
        <v>ankieta kompletna</v>
      </c>
      <c r="D27" s="43"/>
      <c r="E27" s="44"/>
    </row>
    <row r="28" spans="1:5">
      <c r="A28" s="43"/>
      <c r="B28" s="45"/>
      <c r="C28" s="43"/>
      <c r="D28" s="43"/>
      <c r="E28" s="44"/>
    </row>
    <row r="29" spans="1:5" hidden="1">
      <c r="A29" s="43"/>
      <c r="B29" s="45"/>
      <c r="C29" s="50">
        <f>C33/(C32-C35)*100%</f>
        <v>0</v>
      </c>
      <c r="D29" s="43"/>
      <c r="E29" s="44"/>
    </row>
    <row r="30" spans="1:5">
      <c r="A30" s="43"/>
      <c r="B30" s="51" t="s">
        <v>15</v>
      </c>
      <c r="C30" s="46" t="str">
        <f>IF($C$9="zgodny","zgodny",IF($C$27="ankieta niekompletna","wypełnij ankietę",IF($C$29&lt;0.6,"niezgodny",IF($C$29&gt;=0.8,"zgodny","częściowo zgodny"))))</f>
        <v>niezgodny</v>
      </c>
      <c r="D30" s="43"/>
      <c r="E30" s="44"/>
    </row>
    <row r="31" spans="1:5">
      <c r="A31" s="42"/>
      <c r="B31" s="49"/>
      <c r="C31" s="42"/>
      <c r="D31" s="42"/>
      <c r="E31" s="48"/>
    </row>
    <row r="32" spans="1:5" hidden="1">
      <c r="A32" s="42"/>
      <c r="B32" s="47"/>
      <c r="C32" s="42">
        <f>COUNTA($C$14:$C$25)</f>
        <v>12</v>
      </c>
      <c r="D32" s="42"/>
      <c r="E32" s="48"/>
    </row>
    <row r="33" spans="1:5" hidden="1">
      <c r="A33" s="42"/>
      <c r="B33" s="47" t="s">
        <v>12</v>
      </c>
      <c r="C33" s="42">
        <f>COUNTIF($C$14:$C$25,B33)</f>
        <v>0</v>
      </c>
      <c r="D33" s="42"/>
      <c r="E33" s="48"/>
    </row>
    <row r="34" spans="1:5" hidden="1">
      <c r="A34" s="42"/>
      <c r="B34" s="47" t="s">
        <v>13</v>
      </c>
      <c r="C34" s="42">
        <f>COUNTIF($C$14:$C$25,B34)</f>
        <v>12</v>
      </c>
      <c r="D34" s="42"/>
      <c r="E34" s="48"/>
    </row>
    <row r="35" spans="1:5" hidden="1">
      <c r="A35" s="42"/>
      <c r="B35" s="47" t="s">
        <v>14</v>
      </c>
      <c r="C35" s="42">
        <f>COUNTIF($C$14:$C$25,B35)</f>
        <v>0</v>
      </c>
      <c r="D35" s="42"/>
      <c r="E35" s="48"/>
    </row>
    <row r="36" spans="1:5">
      <c r="A36" s="42"/>
      <c r="B36" s="49"/>
      <c r="C36" s="42"/>
      <c r="D36" s="42"/>
      <c r="E36" s="48"/>
    </row>
    <row r="37" spans="1:5">
      <c r="A37" s="36"/>
      <c r="B37" s="37" t="s">
        <v>51</v>
      </c>
      <c r="C37" s="36"/>
      <c r="D37" s="36"/>
      <c r="E37" s="38"/>
    </row>
    <row r="38" spans="1:5" ht="28">
      <c r="A38" s="18">
        <v>16</v>
      </c>
      <c r="B38" s="32" t="s">
        <v>20</v>
      </c>
      <c r="C38" s="20" t="s">
        <v>13</v>
      </c>
      <c r="D38" s="18">
        <f>IF(C38="tak",1,0)</f>
        <v>0</v>
      </c>
      <c r="E38" s="22"/>
    </row>
    <row r="39" spans="1:5" ht="28">
      <c r="A39" s="18">
        <v>17</v>
      </c>
      <c r="B39" s="19" t="s">
        <v>7</v>
      </c>
      <c r="C39" s="20" t="s">
        <v>13</v>
      </c>
      <c r="D39" s="18">
        <f t="shared" ref="D39:D51" si="0">IF(C39="tak",1,0)</f>
        <v>0</v>
      </c>
      <c r="E39" s="22"/>
    </row>
    <row r="40" spans="1:5" ht="28">
      <c r="A40" s="18">
        <v>18</v>
      </c>
      <c r="B40" s="19" t="s">
        <v>36</v>
      </c>
      <c r="C40" s="20" t="s">
        <v>13</v>
      </c>
      <c r="D40" s="18">
        <f t="shared" si="0"/>
        <v>0</v>
      </c>
      <c r="E40" s="22"/>
    </row>
    <row r="41" spans="1:5" ht="28">
      <c r="A41" s="18">
        <v>19</v>
      </c>
      <c r="B41" s="19" t="s">
        <v>24</v>
      </c>
      <c r="C41" s="20" t="s">
        <v>13</v>
      </c>
      <c r="D41" s="18">
        <f t="shared" si="0"/>
        <v>0</v>
      </c>
      <c r="E41" s="22"/>
    </row>
    <row r="42" spans="1:5" ht="28">
      <c r="A42" s="18">
        <v>20</v>
      </c>
      <c r="B42" s="19" t="s">
        <v>21</v>
      </c>
      <c r="C42" s="20" t="s">
        <v>13</v>
      </c>
      <c r="D42" s="18">
        <f t="shared" si="0"/>
        <v>0</v>
      </c>
      <c r="E42" s="22"/>
    </row>
    <row r="43" spans="1:5" ht="42" customHeight="1">
      <c r="A43" s="18">
        <v>21</v>
      </c>
      <c r="B43" s="32" t="s">
        <v>22</v>
      </c>
      <c r="C43" s="20" t="s">
        <v>13</v>
      </c>
      <c r="D43" s="18">
        <f t="shared" si="0"/>
        <v>0</v>
      </c>
      <c r="E43" s="22"/>
    </row>
    <row r="44" spans="1:5" ht="28.5" customHeight="1">
      <c r="A44" s="18">
        <v>22</v>
      </c>
      <c r="B44" s="33" t="s">
        <v>28</v>
      </c>
      <c r="C44" s="20" t="s">
        <v>13</v>
      </c>
      <c r="D44" s="18">
        <f t="shared" si="0"/>
        <v>0</v>
      </c>
      <c r="E44" s="22"/>
    </row>
    <row r="45" spans="1:5" ht="36" customHeight="1">
      <c r="A45" s="18">
        <v>23</v>
      </c>
      <c r="B45" s="32" t="s">
        <v>34</v>
      </c>
      <c r="C45" s="20" t="s">
        <v>13</v>
      </c>
      <c r="D45" s="18">
        <f t="shared" si="0"/>
        <v>0</v>
      </c>
      <c r="E45" s="22"/>
    </row>
    <row r="46" spans="1:5" ht="27.5" customHeight="1">
      <c r="A46" s="18">
        <v>24</v>
      </c>
      <c r="B46" s="33" t="s">
        <v>23</v>
      </c>
      <c r="C46" s="20" t="s">
        <v>13</v>
      </c>
      <c r="D46" s="18">
        <f t="shared" si="0"/>
        <v>0</v>
      </c>
      <c r="E46" s="22"/>
    </row>
    <row r="47" spans="1:5" ht="39.5" customHeight="1">
      <c r="A47" s="18">
        <v>25</v>
      </c>
      <c r="B47" s="19" t="s">
        <v>29</v>
      </c>
      <c r="C47" s="20" t="s">
        <v>13</v>
      </c>
      <c r="D47" s="18">
        <f t="shared" si="0"/>
        <v>0</v>
      </c>
      <c r="E47" s="22"/>
    </row>
    <row r="48" spans="1:5" ht="47.5" customHeight="1">
      <c r="A48" s="18">
        <v>26</v>
      </c>
      <c r="B48" s="19" t="s">
        <v>30</v>
      </c>
      <c r="C48" s="20" t="s">
        <v>13</v>
      </c>
      <c r="D48" s="18">
        <f t="shared" si="0"/>
        <v>0</v>
      </c>
      <c r="E48" s="22"/>
    </row>
    <row r="49" spans="1:5" ht="42">
      <c r="A49" s="18">
        <v>27</v>
      </c>
      <c r="B49" s="19" t="s">
        <v>31</v>
      </c>
      <c r="C49" s="20" t="s">
        <v>13</v>
      </c>
      <c r="D49" s="18">
        <f t="shared" si="0"/>
        <v>0</v>
      </c>
      <c r="E49" s="22"/>
    </row>
    <row r="50" spans="1:5" ht="39" customHeight="1">
      <c r="A50" s="18">
        <v>28</v>
      </c>
      <c r="B50" s="19" t="s">
        <v>6</v>
      </c>
      <c r="C50" s="20" t="s">
        <v>13</v>
      </c>
      <c r="D50" s="18">
        <f t="shared" si="0"/>
        <v>0</v>
      </c>
      <c r="E50" s="22"/>
    </row>
    <row r="51" spans="1:5" ht="28">
      <c r="A51" s="18">
        <v>29</v>
      </c>
      <c r="B51" s="19" t="s">
        <v>32</v>
      </c>
      <c r="C51" s="20" t="s">
        <v>13</v>
      </c>
      <c r="D51" s="18">
        <f t="shared" si="0"/>
        <v>0</v>
      </c>
      <c r="E51" s="22"/>
    </row>
    <row r="52" spans="1:5" hidden="1"/>
    <row r="53" spans="1:5" hidden="1">
      <c r="C53" s="4">
        <f>COUNTA($C$38:$C$51)</f>
        <v>14</v>
      </c>
    </row>
    <row r="54" spans="1:5" hidden="1">
      <c r="B54" s="13" t="s">
        <v>12</v>
      </c>
      <c r="C54" s="4">
        <f>COUNTIF($C$38:$C$51,B54)</f>
        <v>0</v>
      </c>
    </row>
    <row r="55" spans="1:5" hidden="1">
      <c r="B55" s="13" t="s">
        <v>13</v>
      </c>
      <c r="C55" s="4">
        <f>COUNTIF($C$38:$C$51,B55)</f>
        <v>14</v>
      </c>
    </row>
    <row r="56" spans="1:5" hidden="1">
      <c r="B56" s="13" t="s">
        <v>14</v>
      </c>
      <c r="C56" s="4">
        <f>COUNTIF($C$38:$C$51,B56)</f>
        <v>0</v>
      </c>
    </row>
    <row r="58" spans="1:5" ht="28">
      <c r="C58" s="14" t="str">
        <f>IF($C$9="zgodny","ankieta kompletna",IF(C53&lt;14,"ankieta niekompletna","ankieta kompletna"))</f>
        <v>ankieta kompletna</v>
      </c>
    </row>
    <row r="59" spans="1:5" ht="9.75" customHeight="1">
      <c r="C59" s="3"/>
    </row>
    <row r="60" spans="1:5" hidden="1">
      <c r="C60" s="15">
        <f>C54/(C53-C56)*100%</f>
        <v>0</v>
      </c>
    </row>
    <row r="61" spans="1:5">
      <c r="B61" s="16" t="s">
        <v>15</v>
      </c>
      <c r="C61" s="14" t="str">
        <f>IF($C$9="zgodny","zgodny",IF(C58="ankieta niekompletna","wypełnij ankietę",IF(C60&lt;0.6,"niezgodny",IF(C60&gt;=0.8,"zgodny","częściowo zgodny"))))</f>
        <v>niezgodny</v>
      </c>
    </row>
    <row r="62" spans="1:5" ht="69" customHeight="1"/>
    <row r="63" spans="1:5" ht="46.5" customHeight="1">
      <c r="B63" s="56"/>
      <c r="C63" s="57"/>
      <c r="D63" s="57"/>
    </row>
    <row r="64" spans="1:5">
      <c r="A64" s="17"/>
      <c r="B64" s="58" t="s">
        <v>39</v>
      </c>
      <c r="C64" s="58"/>
      <c r="D64" s="58"/>
    </row>
    <row r="65" spans="2:4">
      <c r="B65" s="34"/>
      <c r="C65" s="35"/>
      <c r="D65" s="35"/>
    </row>
  </sheetData>
  <mergeCells count="5">
    <mergeCell ref="A11:E11"/>
    <mergeCell ref="A3:B3"/>
    <mergeCell ref="C1:E1"/>
    <mergeCell ref="B63:D63"/>
    <mergeCell ref="B64:D64"/>
  </mergeCells>
  <conditionalFormatting sqref="C9:C10 D5:D10 D38:D51">
    <cfRule type="cellIs" dxfId="35" priority="45" operator="equal">
      <formula>"Częściowa zgodność"</formula>
    </cfRule>
    <cfRule type="containsText" dxfId="34" priority="46" operator="containsText" text="Zgodność">
      <formula>NOT(ISERROR(SEARCH("Zgodność",C5)))</formula>
    </cfRule>
    <cfRule type="containsText" dxfId="33" priority="47" operator="containsText" text="Zgodność">
      <formula>NOT(ISERROR(SEARCH("Zgodność",C5)))</formula>
    </cfRule>
    <cfRule type="containsText" dxfId="32" priority="48" operator="containsText" text="Wybierz poziom zgodności">
      <formula>NOT(ISERROR(SEARCH("Wybierz poziom zgodności",C5)))</formula>
    </cfRule>
    <cfRule type="containsText" dxfId="31" priority="49" operator="containsText" text="Zgodność">
      <formula>NOT(ISERROR(SEARCH("Zgodność",C5)))</formula>
    </cfRule>
    <cfRule type="containsText" dxfId="30" priority="50" operator="containsText" text="Niezgodność">
      <formula>NOT(ISERROR(SEARCH("Niezgodność",C5)))</formula>
    </cfRule>
    <cfRule type="cellIs" dxfId="29" priority="51" operator="equal">
      <formula>"Zgodność"</formula>
    </cfRule>
    <cfRule type="containsText" dxfId="28" priority="52" operator="containsText" text="Częściowa zgodność">
      <formula>NOT(ISERROR(SEARCH("Częściowa zgodność",C5)))</formula>
    </cfRule>
  </conditionalFormatting>
  <conditionalFormatting sqref="C9:C10 D5:D10 D38:D51">
    <cfRule type="cellIs" dxfId="27" priority="44" operator="equal">
      <formula>"Niezgodność"</formula>
    </cfRule>
  </conditionalFormatting>
  <conditionalFormatting sqref="C9">
    <cfRule type="cellIs" dxfId="26" priority="29" operator="equal">
      <formula>"wypełnij ankietę"</formula>
    </cfRule>
    <cfRule type="cellIs" dxfId="25" priority="32" operator="equal">
      <formula>"zgodny"</formula>
    </cfRule>
    <cfRule type="cellIs" dxfId="24" priority="33" operator="equal">
      <formula>"zgodny"</formula>
    </cfRule>
    <cfRule type="containsText" dxfId="23" priority="34" operator="containsText" text="&quot;zgodny&quot;">
      <formula>NOT(ISERROR(SEARCH("""zgodny""",C9)))</formula>
    </cfRule>
  </conditionalFormatting>
  <conditionalFormatting sqref="C58">
    <cfRule type="cellIs" dxfId="22" priority="20" operator="equal">
      <formula>"ankieta kompletna"</formula>
    </cfRule>
    <cfRule type="cellIs" dxfId="21" priority="21" operator="equal">
      <formula>"ankieta niekompletna"</formula>
    </cfRule>
    <cfRule type="cellIs" dxfId="20" priority="30" operator="equal">
      <formula>"uzupełnij wszystkie pola"</formula>
    </cfRule>
    <cfRule type="cellIs" dxfId="19" priority="31" operator="equal">
      <formula>"ankieta kompletna"</formula>
    </cfRule>
  </conditionalFormatting>
  <conditionalFormatting sqref="D5">
    <cfRule type="cellIs" dxfId="18" priority="28" operator="equal">
      <formula>"$C$3=""tak"""</formula>
    </cfRule>
  </conditionalFormatting>
  <conditionalFormatting sqref="C61">
    <cfRule type="cellIs" dxfId="17" priority="19" operator="equal">
      <formula>"wypełnij ankietę"</formula>
    </cfRule>
    <cfRule type="cellIs" dxfId="16" priority="22" operator="equal">
      <formula>"ankieta niekompletna"</formula>
    </cfRule>
    <cfRule type="cellIs" dxfId="15" priority="23" operator="equal">
      <formula>"niezgodny"</formula>
    </cfRule>
    <cfRule type="cellIs" dxfId="14" priority="25" operator="equal">
      <formula>"częściowo zgodny"</formula>
    </cfRule>
    <cfRule type="cellIs" dxfId="13" priority="26" operator="equal">
      <formula>"zgodny"</formula>
    </cfRule>
  </conditionalFormatting>
  <conditionalFormatting sqref="C62">
    <cfRule type="cellIs" dxfId="12" priority="24" operator="equal">
      <formula>"niezgodny"</formula>
    </cfRule>
  </conditionalFormatting>
  <conditionalFormatting sqref="C30">
    <cfRule type="cellIs" dxfId="11" priority="5" operator="equal">
      <formula>"wypełnij ankietę"</formula>
    </cfRule>
    <cfRule type="cellIs" dxfId="10" priority="6" operator="equal">
      <formula>"ankieta niekompletna"</formula>
    </cfRule>
    <cfRule type="cellIs" dxfId="9" priority="7" operator="equal">
      <formula>"niezgodny"</formula>
    </cfRule>
    <cfRule type="cellIs" dxfId="8" priority="8" operator="equal">
      <formula>"częściowo zgodny"</formula>
    </cfRule>
    <cfRule type="cellIs" dxfId="7" priority="9" operator="equal">
      <formula>"zgodny"</formula>
    </cfRule>
  </conditionalFormatting>
  <conditionalFormatting sqref="C27">
    <cfRule type="cellIs" dxfId="6" priority="1" operator="equal">
      <formula>"ankieta kompletna"</formula>
    </cfRule>
    <cfRule type="cellIs" dxfId="5" priority="2" operator="equal">
      <formula>"ankieta niekompletna"</formula>
    </cfRule>
    <cfRule type="cellIs" dxfId="4" priority="3" operator="equal">
      <formula>"uzupełnij wszystkie pola"</formula>
    </cfRule>
    <cfRule type="cellIs" dxfId="3" priority="4" operator="equal">
      <formula>"ankieta kompletna"</formula>
    </cfRule>
  </conditionalFormatting>
  <dataValidations count="5">
    <dataValidation type="list" allowBlank="1" showInputMessage="1" showErrorMessage="1" promptTitle="Wybierz odpowiedź" sqref="C8">
      <formula1>lista</formula1>
    </dataValidation>
    <dataValidation type="list" allowBlank="1" showInputMessage="1" showErrorMessage="1" sqref="H6">
      <formula1 xml:space="preserve"> lista</formula1>
    </dataValidation>
    <dataValidation type="list" showInputMessage="1" showErrorMessage="1" errorTitle="niepoprawna dana" error="Niepoprawne dane" promptTitle="Wybierz odpowiedź" sqref="C5:C7">
      <formula1>Lista1</formula1>
    </dataValidation>
    <dataValidation type="list" showInputMessage="1" showErrorMessage="1" errorTitle="niepoprawna dana" error="Niepoprawne dane" promptTitle="Wybierz odpowiedź" sqref="C38:C45 C14:C25">
      <formula1>lista</formula1>
    </dataValidation>
    <dataValidation type="list" allowBlank="1" showInputMessage="1" showErrorMessage="1" errorTitle="Niepoprawne dane" error="Niepoprawne dane" promptTitle="Wybierz odpowiedź" sqref="C46:C51">
      <formula1>lista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0" sqref="A10:A12"/>
    </sheetView>
  </sheetViews>
  <sheetFormatPr defaultColWidth="9" defaultRowHeight="14.5"/>
  <cols>
    <col min="1" max="1" width="25.83203125" style="1" customWidth="1"/>
    <col min="2" max="4" width="9" style="1"/>
    <col min="5" max="5" width="23.08203125" style="1" customWidth="1"/>
    <col min="6" max="16384" width="9" style="1"/>
  </cols>
  <sheetData>
    <row r="1" spans="1:6">
      <c r="A1" s="1" t="s">
        <v>5</v>
      </c>
      <c r="E1" s="1" t="s">
        <v>17</v>
      </c>
      <c r="F1" s="1">
        <v>0</v>
      </c>
    </row>
    <row r="2" spans="1:6">
      <c r="A2" s="1" t="s">
        <v>9</v>
      </c>
      <c r="B2" s="1">
        <v>1</v>
      </c>
      <c r="E2" s="1" t="s">
        <v>17</v>
      </c>
      <c r="F2" s="1">
        <v>0.6</v>
      </c>
    </row>
    <row r="3" spans="1:6">
      <c r="A3" s="1" t="s">
        <v>10</v>
      </c>
      <c r="B3" s="1">
        <v>0.8</v>
      </c>
      <c r="E3" s="1" t="s">
        <v>18</v>
      </c>
      <c r="F3" s="1">
        <v>0.8</v>
      </c>
    </row>
    <row r="4" spans="1:6">
      <c r="A4" s="1" t="s">
        <v>11</v>
      </c>
      <c r="B4" s="1">
        <v>0.6</v>
      </c>
      <c r="E4" s="1" t="s">
        <v>19</v>
      </c>
      <c r="F4" s="1">
        <v>1</v>
      </c>
    </row>
    <row r="6" spans="1:6">
      <c r="A6" s="1" t="s">
        <v>9</v>
      </c>
      <c r="B6" s="2"/>
    </row>
    <row r="7" spans="1:6">
      <c r="A7" s="1" t="s">
        <v>10</v>
      </c>
      <c r="B7" s="2"/>
    </row>
    <row r="8" spans="1:6">
      <c r="A8" s="1" t="s">
        <v>11</v>
      </c>
      <c r="B8" s="2"/>
    </row>
    <row r="10" spans="1:6">
      <c r="A10" s="1" t="s">
        <v>12</v>
      </c>
      <c r="B10" s="1" t="s">
        <v>12</v>
      </c>
    </row>
    <row r="11" spans="1:6">
      <c r="A11" s="1" t="s">
        <v>13</v>
      </c>
      <c r="B11" s="1" t="s">
        <v>13</v>
      </c>
    </row>
    <row r="12" spans="1:6">
      <c r="A12" s="1" t="s">
        <v>14</v>
      </c>
    </row>
  </sheetData>
  <conditionalFormatting sqref="A1:A4">
    <cfRule type="containsText" dxfId="2" priority="1" operator="containsText" text="Niezgodność">
      <formula>NOT(ISERROR(SEARCH("Niezgodność",A1)))</formula>
    </cfRule>
    <cfRule type="containsText" dxfId="1" priority="2" operator="containsText" text="Częściowa zgodność">
      <formula>NOT(ISERROR(SEARCH("Częściowa zgodność",A1)))</formula>
    </cfRule>
    <cfRule type="containsText" dxfId="0" priority="3" operator="containsText" text="Zgodność">
      <formula>NOT(ISERROR(SEARCH("Zgodność",A1)))</formula>
    </cfRule>
  </conditionalFormatting>
  <dataValidations count="2">
    <dataValidation type="list" allowBlank="1" showInputMessage="1" showErrorMessage="1" sqref="A10">
      <formula1>$A$10:$A$12</formula1>
    </dataValidation>
    <dataValidation type="list" allowBlank="1" showInputMessage="1" showErrorMessage="1" sqref="B10:B11">
      <formula1>$B$10:$B$11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workbookViewId="0">
      <selection activeCell="B3" sqref="B3:B6"/>
    </sheetView>
  </sheetViews>
  <sheetFormatPr defaultRowHeight="14"/>
  <sheetData>
    <row r="4" spans="2:2">
      <c r="B4" t="s">
        <v>12</v>
      </c>
    </row>
    <row r="5" spans="2:2">
      <c r="B5" t="s">
        <v>13</v>
      </c>
    </row>
    <row r="6" spans="2:2">
      <c r="B6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6C5F96339A2743B5427E5E22BD258D" ma:contentTypeVersion="0" ma:contentTypeDescription="Utwórz nowy dokument." ma:contentTypeScope="" ma:versionID="1a9f183dae054f0fcee21d51e0e0d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A49CCF-DD74-4A65-BF8B-2847C1F05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FDD84F-2DB1-4E19-A03B-573E4690A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CE102-6D2C-47A4-A2DB-BDD2BB68BE1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8</vt:i4>
      </vt:variant>
    </vt:vector>
  </HeadingPairs>
  <TitlesOfParts>
    <vt:vector size="11" baseType="lpstr">
      <vt:lpstr>Ankieta zgodności</vt:lpstr>
      <vt:lpstr>Dane </vt:lpstr>
      <vt:lpstr>Arkusz1</vt:lpstr>
      <vt:lpstr>'Ankieta zgodności'!lista</vt:lpstr>
      <vt:lpstr>Lista</vt:lpstr>
      <vt:lpstr>'Ankieta zgodności'!Lista1</vt:lpstr>
      <vt:lpstr>'Ankieta zgodności'!Obszar_wydruku</vt:lpstr>
      <vt:lpstr>Poziom_zgodnści</vt:lpstr>
      <vt:lpstr>'Ankieta zgodności'!Zakres</vt:lpstr>
      <vt:lpstr>Zakres</vt:lpstr>
      <vt:lpstr>'Dane '!Zgodność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Kozyra Marta</dc:creator>
  <cp:lastModifiedBy>Mariusz Andryszak</cp:lastModifiedBy>
  <cp:lastPrinted>2021-08-11T12:05:06Z</cp:lastPrinted>
  <dcterms:created xsi:type="dcterms:W3CDTF">2020-07-31T07:08:59Z</dcterms:created>
  <dcterms:modified xsi:type="dcterms:W3CDTF">2023-09-10T12:52:07Z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0x0101002B6C5F96339A2743B5427E5E22BD258D</vt:lpwstr>
  </property>
</Properties>
</file>