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1" activeTab="15"/>
  </bookViews>
  <sheets>
    <sheet name="1 PAPIER" sheetId="1" r:id="rId1"/>
    <sheet name="2 KOPERTY" sheetId="2" r:id="rId2"/>
    <sheet name="3 ORG ARCH" sheetId="3" r:id="rId3"/>
    <sheet name="4 ART PISM" sheetId="4" r:id="rId4"/>
    <sheet name="5 OPASKI" sheetId="5" r:id="rId5"/>
    <sheet name="6 AKCESORIA" sheetId="6" r:id="rId6"/>
    <sheet name="7 IDENTYFIKATORY" sheetId="7" r:id="rId7"/>
    <sheet name="8 Plomby" sheetId="8" r:id="rId8"/>
    <sheet name=" 9 ETYKIETY" sheetId="9" r:id="rId9"/>
    <sheet name=" 10 ETY TERM" sheetId="10" r:id="rId10"/>
    <sheet name="11 ETYKIETY TERMOTRANSFEROWE" sheetId="11" r:id="rId11"/>
    <sheet name="12 ETYKIETY sterylizacja" sheetId="12" r:id="rId12"/>
    <sheet name="13 RIMAGE" sheetId="13" r:id="rId13"/>
    <sheet name=" 14 PŁYTY  DVD" sheetId="14" r:id="rId14"/>
    <sheet name="15 baterie" sheetId="15" r:id="rId15"/>
    <sheet name=" 16 PŁYTY  CD-R" sheetId="16" r:id="rId16"/>
  </sheets>
  <definedNames>
    <definedName name="Excel_BuiltIn_Print_Area" localSheetId="9">' 10 ETY TERM'!$A$1:$I$12</definedName>
    <definedName name="Excel_BuiltIn_Print_Area" localSheetId="13">' 14 PŁYTY  DVD'!$A$1:$J$12</definedName>
    <definedName name="Excel_BuiltIn_Print_Area" localSheetId="15">' 16 PŁYTY  CD-R'!$A$1:$J$11</definedName>
    <definedName name="Excel_BuiltIn_Print_Area" localSheetId="8">' 9 ETYKIETY'!$A$1:$I$12</definedName>
    <definedName name="Excel_BuiltIn_Print_Area" localSheetId="0">'1 PAPIER'!$A$1:$I$34</definedName>
    <definedName name="Excel_BuiltIn_Print_Area" localSheetId="10">'11 ETYKIETY TERMOTRANSFEROWE'!$A$1:$I$11</definedName>
    <definedName name="Excel_BuiltIn_Print_Area" localSheetId="11">'12 ETYKIETY sterylizacja'!$A$1:$I$13</definedName>
    <definedName name="Excel_BuiltIn_Print_Area" localSheetId="12">'13 RIMAGE'!$A$1:$I$11</definedName>
    <definedName name="Excel_BuiltIn_Print_Area" localSheetId="1">'2 KOPERTY'!$A$1:$I$14</definedName>
    <definedName name="Excel_BuiltIn_Print_Area" localSheetId="2">'3 ORG ARCH'!$A$1:$I$29</definedName>
    <definedName name="Excel_BuiltIn_Print_Area" localSheetId="3">'4 ART PISM'!$A$1:$I$31</definedName>
    <definedName name="Excel_BuiltIn_Print_Area" localSheetId="7">'8 Plomby'!$A$1:$I$11</definedName>
    <definedName name="Excel_BuiltIn_Print_Titles" localSheetId="9">NA()</definedName>
    <definedName name="Excel_BuiltIn_Print_Titles" localSheetId="13">NA()</definedName>
    <definedName name="Excel_BuiltIn_Print_Titles" localSheetId="15">NA()</definedName>
    <definedName name="Excel_BuiltIn_Print_Titles" localSheetId="8">NA()</definedName>
    <definedName name="Excel_BuiltIn_Print_Titles" localSheetId="0">'1 PAPIER'!#REF!</definedName>
    <definedName name="Excel_BuiltIn_Print_Titles" localSheetId="10">NA()</definedName>
    <definedName name="Excel_BuiltIn_Print_Titles" localSheetId="11">NA()</definedName>
    <definedName name="Excel_BuiltIn_Print_Titles" localSheetId="12">NA()</definedName>
    <definedName name="Excel_BuiltIn_Print_Titles" localSheetId="1">NA()</definedName>
    <definedName name="Excel_BuiltIn_Print_Titles" localSheetId="2">NA()</definedName>
    <definedName name="Excel_BuiltIn_Print_Titles" localSheetId="3">NA()</definedName>
    <definedName name="Excel_BuiltIn_Print_Titles" localSheetId="7">NA()</definedName>
  </definedNames>
  <calcPr fullCalcOnLoad="1"/>
</workbook>
</file>

<file path=xl/sharedStrings.xml><?xml version="1.0" encoding="utf-8"?>
<sst xmlns="http://schemas.openxmlformats.org/spreadsheetml/2006/main" count="448" uniqueCount="175">
  <si>
    <t>oznaczenie sprawy ZP</t>
  </si>
  <si>
    <t>Część 1 – PAPIER</t>
  </si>
  <si>
    <t>Nr pakietu</t>
  </si>
  <si>
    <t>Nazwa</t>
  </si>
  <si>
    <t>Jedn.  miary</t>
  </si>
  <si>
    <t>Ilość</t>
  </si>
  <si>
    <t>Cena jedn. Netto</t>
  </si>
  <si>
    <t>Wartość netto</t>
  </si>
  <si>
    <t xml:space="preserve"> Wartość brutto</t>
  </si>
  <si>
    <t>ryza</t>
  </si>
  <si>
    <t>Wartość ogółem</t>
  </si>
  <si>
    <t>………………………………………………………..</t>
  </si>
  <si>
    <t>Data i podpis osoby upoważnionej do składania oferty</t>
  </si>
  <si>
    <t>Część 2 – KOPERTY</t>
  </si>
  <si>
    <t>sztuk</t>
  </si>
  <si>
    <t>Część 3 - ORGANIZACJA I ARCHIWIZACJA DOKUMENTÓW</t>
  </si>
  <si>
    <t>opak.</t>
  </si>
  <si>
    <t>op.</t>
  </si>
  <si>
    <t>szt.</t>
  </si>
  <si>
    <t>opak</t>
  </si>
  <si>
    <t>Wartość razem</t>
  </si>
  <si>
    <t>Opaska indentyfikacyjna dla dorosłych do drukarek Zebra HC100 w zestawie 6 cartige/200 szt., rozmiary 25x 279, zapięcie samoklejące, wodoodporne</t>
  </si>
  <si>
    <r>
      <rPr>
        <b/>
        <sz val="11"/>
        <rFont val="Arial"/>
        <family val="2"/>
      </rPr>
      <t>Spinacze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 xml:space="preserve">metalowe, srebrne, galwanizowane, </t>
    </r>
    <r>
      <rPr>
        <sz val="11"/>
        <rFont val="Arial"/>
        <family val="2"/>
      </rPr>
      <t xml:space="preserve">trójkątne o długości 28 mm, </t>
    </r>
    <r>
      <rPr>
        <sz val="11"/>
        <rFont val="Arial"/>
        <family val="0"/>
      </rPr>
      <t>pakowane a’ 100 szt.</t>
    </r>
  </si>
  <si>
    <r>
      <rPr>
        <b/>
        <sz val="11"/>
        <rFont val="Arial"/>
        <family val="2"/>
      </rPr>
      <t>Spinacze duże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 xml:space="preserve">metalowe, </t>
    </r>
    <r>
      <rPr>
        <sz val="11"/>
        <rFont val="Arial"/>
        <family val="2"/>
      </rPr>
      <t>okrągłe o długości 50 mm,
- pakowane a’ 100 szt.</t>
    </r>
  </si>
  <si>
    <r>
      <rPr>
        <b/>
        <sz val="11"/>
        <rFont val="Arial"/>
        <family val="2"/>
      </rPr>
      <t>Tusz do pieczątek</t>
    </r>
    <r>
      <rPr>
        <sz val="11"/>
        <rFont val="Arial"/>
        <family val="2"/>
      </rPr>
      <t xml:space="preserve"> kolor </t>
    </r>
    <r>
      <rPr>
        <sz val="11"/>
        <rFont val="Arial"/>
        <family val="0"/>
      </rPr>
      <t xml:space="preserve">wodny, uniwersalny nie zawierający oleju, </t>
    </r>
    <r>
      <rPr>
        <sz val="11"/>
        <rFont val="Arial"/>
        <family val="2"/>
      </rPr>
      <t>do stempli ręcznych i samotuszujących, z gumową lub polimerową płytką stemplującą, nakrętka w kolorze tuszu,  aplikatur ułatwiający dozowanie tuszu, pojemność 25 ml, kolor niebieski,czerwony</t>
    </r>
  </si>
  <si>
    <r>
      <rPr>
        <b/>
        <sz val="11"/>
        <rFont val="Arial"/>
        <family val="2"/>
      </rPr>
      <t>Taśma biurowa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 xml:space="preserve">przezroczysta taśma klejąca, </t>
    </r>
    <r>
      <rPr>
        <sz val="11"/>
        <rFont val="Arial"/>
        <family val="2"/>
      </rPr>
      <t>wykonana z polipropylenu, pokryta emulsyjnym klejem akrylowym, rozmiar 18 mm x 20 m,</t>
    </r>
  </si>
  <si>
    <r>
      <rPr>
        <b/>
        <sz val="11"/>
        <rFont val="Arial"/>
        <family val="2"/>
      </rPr>
      <t>Taśma pakowa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 xml:space="preserve">taśma na mocnej i wytrzymałej foli BOPP
</t>
    </r>
    <r>
      <rPr>
        <sz val="11"/>
        <rFont val="Arial"/>
        <family val="2"/>
      </rPr>
      <t>- grubość taśmy  43 mic., pokryta emulsyjnym klejem akrylowym, jednostronnie klejąca, przeznaczona do zaklejania lekkich jak i ciężkich kartonów, odporna na niskie i wysokie temperatury, kolor brązowy, rozmiar 45 -50 mm x 66 m</t>
    </r>
  </si>
  <si>
    <r>
      <rPr>
        <b/>
        <sz val="11"/>
        <rFont val="Arial"/>
        <family val="2"/>
      </rPr>
      <t>Kalkulatory biurowe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 xml:space="preserve">podwójna pamięć, </t>
    </r>
    <r>
      <rPr>
        <sz val="11"/>
        <rFont val="Arial"/>
        <family val="2"/>
      </rPr>
      <t>obliczanie marży,  zaokrąglanie wyników, klawisz cofania, regulowany wyświetlacz, wymiar 140-150 x 140-150 x 25-30 mm</t>
    </r>
  </si>
  <si>
    <r>
      <rPr>
        <b/>
        <sz val="11"/>
        <rFont val="Arial"/>
        <family val="2"/>
      </rPr>
      <t>Półka na dokumenty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 xml:space="preserve">wykonana z polistyrenu, </t>
    </r>
    <r>
      <rPr>
        <sz val="11"/>
        <rFont val="Arial"/>
        <family val="2"/>
      </rPr>
      <t>wysokiej wytrzymałości, format A4,  325 x244x52mm, dopuszczalne obciążenie 10 kg, miejsce na umieszczenie etykiet, możliwość łączenia w pionie lub kaskadowo, transparentny, bezbarwny</t>
    </r>
  </si>
  <si>
    <r>
      <rPr>
        <b/>
        <sz val="11"/>
        <rFont val="Arial"/>
        <family val="2"/>
      </rPr>
      <t>Nożyczki biurowe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 xml:space="preserve">do ciecia papieru, kartonu, tektury, zdjęć, taśmy samoprzylepnej . Długość 21-25cm, </t>
    </r>
    <r>
      <rPr>
        <sz val="11"/>
        <rFont val="Arial"/>
        <family val="2"/>
      </rPr>
      <t>ostrze wykonane z nierdzewnej stali, rączki odporne na pęknięcia i odpryski,  wykończenie rączki antyalergiczne, z gumowym miękkim uchwytem, wymiar 16-17 cm</t>
    </r>
  </si>
  <si>
    <r>
      <rPr>
        <b/>
        <sz val="11"/>
        <rFont val="Arial"/>
        <family val="2"/>
      </rPr>
      <t>Rozszywacz</t>
    </r>
    <r>
      <rPr>
        <sz val="11"/>
        <rFont val="Arial"/>
        <family val="2"/>
      </rPr>
      <t xml:space="preserve">  </t>
    </r>
    <r>
      <rPr>
        <sz val="11"/>
        <rFont val="Arial"/>
        <family val="0"/>
      </rPr>
      <t xml:space="preserve">w obudowie z tworzywa sztucznego, </t>
    </r>
    <r>
      <rPr>
        <sz val="11"/>
        <rFont val="Arial"/>
        <family val="2"/>
      </rPr>
      <t>części mechaniczne metalowe</t>
    </r>
  </si>
  <si>
    <r>
      <rPr>
        <b/>
        <sz val="11"/>
        <rFont val="Arial"/>
        <family val="2"/>
      </rPr>
      <t>Okładki do bindowania</t>
    </r>
    <r>
      <rPr>
        <sz val="11"/>
        <rFont val="Arial"/>
        <family val="0"/>
      </rPr>
      <t xml:space="preserve"> przezroczyste, </t>
    </r>
    <r>
      <rPr>
        <sz val="11"/>
        <rFont val="Arial"/>
        <family val="2"/>
      </rPr>
      <t>opakowanie a’100 szt.
- format A4</t>
    </r>
  </si>
  <si>
    <r>
      <rPr>
        <b/>
        <sz val="11"/>
        <rFont val="Arial"/>
        <family val="2"/>
      </rPr>
      <t>Grzbiety do bindowania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 xml:space="preserve">wykonane z plastiku, </t>
    </r>
    <r>
      <rPr>
        <sz val="11"/>
        <rFont val="Arial"/>
        <family val="2"/>
      </rPr>
      <t>rozmiar 16; 22; 25, różne kolory</t>
    </r>
  </si>
  <si>
    <r>
      <rPr>
        <b/>
        <sz val="11"/>
        <rFont val="Arial"/>
        <family val="2"/>
      </rPr>
      <t>Folia do laminacji format A4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>dokumenty nie przesuwają się podczas laminacji,</t>
    </r>
    <r>
      <rPr>
        <sz val="11"/>
        <rFont val="Arial"/>
        <family val="2"/>
      </rPr>
      <t xml:space="preserve"> nie przyczepiają się do folii, opakowanie a’ 100 szt., grubość 80 mic.</t>
    </r>
  </si>
  <si>
    <r>
      <rPr>
        <b/>
        <sz val="11"/>
        <rFont val="Arial"/>
        <family val="2"/>
      </rPr>
      <t>Gumki recepturki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 xml:space="preserve">w opakowaniu 1 kg
</t>
    </r>
    <r>
      <rPr>
        <sz val="11"/>
        <rFont val="Arial"/>
        <family val="2"/>
      </rPr>
      <t>- rozmiar 75 mm; 120mm</t>
    </r>
  </si>
  <si>
    <r>
      <rPr>
        <b/>
        <sz val="11"/>
        <rFont val="Arial"/>
        <family val="2"/>
      </rPr>
      <t xml:space="preserve">Klej w sztyfcie 8 g, </t>
    </r>
    <r>
      <rPr>
        <sz val="11"/>
        <rFont val="Arial"/>
        <family val="2"/>
      </rPr>
      <t>doskonały do klejenia papieru, niebrudzący</t>
    </r>
  </si>
  <si>
    <r>
      <rPr>
        <b/>
        <sz val="11"/>
        <rFont val="Arial"/>
        <family val="2"/>
      </rPr>
      <t>Poduszka do stempli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 xml:space="preserve">pudełko metalowe, </t>
    </r>
    <r>
      <rPr>
        <sz val="11"/>
        <rFont val="Arial"/>
        <family val="2"/>
      </rPr>
      <t>wkładka barwiąca nasączona tuszem w kolorze niebieskim, podstawa w kolorze tuszu – niebieski, wymiar: 110 x 70 mm</t>
    </r>
  </si>
  <si>
    <r>
      <rPr>
        <b/>
        <sz val="11"/>
        <rFont val="Arial"/>
        <family val="2"/>
      </rPr>
      <t xml:space="preserve">Zszywki </t>
    </r>
    <r>
      <rPr>
        <b/>
        <sz val="11"/>
        <rFont val="Arial"/>
        <family val="0"/>
      </rPr>
      <t>stalowe</t>
    </r>
    <r>
      <rPr>
        <sz val="11"/>
        <rFont val="Arial"/>
        <family val="0"/>
      </rPr>
      <t xml:space="preserve">, galwanizowane </t>
    </r>
    <r>
      <rPr>
        <sz val="11"/>
        <rFont val="Arial"/>
        <family val="2"/>
      </rPr>
      <t>rozmiar 24/6 pakowane a’ 1000 szt.</t>
    </r>
  </si>
  <si>
    <r>
      <rPr>
        <b/>
        <sz val="11"/>
        <rFont val="Arial"/>
        <family val="2"/>
      </rPr>
      <t xml:space="preserve">Zszywki </t>
    </r>
    <r>
      <rPr>
        <b/>
        <sz val="11"/>
        <rFont val="Arial"/>
        <family val="0"/>
      </rPr>
      <t>stalowe</t>
    </r>
    <r>
      <rPr>
        <sz val="11"/>
        <rFont val="Arial"/>
        <family val="0"/>
      </rPr>
      <t xml:space="preserve">, galwanizowane </t>
    </r>
    <r>
      <rPr>
        <sz val="11"/>
        <rFont val="Arial"/>
        <family val="2"/>
      </rPr>
      <t>rozmiar 23/10 pakowane a’ 1000 szt.</t>
    </r>
  </si>
  <si>
    <r>
      <rPr>
        <b/>
        <sz val="11"/>
        <rFont val="Arial"/>
        <family val="2"/>
      </rPr>
      <t>Zszywki biurowe specjalistyczne</t>
    </r>
    <r>
      <rPr>
        <sz val="11"/>
        <rFont val="Arial"/>
        <family val="2"/>
      </rPr>
      <t xml:space="preserve"> , wysokiej jakości do zszywaczy specjalistycznych 23/6</t>
    </r>
  </si>
  <si>
    <r>
      <rPr>
        <b/>
        <sz val="11"/>
        <rFont val="Arial"/>
        <family val="2"/>
      </rPr>
      <t>Zszywki biurowe specjalistyczne</t>
    </r>
    <r>
      <rPr>
        <sz val="11"/>
        <rFont val="Arial"/>
        <family val="2"/>
      </rPr>
      <t xml:space="preserve"> , wysokiej jakości do zszywaczy specjalistycznych 23/23</t>
    </r>
  </si>
  <si>
    <t>Klip mały 19 mm</t>
  </si>
  <si>
    <t>Klip biurowy duży 41 mm</t>
  </si>
  <si>
    <r>
      <rPr>
        <b/>
        <sz val="11"/>
        <rFont val="Arial"/>
        <family val="2"/>
      </rPr>
      <t>Spray do czyszczenia tablicy</t>
    </r>
    <r>
      <rPr>
        <sz val="11"/>
        <rFont val="Arial"/>
        <family val="2"/>
      </rPr>
      <t>, butelka z atomizerem, pojemność 250 ml, skutecznie usuwa zabrudzenia, konserwuje powierzchnię</t>
    </r>
  </si>
  <si>
    <r>
      <rPr>
        <b/>
        <sz val="11"/>
        <rFont val="Arial"/>
        <family val="2"/>
      </rPr>
      <t xml:space="preserve">Olej do niszczarki </t>
    </r>
    <r>
      <rPr>
        <sz val="11"/>
        <rFont val="Arial"/>
        <family val="2"/>
      </rPr>
      <t>350 ml do konserwacji noży tnących</t>
    </r>
  </si>
  <si>
    <r>
      <rPr>
        <b/>
        <sz val="11"/>
        <rFont val="Arial"/>
        <family val="2"/>
      </rPr>
      <t>Tablica suchościeralna</t>
    </r>
    <r>
      <rPr>
        <sz val="11"/>
        <rFont val="Arial"/>
        <family val="2"/>
      </rPr>
      <t xml:space="preserve"> magnetyczna 60x80</t>
    </r>
  </si>
  <si>
    <r>
      <rPr>
        <b/>
        <sz val="11"/>
        <rFont val="Arial"/>
        <family val="2"/>
      </rPr>
      <t>Magnesy do tablicy magnetycznej</t>
    </r>
    <r>
      <rPr>
        <sz val="11"/>
        <rFont val="Arial"/>
        <family val="2"/>
      </rPr>
      <t>, śr. 25-40,10 szt w op.</t>
    </r>
  </si>
  <si>
    <t>Tablica korkowa w ramie drewnianej 60x80</t>
  </si>
  <si>
    <t>Tablica korkowa w ramie drewnianej 90x120</t>
  </si>
  <si>
    <t xml:space="preserve">Pinezki tablicowe kołeczki opakowanie 50 szt.do tablicy korkowej, </t>
  </si>
  <si>
    <t>Znak sprawy ZP</t>
  </si>
  <si>
    <t>Część 4 – ARTYKUŁY PIŚMIENNICZE I KORYGOWANIE</t>
  </si>
  <si>
    <t>Część 5 – OPASKI IDENTYFIKACYJNE</t>
  </si>
  <si>
    <t>Część 6 -AKCESORIA BIUROWE</t>
  </si>
  <si>
    <r>
      <t>Zszywacz biurowy</t>
    </r>
    <r>
      <rPr>
        <sz val="11"/>
        <rFont val="Arial"/>
        <family val="2"/>
      </rPr>
      <t xml:space="preserve"> typ eagle plastikowe ramię z metalowymi częściami mechanicznymi, zszywki 24/6, jednorazowo zszywa 25 kartek</t>
    </r>
  </si>
  <si>
    <r>
      <t>Zszywacz długoramienny typ eagle</t>
    </r>
    <r>
      <rPr>
        <sz val="11"/>
        <rFont val="Arial"/>
        <family val="2"/>
      </rPr>
      <t>, metalowy z plastikowymi elementami,  skala w centymetrach, obrotowa stopka pozwalająca na zmianę zszywania otwartego na zamknięte, zszywki 24/6, jednorazowo zszywa 40 kartek</t>
    </r>
  </si>
  <si>
    <r>
      <t>Zszywacz biurowy typ eagle</t>
    </r>
    <r>
      <rPr>
        <sz val="11"/>
        <rFont val="Arial"/>
        <family val="2"/>
      </rPr>
      <t>, metalowy, uchwyt antypoślizgowy, zszywanie zamknięte, jednorazowo zszywa 100 kartek, zszywki 23/6 lub 23/23</t>
    </r>
  </si>
  <si>
    <r>
      <t>Papier ksero format A4</t>
    </r>
    <r>
      <rPr>
        <sz val="14"/>
        <rFont val="Arial"/>
        <family val="2"/>
      </rPr>
      <t xml:space="preserve"> gramatura 80g/ m² ,papier Klasy C, do wszystkich urządzeń biurowych, do wydruków dwustronnych, białość CIE min. 153 ± 3,   1 ryza a’ 500 arkuszy</t>
    </r>
  </si>
  <si>
    <r>
      <t>Papier ksero format A3</t>
    </r>
    <r>
      <rPr>
        <sz val="14"/>
        <rFont val="Arial"/>
        <family val="2"/>
      </rPr>
      <t xml:space="preserve"> gramatura 80 g/m² „ papier Klasy C” , do wszystkich urządzeń biurowych, białość CIE min. 153 ± 3
do wydruków dwustronnych, 1 ryza a’ 500 arkuszy</t>
    </r>
  </si>
  <si>
    <r>
      <t>Papier ksero format A4 – kolor</t>
    </r>
    <r>
      <rPr>
        <sz val="14"/>
        <rFont val="Arial"/>
        <family val="2"/>
      </rPr>
      <t xml:space="preserve"> gramatura 80 g/m² , do wszystkich urządzeń biurowych, do wydruków dwustronnych,
1 ryza a’ 500 arkuszy, kolor - różne</t>
    </r>
  </si>
  <si>
    <r>
      <t>Papier ksero format A5</t>
    </r>
    <r>
      <rPr>
        <sz val="14"/>
        <rFont val="Arial"/>
        <family val="2"/>
      </rPr>
      <t xml:space="preserve"> gramatura 80 g/m² „ papier Klasy C” do wszystkich urządzeń biurowych, białość CIE min. 153 ± 3
do wydruków dwustronnych,1 ryza a’ 500 arkuszy, kolor biały</t>
    </r>
  </si>
  <si>
    <r>
      <t>Koperta format C6 białe z klejem</t>
    </r>
    <r>
      <rPr>
        <sz val="14"/>
        <rFont val="Arial"/>
        <family val="2"/>
      </rPr>
      <t>,    papier 75g/m</t>
    </r>
    <r>
      <rPr>
        <vertAlign val="superscript"/>
        <sz val="14"/>
        <rFont val="Arial"/>
        <family val="2"/>
      </rPr>
      <t xml:space="preserve">2, </t>
    </r>
    <r>
      <rPr>
        <sz val="14"/>
        <rFont val="Arial"/>
        <family val="2"/>
      </rPr>
      <t xml:space="preserve"> kolor biały, nieprzezroczysta, wymiar 114 x 162 mm, samoprzylepne</t>
    </r>
  </si>
  <si>
    <r>
      <t>Koperta format C5 białe z klejem</t>
    </r>
    <r>
      <rPr>
        <sz val="14"/>
        <rFont val="Arial"/>
        <family val="2"/>
      </rPr>
      <t xml:space="preserve"> papier 80g/m</t>
    </r>
    <r>
      <rPr>
        <vertAlign val="superscript"/>
        <sz val="14"/>
        <rFont val="Arial"/>
        <family val="2"/>
      </rPr>
      <t xml:space="preserve">2 </t>
    </r>
    <r>
      <rPr>
        <sz val="14"/>
        <rFont val="Arial"/>
        <family val="2"/>
      </rPr>
      <t xml:space="preserve"> kolor szary, biały,nieprzezroczysta, wymiar 162 x229mm,  zaklejane na mokro</t>
    </r>
  </si>
  <si>
    <r>
      <t>Koperta C5 rozszerzana</t>
    </r>
    <r>
      <rPr>
        <sz val="14"/>
        <rFont val="Arial"/>
        <family val="2"/>
      </rPr>
      <t>, kolor szary, gramatura 140g/m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   zaklejane na mokro, z rozszerzanymi bokami</t>
    </r>
  </si>
  <si>
    <r>
      <t>Koperta format C4</t>
    </r>
    <r>
      <rPr>
        <sz val="14"/>
        <rFont val="Arial"/>
        <family val="2"/>
      </rPr>
      <t xml:space="preserve"> papier 90g/m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kolor szary, biały, nieprzezroczysta, wymiar 229 x 324 mm,  zaklejane na mokro</t>
    </r>
  </si>
  <si>
    <r>
      <t xml:space="preserve">Koperta format C4 z rozszerzanymi bokami i dnem, </t>
    </r>
    <r>
      <rPr>
        <sz val="14"/>
        <rFont val="Arial"/>
        <family val="2"/>
      </rPr>
      <t>kolor szary, zaklejane na mokro, wymiar 229 x 324 mm, gramatura  papieru 140g/m</t>
    </r>
    <r>
      <rPr>
        <vertAlign val="superscript"/>
        <sz val="14"/>
        <rFont val="Arial"/>
        <family val="2"/>
      </rPr>
      <t>2</t>
    </r>
  </si>
  <si>
    <r>
      <t xml:space="preserve">Koperta ochronna  bąbelkowa C13, </t>
    </r>
    <r>
      <rPr>
        <sz val="14"/>
        <rFont val="Arial"/>
        <family val="2"/>
      </rPr>
      <t>warstwa folii bąbelkowej wewnątrz koperty, koperta wytrzymała i odporna na rozerwanie</t>
    </r>
  </si>
  <si>
    <r>
      <t xml:space="preserve">Koperta ochronna  bąbelkowa G17, </t>
    </r>
    <r>
      <rPr>
        <sz val="14"/>
        <rFont val="Arial"/>
        <family val="2"/>
      </rPr>
      <t>warstwa folii bąbelkowej wewnątrz koperty, koperta wytrzymała i odporna na rozerwanie</t>
    </r>
  </si>
  <si>
    <r>
      <t>Segregator A4(grzbiet 70mm)</t>
    </r>
    <r>
      <rPr>
        <sz val="14"/>
        <rFont val="Arial"/>
        <family val="2"/>
      </rPr>
      <t xml:space="preserve"> segregator z mechanizmem dźwigowym- kolor dowolny, oklejony na zewnątrz i wewnątrz folią PCV  dwustronna,wymienna etykietka opisowa, okuty otwór na grzbiecie segregatora, na dolnych krawędziach metalowe okucia, szerokość grzbietu 70 mm</t>
    </r>
  </si>
  <si>
    <r>
      <t>Segregator A4 (grzbiet 50mm)</t>
    </r>
    <r>
      <rPr>
        <sz val="14"/>
        <rFont val="Arial"/>
        <family val="2"/>
      </rPr>
      <t>segregator z mechanizmem dźwigowym,  kolor dowolny, oklejony na zewnątrz i wewnątrz folią PCV, dwustronna, wymienna etykietka opisowa, okuty otwór na grzbiecie segregatora,na dolnych krawędziach metalowe okucia, szerokość grzbietu 50 mm</t>
    </r>
  </si>
  <si>
    <r>
      <t>Segregator A5 (grzbiet 75mm)</t>
    </r>
    <r>
      <rPr>
        <sz val="14"/>
        <rFont val="Arial"/>
        <family val="2"/>
      </rPr>
      <t>segregator z mechanizmem dźwigowym,  kolor dowolny, oklejony na zewnątrz i wewnątrz folią PCV, dwustronna, wymienna etykietka opisowa, okuty otwór na grzbiecie segregatora,na dolnych krawędziach metalowe okucia, szerokość grzbietu 50 mm</t>
    </r>
  </si>
  <si>
    <r>
      <t>Zakłądki indeksujące plastikowe,</t>
    </r>
    <r>
      <rPr>
        <sz val="14"/>
        <rFont val="Arial"/>
        <family val="2"/>
      </rPr>
      <t xml:space="preserve"> 12x45 mm, opakowanie 5 sztuk , różne kolory, samoprzylepne, transperentne</t>
    </r>
  </si>
  <si>
    <r>
      <t xml:space="preserve">Przekładki do segregatora </t>
    </r>
    <r>
      <rPr>
        <sz val="14"/>
        <rFont val="Arial"/>
        <family val="2"/>
      </rPr>
      <t>kartonowe o gramaturze 190g/m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- 4 dziurki- do wpinania w poziomie i pionie- rozmiar 235 x 105 mm- różne kolory – opakowanie ‘100 szt.</t>
    </r>
  </si>
  <si>
    <r>
      <t>Przekładki do segregatora plastikowe</t>
    </r>
    <r>
      <rPr>
        <sz val="14"/>
        <rFont val="Arial"/>
        <family val="2"/>
      </rPr>
      <t xml:space="preserve"> format A4 , na indeksach nadruk numeryczny 1-12, perforacja pasująca do każdego segregatora</t>
    </r>
  </si>
  <si>
    <r>
      <t>Teczka biała z gumką A4,</t>
    </r>
    <r>
      <rPr>
        <sz val="14"/>
        <rFont val="Arial"/>
        <family val="2"/>
      </rPr>
      <t xml:space="preserve"> wykonana z kartonu o grubości 250g/m²,</t>
    </r>
  </si>
  <si>
    <r>
      <t>Teczka biała wiązana format A4</t>
    </r>
    <r>
      <rPr>
        <sz val="14"/>
        <rFont val="Arial"/>
        <family val="2"/>
      </rPr>
      <t xml:space="preserve"> wykonana z kartonu o grubości 250 g/ m², kolor biały, na dokumenty</t>
    </r>
  </si>
  <si>
    <r>
      <t>Teczka lakierowana z gumka kolorowa</t>
    </r>
    <r>
      <rPr>
        <sz val="14"/>
        <rFont val="Arial"/>
        <family val="2"/>
      </rPr>
      <t xml:space="preserve">, na dokumenty, wykonana z mocnego, barwionego i lakierowanego, z jednej strony kartonu o grubości 400 g/ m², zamykana na gumkę, 3 zakładki chroniące dokumenty przed wypadaniem
</t>
    </r>
  </si>
  <si>
    <r>
      <t>Teczka/podkładka z klipem i okładką format A4</t>
    </r>
    <r>
      <rPr>
        <sz val="14"/>
        <rFont val="Arial"/>
        <family val="2"/>
      </rPr>
      <t xml:space="preserve"> teczka do pisania z dwiema sztywnymi okładkami oraz  mechanizmem zaciskowym do papieru na wewnętrznej stronie okładki kieszeń oraz uchwyt na długopis</t>
    </r>
  </si>
  <si>
    <r>
      <t>Podkładka/deska z klipem bez okładki A4</t>
    </r>
    <r>
      <rPr>
        <sz val="14"/>
        <rFont val="Arial"/>
        <family val="2"/>
      </rPr>
      <t xml:space="preserve"> teczka do pisania, sztywna podkładka z mechanizmem zaciskowym na papier</t>
    </r>
  </si>
  <si>
    <r>
      <t xml:space="preserve">Teczka kartoteczna zawieszana format A4 </t>
    </r>
    <r>
      <rPr>
        <sz val="14"/>
        <rFont val="Arial"/>
        <family val="2"/>
      </rPr>
      <t xml:space="preserve">wykonana z mocnego, wytrzymałego kartonu o grubości 210 g/ m², wymienne, plastykowe identyfikatory z etykietami do opisu ich zawartości, identyfikator można umieścić w pięciu różnych miejscach, istnieje możliwość poszerzenia dna teczki, w komplecie paski poszerzające dno, identyfikator oraz etykietki do identyfikatorów, </t>
    </r>
    <r>
      <rPr>
        <b/>
        <sz val="14"/>
        <rFont val="Arial"/>
        <family val="2"/>
      </rPr>
      <t xml:space="preserve"> </t>
    </r>
  </si>
  <si>
    <r>
      <t>Teczka do podpisu</t>
    </r>
    <r>
      <rPr>
        <sz val="14"/>
        <rFont val="Arial"/>
        <family val="2"/>
      </rPr>
      <t xml:space="preserve"> harmonijkowy grzbiet, 16 przegródek, wykonana z kartonu pokrytego skóropodobnym tworzywem, kartki wewnętrzne kartonowe białe z dziurkami w celu pokazania zawartości teczki, różne kolory</t>
    </r>
  </si>
  <si>
    <r>
      <t>Skoroszyt format A4</t>
    </r>
    <r>
      <rPr>
        <sz val="14"/>
        <rFont val="Arial"/>
        <family val="2"/>
      </rPr>
      <t xml:space="preserve"> wykonany z folii PCV, przednia okładka przezroczysta, tylna kolorowa, papierowy, wymienny wysuwany pasek opisowy, metalowe wąsy, zaokrąglone rogi</t>
    </r>
  </si>
  <si>
    <r>
      <t>Ofertówka,</t>
    </r>
    <r>
      <rPr>
        <sz val="14"/>
        <rFont val="Arial"/>
        <family val="2"/>
      </rPr>
      <t xml:space="preserve"> wykonana z folii PP, o grubości 90 mic., wcięcie na palec ułatwiające wkładanie i wyciąganie dokumentów, rozmiar A4</t>
    </r>
  </si>
  <si>
    <r>
      <t xml:space="preserve">Skoroszyt format A4 wpinany </t>
    </r>
    <r>
      <rPr>
        <sz val="14"/>
        <rFont val="Arial"/>
        <family val="2"/>
      </rPr>
      <t>do segregatora z dziurkami wykonany z mocnego i sztywnego PCV, przednia okładka przezroczysta, tylna kolorowa, papierowy, wysuwany pasek opisowy; po przeciwnych stronach grzbietu 2 wycięcia ułatwiające wysuwanie paska, metalowe wąsy, zaokrąglone rogi, boczna perforacja umożliwiająca wpięcie do segregatora</t>
    </r>
  </si>
  <si>
    <r>
      <t>Skorowidz/zeszyt format A4</t>
    </r>
    <r>
      <rPr>
        <sz val="14"/>
        <rFont val="Arial"/>
        <family val="2"/>
      </rPr>
      <t xml:space="preserve"> szyty, w twardej, wytrzymałej i lakierowanej oprawie, z alfabetem, ilość kartek 96, w kratkę</t>
    </r>
  </si>
  <si>
    <r>
      <t>Wąsy skoroszytowe</t>
    </r>
    <r>
      <rPr>
        <sz val="14"/>
        <rFont val="Arial"/>
        <family val="2"/>
      </rPr>
      <t xml:space="preserve"> mechanizm skoroszytowy tzw. wąsy wykonane z polipropylenu i metalowych uchwytów, umożliwia spięcie luźnych materiałów i dokumentów, kolor zielony</t>
    </r>
  </si>
  <si>
    <r>
      <t>Koszulki format A4</t>
    </r>
    <r>
      <rPr>
        <sz val="14"/>
        <rFont val="Arial"/>
        <family val="2"/>
      </rPr>
      <t xml:space="preserve"> wykonane z folii PP, grubość min. 48 mic., pasujące do każdego segregatora, otwierane z góry, pakowane po 100 szt.</t>
    </r>
  </si>
  <si>
    <r>
      <t>Koszulki A4 MAX</t>
    </r>
    <r>
      <rPr>
        <sz val="14"/>
        <rFont val="Arial"/>
        <family val="2"/>
      </rPr>
      <t>I rozszerzane do przechowywania grubych plików, otwierana z góry, wykonana z mocnej folii polipropylenowej(PP) o grubości 120 mic., mieszczą do 60 kartek</t>
    </r>
  </si>
  <si>
    <r>
      <t>Koszulki format A5</t>
    </r>
    <r>
      <rPr>
        <sz val="14"/>
        <rFont val="Arial"/>
        <family val="2"/>
      </rPr>
      <t xml:space="preserve"> wykonane z folii PP, grubość min. 48 mic., pasujące do każdego segregatora, otwierane z góry, pakowane po 100 szt.</t>
    </r>
  </si>
  <si>
    <r>
      <t>Klipsy archiwizacyjne do dokumentów</t>
    </r>
    <r>
      <rPr>
        <sz val="14"/>
        <rFont val="Arial"/>
        <family val="2"/>
      </rPr>
      <t xml:space="preserve"> Funkcjonalne i dwuczęściowe, wykonane z wytrzymałego tworzywa sztucznego, wygodna konstrukcja ułatwiająca przeglądanie i wertowanie dokumentów, pakowane po 50 szt. </t>
    </r>
  </si>
  <si>
    <t>Lp.</t>
  </si>
  <si>
    <r>
      <t>Pudło archiwizacyjne kopertowe A4 typu Prior,</t>
    </r>
    <r>
      <rPr>
        <sz val="14"/>
        <rFont val="Arial"/>
        <family val="2"/>
      </rPr>
      <t xml:space="preserve"> pudło bezkwasowe, cgroni przed wilgocią, owadami i trudnozapalne, okres użytkowania do 100 lat, spełnia wymagania Dz. U. 2015 poz 1743, tektura w kolorze szarobrązowy, pH 8,00-9,50, gramatura 1300 g/m2, grubość 1,5 mm, rozmiar 350x260x110 mm</t>
    </r>
  </si>
  <si>
    <r>
      <t xml:space="preserve">Korektor w taśmie </t>
    </r>
    <r>
      <rPr>
        <sz val="14"/>
        <rFont val="Arial"/>
        <family val="2"/>
      </rPr>
      <t>nietoksyczny, bez rozpuszczalnika, natychmiastowe pisanie każdym rodzajem długopisu,  doskonały i trwały efekt korygowania - tekst nie prześwituje z upływem czasu, nie pozostawiający śladów i cieni na kserokopiach i faksach, silikonowa taśma wytrzymała na zerwanie i wilgoć, mechanizm chroniący taśmę przed uszkodzeniem, elastyczna końcówka zapewniająca precyzyjną aplikację od początku do końca, wymiar taśmy szer.4,2 mm x dł. 14 m</t>
    </r>
  </si>
  <si>
    <r>
      <t xml:space="preserve"> Korektor w płynie </t>
    </r>
    <r>
      <rPr>
        <sz val="14"/>
        <rFont val="Arial"/>
        <family val="2"/>
      </rPr>
      <t>ekologiczny, uniwersalny, szybkoschnący,  idealnie kryjący, nie pozostawiający śladów i cieni na kserokopiach i faksach, pędzelek do rozprowadzania fluid, pojemność 20 ml</t>
    </r>
  </si>
  <si>
    <r>
      <t>Długopis żelowy</t>
    </r>
    <r>
      <rPr>
        <sz val="14"/>
        <rFont val="Arial"/>
        <family val="2"/>
      </rPr>
      <t xml:space="preserve"> różne kolory przezroczysta obudowa, tusz żelowy, niezmienna miękkość i płynność pisania, równa i gładka linia pisania, końcówka ze wzmocnionej nierdzewnej stali, grubość linii pisania 0,32 mm, długość linii pisania 1000m
- kolor: niebieski ; czarny , czerwony , zielony</t>
    </r>
  </si>
  <si>
    <r>
      <t>Długopis jednorazowy</t>
    </r>
    <r>
      <rPr>
        <sz val="14"/>
        <rFont val="Arial"/>
        <family val="2"/>
      </rPr>
      <t xml:space="preserve"> różne kolory zakończenie i wentylowana skuwka w kolorze tuszu, charakterystyczna pomarańczowa polistyrenowa, sześciokątna - obudowa o średnicy: 8,3mm; długość 14,7cm; końcówka pisząca z węglika wolframu o średnicy 0,7mm, grubość linii pisania 0,3mm.  bardzo wydajny (ilość atramentu 0.4 g), długość linii pisania3500 m, atrament na bazie oleju: trwały, wodoodporny, szybkoschnący,  kolor: niebieski ; czerwony ; czarny; zielony; </t>
    </r>
  </si>
  <si>
    <r>
      <t>Długopis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na sprężynce</t>
    </r>
    <r>
      <rPr>
        <sz val="14"/>
        <rFont val="Arial"/>
        <family val="2"/>
      </rPr>
      <t>, podstawka z możliwością przyklejenia do blatu, sprężyna wytrzymała odporna na odkształcenia, kolor niebieski</t>
    </r>
  </si>
  <si>
    <r>
      <t>Zakreślacz</t>
    </r>
    <r>
      <rPr>
        <sz val="14"/>
        <rFont val="Arial"/>
        <family val="2"/>
      </rPr>
      <t xml:space="preserve"> ścięta końcówka, tusz na bazie wody, w bogatych intensywnych kolorach, wysoce odporny na działanie światła, do wielu rodzajów papieru, zwykłego, faksowego, samokopiującego, także bardzo gładkich, nie rozmazuje tuszu na wydrukach z drukarek, szerokość linii pisania 2-5 mm, kolor: czerwony, zielony, żółty,</t>
    </r>
  </si>
  <si>
    <r>
      <t xml:space="preserve">Pisaki szkolne </t>
    </r>
    <r>
      <rPr>
        <sz val="14"/>
        <rFont val="Arial"/>
        <family val="2"/>
      </rPr>
      <t>12 kolorów końcówka o grubości 2 mm, tusz na bazie wody, bezpieczna wentylowana zatyczka, grubość pisania 1,5 -2 mm</t>
    </r>
  </si>
  <si>
    <r>
      <t>Marker permanentny</t>
    </r>
    <r>
      <rPr>
        <sz val="14"/>
        <rFont val="Arial"/>
        <family val="2"/>
      </rPr>
      <t xml:space="preserve">, końcówka okrągła, do użytku na papierze, drewnie, plastiku, metalu, szkle, tusz na bazie etanolu, ekologiczny, szybkoschnący, nie zawierający ksylenu i toluenu, 
grubość. linii pisania 1,5mm, długość linii pisania 780m,  </t>
    </r>
    <r>
      <rPr>
        <sz val="14"/>
        <color indexed="63"/>
        <rFont val="Arial"/>
        <family val="2"/>
      </rPr>
      <t xml:space="preserve">zawartość tuszu 5.0 g, </t>
    </r>
    <r>
      <rPr>
        <sz val="14"/>
        <rFont val="Arial"/>
        <family val="2"/>
      </rPr>
      <t xml:space="preserve"> </t>
    </r>
    <r>
      <rPr>
        <sz val="14"/>
        <color indexed="63"/>
        <rFont val="Arial"/>
        <family val="2"/>
      </rPr>
      <t xml:space="preserve">końcówka włókno akrylowe, </t>
    </r>
    <r>
      <rPr>
        <sz val="14"/>
        <rFont val="Arial"/>
        <family val="2"/>
      </rPr>
      <t>w kolorze: czarnym , niebieskim</t>
    </r>
  </si>
  <si>
    <r>
      <t xml:space="preserve">Marker permanentny typu Pentel N850, </t>
    </r>
    <r>
      <rPr>
        <sz val="14"/>
        <rFont val="Arial"/>
        <family val="2"/>
      </rPr>
      <t xml:space="preserve">końcówka okrągła 4,5mm, do użytku  na tkaninach poddawanych wysokiej temperaturze prania,  tusz na bazie etanolu, ekologiczny, szybkoschnący, nie zawierający ksylenu i toluenu,  grubość. linii pisania 1,5mm, długość linii pisania 780m,  zawartość tuszu 5.0 g,  końcówka włókno akrylowe, w kolorze: czarnym </t>
    </r>
  </si>
  <si>
    <r>
      <t>Cienkopis</t>
    </r>
    <r>
      <rPr>
        <sz val="14"/>
        <rFont val="Arial"/>
        <family val="2"/>
      </rPr>
      <t xml:space="preserve">  idealne w pracy z linijką, tusz na bazie wody,  pozostawiony bez skuwki nie zasycha przez długi czas, fibrowa końcówka oprawiona w metal, wentylowana skuwka, obudowa sześciokątna, ekonomiczny w użyciu, kolor: czerwony; zielony ; czarny ; niebieski;</t>
    </r>
  </si>
  <si>
    <r>
      <t>Ołówek</t>
    </r>
    <r>
      <rPr>
        <sz val="14"/>
        <rFont val="Arial"/>
        <family val="2"/>
      </rPr>
      <t xml:space="preserve"> zaostrzony z gumką, twardość HB, odporny na złamanie, grafit miękko piszący i wyjątkowo trwały, ołówek z żywicy syntetycznej, elastyczny,</t>
    </r>
  </si>
  <si>
    <r>
      <t>Komplet do tablic suchościeralnych</t>
    </r>
    <r>
      <rPr>
        <sz val="14"/>
        <rFont val="Arial"/>
        <family val="2"/>
      </rPr>
      <t xml:space="preserve"> marker  4 szt 
- kolor: niebieski, zielony , czarny, czerwony i czyścik</t>
    </r>
  </si>
  <si>
    <r>
      <t>Foliopis permanentny CD/DVD</t>
    </r>
    <r>
      <rPr>
        <sz val="14"/>
        <rFont val="Arial"/>
        <family val="2"/>
      </rPr>
      <t>, trwały, grubość linii: 0,6 mm
- kolory: czarny, niebieski</t>
    </r>
  </si>
  <si>
    <r>
      <t>Marker do tablic suchościeralnych</t>
    </r>
    <r>
      <rPr>
        <sz val="14"/>
        <rFont val="Arial"/>
        <family val="2"/>
      </rPr>
      <t xml:space="preserve"> tusz na bazie alkoholu, łatwy do starcia z tablicy, końcówka okrągła blokowana, grubość linii pisania 1,5mm, zakończenie i skuwka w kolorze tuszu, kolor niebieski, zielony, czarny, czerwony</t>
    </r>
  </si>
  <si>
    <r>
      <t>Gumka do mazania</t>
    </r>
    <r>
      <rPr>
        <sz val="14"/>
        <rFont val="Arial"/>
        <family val="2"/>
      </rPr>
      <t>, pozbawiona lateksu, pozostawia mało ścinek, nie niszczy ścieranej powierzchni</t>
    </r>
  </si>
  <si>
    <r>
      <t>Linijka plastikowa 20 cm</t>
    </r>
    <r>
      <rPr>
        <sz val="14"/>
        <rFont val="Arial"/>
        <family val="2"/>
      </rPr>
      <t>, wykonana z wytrzymałego tworzywa sztucznego, odporna na odkształcenia, odporność na złamanie, nieścieralna podziałka zgodna z normami, podcięte brzegi ułatwiają precyzyjne kreślenie, kolor: przeźroczysty</t>
    </r>
  </si>
  <si>
    <r>
      <t>Linijka plastikowa 30 cm</t>
    </r>
    <r>
      <rPr>
        <sz val="14"/>
        <rFont val="Arial"/>
        <family val="2"/>
      </rPr>
      <t>, wykonana z wytrzymałego tworzywa sztucznego, odporna na odkształcenia, odporność na złamanie, nieścieralna podziałka zgodna z normami, podcięte brzegi ułatwiają precyzyjne kreślenie, kolor: przeźroczysty</t>
    </r>
  </si>
  <si>
    <r>
      <t>Temperówka</t>
    </r>
    <r>
      <rPr>
        <sz val="14"/>
        <rFont val="Arial"/>
        <family val="2"/>
      </rPr>
      <t>, metalowa, jednootworowa, do ołówków i kredek, ostrze precyzyjnie połączone z obudową</t>
    </r>
  </si>
  <si>
    <r>
      <t>Zeszyt format A5</t>
    </r>
    <r>
      <rPr>
        <sz val="14"/>
        <rFont val="Arial"/>
        <family val="2"/>
      </rPr>
      <t xml:space="preserve"> w kratkę, oprawa miękka, lakierowana
- 80 kartkowy</t>
    </r>
  </si>
  <si>
    <r>
      <t>Zeszyt format A4</t>
    </r>
    <r>
      <rPr>
        <sz val="14"/>
        <rFont val="Arial"/>
        <family val="2"/>
      </rPr>
      <t xml:space="preserve"> w kratkę, oprawa twarda, 96 kartkowy,</t>
    </r>
  </si>
  <si>
    <r>
      <t xml:space="preserve">Bloczki samoprzylepne 75mm x 75mm </t>
    </r>
    <r>
      <rPr>
        <sz val="14"/>
        <rFont val="Arial"/>
        <family val="2"/>
      </rPr>
      <t>( a100 kar.) do notowania informacji  bloczek 96 - 100 kartek, kolor żółty, w opakowaniu 5 bloczków</t>
    </r>
  </si>
  <si>
    <r>
      <t xml:space="preserve">Bloczki samoprzylepne 75mm x 125mm </t>
    </r>
    <r>
      <rPr>
        <sz val="14"/>
        <rFont val="Arial"/>
        <family val="2"/>
      </rPr>
      <t>( a100 kar.) do notowania informacji  bloczek 96 - 100 kartek, kolor żółty, w opakowaniu 5 bloczków</t>
    </r>
  </si>
  <si>
    <r>
      <t>Kostka klejona</t>
    </r>
    <r>
      <rPr>
        <sz val="14"/>
        <rFont val="Arial"/>
        <family val="2"/>
      </rPr>
      <t xml:space="preserve"> kartki białe, klejone,
- wymiary 85x85x35</t>
    </r>
  </si>
  <si>
    <r>
      <t>Blok notatnikowy A4</t>
    </r>
    <r>
      <rPr>
        <sz val="14"/>
        <rFont val="Arial"/>
        <family val="2"/>
      </rPr>
      <t xml:space="preserve"> makulaturowy w kratkę, kartki wyrywane z perforacją,  bez oprawy, a’ 50 kartek</t>
    </r>
  </si>
  <si>
    <r>
      <t>Blok notatnikowy A5</t>
    </r>
    <r>
      <rPr>
        <sz val="14"/>
        <rFont val="Arial"/>
        <family val="2"/>
      </rPr>
      <t xml:space="preserve"> makulaturowy w kratkę, kartki wyrywane z perforacją,  bez oprawy, a’ 50 kartek</t>
    </r>
  </si>
  <si>
    <r>
      <t>Taśma pakowa przeźroczysta,</t>
    </r>
    <r>
      <rPr>
        <sz val="11"/>
        <rFont val="Arial"/>
        <family val="2"/>
      </rPr>
      <t xml:space="preserve"> do zaklejania kartonów, jednostronnie pkryta klejem akrylowym 48x50</t>
    </r>
  </si>
  <si>
    <r>
      <rPr>
        <b/>
        <sz val="12"/>
        <rFont val="Arial"/>
        <family val="2"/>
      </rPr>
      <t>Taśma dwustronna</t>
    </r>
    <r>
      <rPr>
        <sz val="12"/>
        <rFont val="Arial"/>
        <family val="2"/>
      </rPr>
      <t xml:space="preserve"> , mocna, po odklejeniu osłonek jest dwustronnie klejona, doskonale przykleja się do różnych powierzchni, szer 50 mm dł rolki 25 m</t>
    </r>
  </si>
  <si>
    <r>
      <t>Dziurkacze typ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eagle 837 </t>
    </r>
    <r>
      <rPr>
        <sz val="11"/>
        <rFont val="Arial"/>
        <family val="0"/>
      </rPr>
      <t xml:space="preserve">twarda metalowa konstrukcja, </t>
    </r>
    <r>
      <rPr>
        <sz val="11"/>
        <rFont val="Arial"/>
        <family val="2"/>
      </rPr>
      <t>antypoślizgowa podstawa, ilość dziurkowanych kartek - 16 , odstęp między dziurkami 80 mm, średnica dziurki 5,5mm, wysuwany ogranicznik formatu (A4, A5, A6), wskaźnik środka strony,  pojemnik na ścinki</t>
    </r>
  </si>
  <si>
    <r>
      <t xml:space="preserve">Zszywacz nożycowy, </t>
    </r>
    <r>
      <rPr>
        <sz val="11"/>
        <rFont val="Arial"/>
        <family val="2"/>
      </rPr>
      <t>metalowy, egonomiczny, magazynek na zszywki adowany od frontu, na zszywki 24/6, zszywa do 45 kartek</t>
    </r>
  </si>
  <si>
    <r>
      <t>Kalendarz książkowy na 2024</t>
    </r>
    <r>
      <rPr>
        <sz val="11"/>
        <rFont val="Arial"/>
        <family val="2"/>
      </rPr>
      <t xml:space="preserve"> rok, w układzie dziennym, do wpisywania i umawiania wizyt w poradniach szpitalnych</t>
    </r>
  </si>
  <si>
    <r>
      <t xml:space="preserve">Folia do laminacji format A3 </t>
    </r>
    <r>
      <rPr>
        <sz val="11"/>
        <rFont val="Arial"/>
        <family val="2"/>
      </rPr>
      <t>dokumenty nie przesuwają się podczas laminacji, nie przyczepiają się do folii, opakowanie a’ 100 szt., grubość 80 mic.</t>
    </r>
  </si>
  <si>
    <r>
      <rPr>
        <b/>
        <sz val="14"/>
        <rFont val="Arial"/>
        <family val="2"/>
      </rPr>
      <t xml:space="preserve">Identyfikator trwały z klipsem </t>
    </r>
    <r>
      <rPr>
        <sz val="14"/>
        <rFont val="Arial"/>
        <family val="2"/>
      </rPr>
      <t xml:space="preserve">metalowym, sztywna osłona kart plastikowych i wizytówek,  wykonana z przeźroczystego tworzywa typu pleksi, umożliwiający przypięcie do ubrania </t>
    </r>
  </si>
  <si>
    <r>
      <rPr>
        <b/>
        <sz val="14"/>
        <rFont val="Arial"/>
        <family val="2"/>
      </rPr>
      <t>Smyczka/taśma</t>
    </r>
    <r>
      <rPr>
        <sz val="14"/>
        <rFont val="Arial"/>
        <family val="2"/>
      </rPr>
      <t xml:space="preserve">  do odentyfikatora szer 8 mm, dł 90-95 cm</t>
    </r>
  </si>
  <si>
    <r>
      <t xml:space="preserve">Holder z taśma/identyfikator trwały, </t>
    </r>
    <r>
      <rPr>
        <sz val="14"/>
        <rFont val="Arial"/>
        <family val="2"/>
      </rPr>
      <t>sztywna osłona kart plastikowych i wizytówek,  wykonana z przeźroczystego tworzywa typu pleksi,  z taśmą na szyję w kolorze czarnym 90-95 cm</t>
    </r>
  </si>
  <si>
    <t>kpl.</t>
  </si>
  <si>
    <r>
      <t>Identyfikator pionowy A7 82x106 mm</t>
    </r>
    <r>
      <rPr>
        <sz val="14"/>
        <rFont val="Arial"/>
        <family val="2"/>
      </rPr>
      <t xml:space="preserve"> z folii PVC+ plus smycz z karabińczykiem 90x2cm</t>
    </r>
  </si>
  <si>
    <t>rolka</t>
  </si>
  <si>
    <t xml:space="preserve">Etykiety termiczne 60x 45 1000 szt w rolce na odpady, białe, papier ECO, klej standardowy, średnca 40 mm, </t>
  </si>
  <si>
    <t>Etykiety termiczne 50x25mm 1000 szt. W rolce, papier ECO, klej standard, białe, średnica 40 mm</t>
  </si>
  <si>
    <t xml:space="preserve">Etykiety samoprzylepne do drukarek, format A4, bez perforacji, umożliwiający uzyskanie dowolnego rozmiaru etykiet, 100 szt. arkuszy w op,- samoklejące,  przeznaczone do wszystkich drukarek
 rozmiar pojedynczej etykiety 105 x 74 mm,  na arkuszu 8 etykiet
</t>
  </si>
  <si>
    <t xml:space="preserve">Etykiety 38 x 21,2 samoklejące w arkuszu A4 samoklejące, przeznaczone do wszystkich drukarek,  opakowanie 100 arkuszy,  rozmiar pojedynczej, na arkuszu 65 etykiet
</t>
  </si>
  <si>
    <t xml:space="preserve">Etykiety grzbietowe do segregatorów przeznaczone do zmiany lub odnowienia informacji zawartej na grzbiecie segregatora,  opakowanie a’ 10 szt.,  szerokość grzbietu 50 mm
</t>
  </si>
  <si>
    <t>oznaczenie sprawy ZP/p/8/2021</t>
  </si>
  <si>
    <t>Nazwa handlowa, nazwa producenta</t>
  </si>
  <si>
    <t>Koperta do płyt CD-R papierowa, kolor biały, rozmiar 12,7 cm x 12,7cm,  z okienkiem ø 100 mm, op. a’ 100 szt.</t>
  </si>
  <si>
    <t>Etykiety termotransferowe 100 x100 mm, białe, bez nadruku, do drukarki Zebra GK 420t, do druku z kalką, nawój na rolce 500 szt., średnica 40 mm, klej standard</t>
  </si>
  <si>
    <t xml:space="preserve">Taśma termotransferowa kalka woskowa czarna, do samodzielnego wydruku na etykietach termotransferowych opisanych powyżej, wymiary 100 mm x 74 mb, średnica wewnętrzna rolki 12,5 mm, długość gilzy 110 mm, nawój OUT, </t>
  </si>
  <si>
    <r>
      <t xml:space="preserve">Etykiety Triplex do systemu Proces+, dwuzrywalne, trójdzielne, odporne na czynniki sterylizacji parowej do 135 </t>
    </r>
    <r>
      <rPr>
        <vertAlign val="superscript"/>
        <sz val="14"/>
        <rFont val="Arial"/>
        <family val="2"/>
      </rPr>
      <t xml:space="preserve">0 </t>
    </r>
    <r>
      <rPr>
        <sz val="14"/>
        <rFont val="Arial"/>
        <family val="2"/>
      </rPr>
      <t>C. Etykiety posiadają autoryzację producenta oprogramowania , wyposażone w kod startowy wprowadzający etykiety do systemu. Ilość etykiet na rolce =1000 szt.</t>
    </r>
  </si>
  <si>
    <t>Etykiety Triplex do systemu Proces+, dwuzrywalne, dwudzielne, odporne na czynniki sterylizacji parowej do 135 0 C. Etykiety posiadają autoryzację producenta oprogramowania , wyposażone w kod startowy wprowadzający etykiety do systemu. Ilość etykiet na rolce =1500 szt.</t>
  </si>
  <si>
    <t>Kalka do drukarki termotransferowej Argox do systemu Proces -300m. Wydruk odporny na wareunki sterylizacji. Posiadają autoryzację producenta oprogramowania, wyposażona w kod startowy wprowadzający do systemu.</t>
  </si>
  <si>
    <t>Taśma do drukarki oznaczników, kompatybilna z oprogramowaniem do systemu Proces +, laminowana, odporna na wodę i parę. Wydruk termotransferowy, wysokość taśmy 24 mm, długość 8mb, tło białe, wydruk czarny</t>
  </si>
  <si>
    <t>Bateria LR 6 AA 1,5 V</t>
  </si>
  <si>
    <t>Bateria LR 3 AAA 1,5 V</t>
  </si>
  <si>
    <t xml:space="preserve">Bateria LR 14 </t>
  </si>
  <si>
    <t>Bateria LR44</t>
  </si>
  <si>
    <t>Bateria 6LR61 9V</t>
  </si>
  <si>
    <t>Bateria E 23A</t>
  </si>
  <si>
    <t>Bateria LR 1130</t>
  </si>
  <si>
    <t xml:space="preserve">Bateira CR2032 </t>
  </si>
  <si>
    <t>Akumulatorki HR3 AAA</t>
  </si>
  <si>
    <t>Akumulatorki HR6 AA</t>
  </si>
  <si>
    <t xml:space="preserve">Plastikowe plomby do zabezpieczania portfeli, worków i toreb, z tworzywa sztucznego ABS, bezpieczne zamknięcie polega na włożeniu grota plomby do komory plombującej portfela depozytowego i zakleszczeniu go w komorze, po zaplombowaniu brak możliwości wyciągnięcia grotu bez jego uszkodzenia, plomby numerowane - 6 niepowtarzalnych cyfr, kolor obojętnie, pakowane w paski 10 sztuk
</t>
  </si>
  <si>
    <t>Plomba na folii  OPEN VOID „PLOMBA-NIE ZRYWAĆ” rozmiar 60x20, numerowane, kolor czerwony</t>
  </si>
  <si>
    <t>Bateria R20</t>
  </si>
  <si>
    <t xml:space="preserve">Bateria ER142501/2AA 3,6 V </t>
  </si>
  <si>
    <t xml:space="preserve">Rimage Media Kit  do Rimage 2450 zestaw płyt DVD, w zestawie 1000 płyt DVD (białe pokryte termotransferową folią, 1 taśma czarna, 2 taśma transportowa; technika nadruku termotransferowa, wydajność 1000 str., </t>
  </si>
  <si>
    <t>Rolki termiczne 57mm x 20m kasowe</t>
  </si>
  <si>
    <t>Płyty CD-R 700 MB HP, nośnik do jednokrotnego zapisu i archiwizacji danych z badań radiologicznych, RTG, RM, KT i inne, prędkość nagrywania 52x,  opakowanie typu CAKE a’ 50 szt. typu Printable white FF,</t>
  </si>
  <si>
    <t>Płyty DVD-R matt silver, do nadruku i zapisu badań radiologicznych i innych, powierzchnia matowa, pojemność 4,7 GB, prędkość nagrywania 16x, 
- opakowanie typu CAKE a’ 50 szt. Typu Printable</t>
  </si>
  <si>
    <t>Część 7 – Identyfikatory</t>
  </si>
  <si>
    <t>Część 8 -PLOMBY PORTFELOWE, PLOMBY ETYKIETOWE</t>
  </si>
  <si>
    <t>Część 9 -ETYKIETY , ROLKI</t>
  </si>
  <si>
    <t>Część 10 -ETYKIETY TERMICZNE</t>
  </si>
  <si>
    <t>Część 11 -ETYKIETY TERMOTRANSFEROWE</t>
  </si>
  <si>
    <t>Część 12 -ETYKIETY DO STERYLIZACJI</t>
  </si>
  <si>
    <t>Część 13–  ZESTAW Rimage media kit</t>
  </si>
  <si>
    <t>Część 15 -BATERIE long life, AKUMULATORKI</t>
  </si>
  <si>
    <t>Vat (stawka)</t>
  </si>
  <si>
    <t xml:space="preserve">VAT
(wartość) </t>
  </si>
  <si>
    <t>Vat (stawka)
%</t>
  </si>
  <si>
    <t xml:space="preserve">Część 16 – PŁYTY CD </t>
  </si>
  <si>
    <t xml:space="preserve">Część 14 – PŁYTY CD-R DVD I KOPERTY </t>
  </si>
  <si>
    <t>Wymagana próbka płyta CD-R 5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</si>
</sst>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];[Red]\-#,##0.00\ [$zł]"/>
    <numFmt numFmtId="166" formatCode="#,##0\ &quot;zł&quot;"/>
    <numFmt numFmtId="167" formatCode="#,##0.00\ &quot;zł&quot;"/>
  </numFmts>
  <fonts count="5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4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9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42" fillId="30" borderId="1" applyNumberFormat="0" applyAlignment="0" applyProtection="0"/>
    <xf numFmtId="0" fontId="43" fillId="31" borderId="2" applyNumberFormat="0" applyAlignment="0" applyProtection="0"/>
    <xf numFmtId="0" fontId="44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1" fillId="37" borderId="0" applyNumberFormat="0" applyBorder="0" applyAlignment="0" applyProtection="0"/>
    <xf numFmtId="0" fontId="0" fillId="0" borderId="0">
      <alignment/>
      <protection/>
    </xf>
    <xf numFmtId="0" fontId="12" fillId="36" borderId="8" applyNumberFormat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8" fillId="39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3" fillId="4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164" fontId="16" fillId="0" borderId="11" xfId="0" applyNumberFormat="1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vertical="top" wrapText="1"/>
      <protection/>
    </xf>
    <xf numFmtId="3" fontId="14" fillId="0" borderId="0" xfId="0" applyNumberFormat="1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Border="1" applyAlignment="1" applyProtection="1">
      <alignment horizontal="right" vertical="center" wrapText="1"/>
      <protection locked="0"/>
    </xf>
    <xf numFmtId="164" fontId="14" fillId="0" borderId="0" xfId="0" applyNumberFormat="1" applyFont="1" applyBorder="1" applyAlignment="1" applyProtection="1">
      <alignment horizontal="right" vertical="center"/>
      <protection/>
    </xf>
    <xf numFmtId="9" fontId="14" fillId="0" borderId="0" xfId="69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3" fontId="16" fillId="0" borderId="11" xfId="0" applyNumberFormat="1" applyFont="1" applyBorder="1" applyAlignment="1" applyProtection="1">
      <alignment horizontal="center" vertical="center"/>
      <protection/>
    </xf>
    <xf numFmtId="164" fontId="16" fillId="0" borderId="11" xfId="0" applyNumberFormat="1" applyFont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left" wrapText="1"/>
      <protection/>
    </xf>
    <xf numFmtId="3" fontId="16" fillId="0" borderId="11" xfId="0" applyNumberFormat="1" applyFont="1" applyFill="1" applyBorder="1" applyAlignment="1" applyProtection="1">
      <alignment horizontal="center" vertical="center"/>
      <protection/>
    </xf>
    <xf numFmtId="164" fontId="16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/>
    </xf>
    <xf numFmtId="3" fontId="14" fillId="0" borderId="0" xfId="0" applyNumberFormat="1" applyFont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left" wrapText="1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Border="1" applyAlignment="1" applyProtection="1">
      <alignment horizontal="right" vertical="center"/>
      <protection/>
    </xf>
    <xf numFmtId="9" fontId="16" fillId="0" borderId="0" xfId="69" applyFont="1" applyFill="1" applyBorder="1" applyAlignment="1" applyProtection="1">
      <alignment horizontal="center" vertical="center"/>
      <protection locked="0"/>
    </xf>
    <xf numFmtId="9" fontId="14" fillId="0" borderId="11" xfId="69" applyFont="1" applyFill="1" applyBorder="1" applyAlignment="1" applyProtection="1">
      <alignment horizontal="center" vertical="center"/>
      <protection locked="0"/>
    </xf>
    <xf numFmtId="164" fontId="14" fillId="0" borderId="11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/>
      <protection/>
    </xf>
    <xf numFmtId="164" fontId="16" fillId="0" borderId="0" xfId="0" applyNumberFormat="1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left" wrapText="1"/>
      <protection/>
    </xf>
    <xf numFmtId="3" fontId="14" fillId="0" borderId="11" xfId="0" applyNumberFormat="1" applyFont="1" applyBorder="1" applyAlignment="1" applyProtection="1">
      <alignment horizontal="center" vertical="center"/>
      <protection/>
    </xf>
    <xf numFmtId="164" fontId="14" fillId="0" borderId="11" xfId="0" applyNumberFormat="1" applyFont="1" applyBorder="1" applyAlignment="1" applyProtection="1">
      <alignment horizontal="right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6" fillId="0" borderId="11" xfId="0" applyFont="1" applyFill="1" applyBorder="1" applyAlignment="1" applyProtection="1">
      <alignment horizontal="left" wrapText="1"/>
      <protection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9" fontId="14" fillId="0" borderId="0" xfId="69" applyFont="1" applyFill="1" applyBorder="1" applyAlignment="1" applyProtection="1">
      <alignment horizontal="center"/>
      <protection locked="0"/>
    </xf>
    <xf numFmtId="3" fontId="16" fillId="0" borderId="0" xfId="0" applyNumberFormat="1" applyFont="1" applyBorder="1" applyAlignment="1" applyProtection="1">
      <alignment horizontal="center" vertical="center"/>
      <protection/>
    </xf>
    <xf numFmtId="164" fontId="16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left" wrapText="1"/>
      <protection/>
    </xf>
    <xf numFmtId="0" fontId="18" fillId="0" borderId="0" xfId="0" applyFont="1" applyAlignment="1">
      <alignment/>
    </xf>
    <xf numFmtId="0" fontId="17" fillId="40" borderId="11" xfId="0" applyFont="1" applyFill="1" applyBorder="1" applyAlignment="1" applyProtection="1">
      <alignment horizontal="center" vertical="center" wrapText="1"/>
      <protection/>
    </xf>
    <xf numFmtId="4" fontId="17" fillId="4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top" wrapText="1"/>
      <protection/>
    </xf>
    <xf numFmtId="3" fontId="18" fillId="0" borderId="11" xfId="0" applyNumberFormat="1" applyFont="1" applyBorder="1" applyAlignment="1" applyProtection="1">
      <alignment horizontal="center" vertical="center" wrapText="1"/>
      <protection/>
    </xf>
    <xf numFmtId="164" fontId="18" fillId="0" borderId="11" xfId="0" applyNumberFormat="1" applyFont="1" applyBorder="1" applyAlignment="1" applyProtection="1">
      <alignment horizontal="right" vertical="center" wrapText="1"/>
      <protection locked="0"/>
    </xf>
    <xf numFmtId="164" fontId="18" fillId="0" borderId="11" xfId="0" applyNumberFormat="1" applyFont="1" applyBorder="1" applyAlignment="1" applyProtection="1">
      <alignment horizontal="right" vertical="center"/>
      <protection/>
    </xf>
    <xf numFmtId="9" fontId="18" fillId="0" borderId="11" xfId="69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vertical="top" wrapText="1"/>
      <protection/>
    </xf>
    <xf numFmtId="3" fontId="18" fillId="0" borderId="0" xfId="0" applyNumberFormat="1" applyFont="1" applyBorder="1" applyAlignment="1" applyProtection="1">
      <alignment horizontal="center" vertical="center" wrapText="1"/>
      <protection/>
    </xf>
    <xf numFmtId="164" fontId="18" fillId="0" borderId="0" xfId="0" applyNumberFormat="1" applyFont="1" applyBorder="1" applyAlignment="1" applyProtection="1">
      <alignment horizontal="right" vertical="center" wrapText="1"/>
      <protection locked="0"/>
    </xf>
    <xf numFmtId="164" fontId="18" fillId="0" borderId="0" xfId="0" applyNumberFormat="1" applyFont="1" applyBorder="1" applyAlignment="1" applyProtection="1">
      <alignment horizontal="right" vertical="center"/>
      <protection/>
    </xf>
    <xf numFmtId="9" fontId="18" fillId="0" borderId="0" xfId="69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3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1" xfId="0" applyNumberFormat="1" applyFont="1" applyBorder="1" applyAlignment="1" applyProtection="1">
      <alignment horizontal="center" vertical="center"/>
      <protection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3" fontId="18" fillId="0" borderId="11" xfId="0" applyNumberFormat="1" applyFont="1" applyFill="1" applyBorder="1" applyAlignment="1" applyProtection="1">
      <alignment horizontal="center" vertical="center"/>
      <protection/>
    </xf>
    <xf numFmtId="164" fontId="18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vertical="center" wrapText="1"/>
      <protection/>
    </xf>
    <xf numFmtId="0" fontId="17" fillId="41" borderId="11" xfId="0" applyFont="1" applyFill="1" applyBorder="1" applyAlignment="1" applyProtection="1">
      <alignment vertical="center" wrapText="1"/>
      <protection/>
    </xf>
    <xf numFmtId="0" fontId="17" fillId="0" borderId="0" xfId="0" applyFont="1" applyAlignment="1">
      <alignment vertical="center" wrapText="1"/>
    </xf>
    <xf numFmtId="0" fontId="17" fillId="0" borderId="11" xfId="0" applyFont="1" applyFill="1" applyBorder="1" applyAlignment="1" applyProtection="1">
      <alignment horizontal="left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Border="1" applyAlignment="1" applyProtection="1">
      <alignment horizontal="center" vertical="center"/>
      <protection/>
    </xf>
    <xf numFmtId="164" fontId="18" fillId="0" borderId="12" xfId="0" applyNumberFormat="1" applyFont="1" applyBorder="1" applyAlignment="1" applyProtection="1">
      <alignment horizontal="right" vertical="center"/>
      <protection locked="0"/>
    </xf>
    <xf numFmtId="0" fontId="17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164" fontId="18" fillId="0" borderId="14" xfId="0" applyNumberFormat="1" applyFont="1" applyFill="1" applyBorder="1" applyAlignment="1" applyProtection="1">
      <alignment horizontal="right" vertical="center"/>
      <protection locked="0"/>
    </xf>
    <xf numFmtId="3" fontId="18" fillId="0" borderId="15" xfId="0" applyNumberFormat="1" applyFont="1" applyBorder="1" applyAlignment="1" applyProtection="1">
      <alignment horizontal="center" vertical="center"/>
      <protection/>
    </xf>
    <xf numFmtId="164" fontId="18" fillId="0" borderId="15" xfId="0" applyNumberFormat="1" applyFont="1" applyBorder="1" applyAlignment="1" applyProtection="1">
      <alignment horizontal="right" vertical="center"/>
      <protection locked="0"/>
    </xf>
    <xf numFmtId="3" fontId="18" fillId="0" borderId="12" xfId="0" applyNumberFormat="1" applyFont="1" applyFill="1" applyBorder="1" applyAlignment="1" applyProtection="1">
      <alignment horizontal="center" vertical="center"/>
      <protection/>
    </xf>
    <xf numFmtId="164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0" borderId="14" xfId="0" applyFont="1" applyBorder="1" applyAlignment="1">
      <alignment vertical="center" wrapText="1"/>
    </xf>
    <xf numFmtId="0" fontId="17" fillId="0" borderId="15" xfId="0" applyFont="1" applyFill="1" applyBorder="1" applyAlignment="1" applyProtection="1">
      <alignment horizontal="left" vertical="center" wrapText="1"/>
      <protection/>
    </xf>
    <xf numFmtId="0" fontId="17" fillId="0" borderId="11" xfId="0" applyFont="1" applyBorder="1" applyAlignment="1">
      <alignment vertical="center" wrapText="1"/>
    </xf>
    <xf numFmtId="44" fontId="18" fillId="0" borderId="11" xfId="78" applyFont="1" applyBorder="1" applyAlignment="1">
      <alignment vertical="center" wrapText="1"/>
    </xf>
    <xf numFmtId="0" fontId="17" fillId="42" borderId="11" xfId="0" applyFont="1" applyFill="1" applyBorder="1" applyAlignment="1" applyProtection="1">
      <alignment horizontal="center" vertical="center" wrapText="1"/>
      <protection/>
    </xf>
    <xf numFmtId="0" fontId="18" fillId="42" borderId="11" xfId="0" applyFont="1" applyFill="1" applyBorder="1" applyAlignment="1" applyProtection="1">
      <alignment horizontal="center" vertical="center" wrapText="1"/>
      <protection/>
    </xf>
    <xf numFmtId="0" fontId="17" fillId="43" borderId="11" xfId="0" applyFont="1" applyFill="1" applyBorder="1" applyAlignment="1" applyProtection="1">
      <alignment horizontal="center" vertical="center"/>
      <protection/>
    </xf>
    <xf numFmtId="3" fontId="18" fillId="43" borderId="11" xfId="0" applyNumberFormat="1" applyFont="1" applyFill="1" applyBorder="1" applyAlignment="1" applyProtection="1">
      <alignment horizontal="center" vertical="center"/>
      <protection/>
    </xf>
    <xf numFmtId="44" fontId="18" fillId="42" borderId="11" xfId="78" applyFont="1" applyFill="1" applyBorder="1" applyAlignment="1" applyProtection="1">
      <alignment horizontal="center" vertical="center" wrapText="1"/>
      <protection/>
    </xf>
    <xf numFmtId="44" fontId="18" fillId="43" borderId="11" xfId="78" applyFont="1" applyFill="1" applyBorder="1" applyAlignment="1" applyProtection="1">
      <alignment horizontal="right" vertical="center"/>
      <protection locked="0"/>
    </xf>
    <xf numFmtId="44" fontId="18" fillId="42" borderId="11" xfId="0" applyNumberFormat="1" applyFont="1" applyFill="1" applyBorder="1" applyAlignment="1" applyProtection="1">
      <alignment horizontal="center" vertical="center" wrapText="1"/>
      <protection/>
    </xf>
    <xf numFmtId="9" fontId="14" fillId="0" borderId="0" xfId="70" applyFont="1" applyFill="1" applyBorder="1" applyAlignment="1" applyProtection="1">
      <alignment horizontal="center" vertical="center"/>
      <protection locked="0"/>
    </xf>
    <xf numFmtId="9" fontId="14" fillId="0" borderId="11" xfId="7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wrapText="1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164" fontId="18" fillId="0" borderId="0" xfId="0" applyNumberFormat="1" applyFont="1" applyBorder="1" applyAlignment="1" applyProtection="1">
      <alignment horizontal="center" vertical="center" wrapText="1"/>
      <protection locked="0"/>
    </xf>
    <xf numFmtId="9" fontId="18" fillId="0" borderId="0" xfId="70" applyFont="1" applyFill="1" applyBorder="1" applyAlignment="1" applyProtection="1">
      <alignment horizontal="center" vertical="center"/>
      <protection locked="0"/>
    </xf>
    <xf numFmtId="9" fontId="18" fillId="0" borderId="11" xfId="7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left" wrapText="1"/>
      <protection/>
    </xf>
    <xf numFmtId="3" fontId="18" fillId="0" borderId="0" xfId="0" applyNumberFormat="1" applyFont="1" applyBorder="1" applyAlignment="1" applyProtection="1">
      <alignment horizontal="center" vertical="center"/>
      <protection/>
    </xf>
    <xf numFmtId="164" fontId="1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65">
      <alignment/>
      <protection/>
    </xf>
    <xf numFmtId="0" fontId="0" fillId="0" borderId="0" xfId="65" applyProtection="1">
      <alignment/>
      <protection locked="0"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6" fillId="0" borderId="0" xfId="65" applyFont="1" applyFill="1" applyBorder="1" applyAlignment="1" applyProtection="1">
      <alignment horizontal="left" wrapText="1"/>
      <protection/>
    </xf>
    <xf numFmtId="3" fontId="16" fillId="0" borderId="0" xfId="65" applyNumberFormat="1" applyFont="1" applyFill="1" applyBorder="1" applyAlignment="1" applyProtection="1">
      <alignment horizontal="center" vertical="center"/>
      <protection/>
    </xf>
    <xf numFmtId="164" fontId="16" fillId="0" borderId="0" xfId="65" applyNumberFormat="1" applyFont="1" applyFill="1" applyBorder="1" applyAlignment="1" applyProtection="1">
      <alignment horizontal="right" vertical="center"/>
      <protection locked="0"/>
    </xf>
    <xf numFmtId="164" fontId="16" fillId="0" borderId="0" xfId="65" applyNumberFormat="1" applyFont="1" applyBorder="1" applyAlignment="1" applyProtection="1">
      <alignment horizontal="right" vertical="center"/>
      <protection/>
    </xf>
    <xf numFmtId="9" fontId="16" fillId="0" borderId="0" xfId="70" applyFont="1" applyFill="1" applyBorder="1" applyAlignment="1" applyProtection="1">
      <alignment horizontal="center" vertical="center"/>
      <protection locked="0"/>
    </xf>
    <xf numFmtId="0" fontId="18" fillId="0" borderId="0" xfId="65" applyFont="1" applyFill="1" applyBorder="1" applyAlignment="1" applyProtection="1">
      <alignment horizontal="left" vertical="center" wrapText="1"/>
      <protection/>
    </xf>
    <xf numFmtId="164" fontId="18" fillId="0" borderId="0" xfId="65" applyNumberFormat="1" applyFont="1" applyBorder="1" applyAlignment="1" applyProtection="1">
      <alignment horizontal="right" vertical="center"/>
      <protection/>
    </xf>
    <xf numFmtId="0" fontId="17" fillId="40" borderId="11" xfId="65" applyFont="1" applyFill="1" applyBorder="1" applyAlignment="1" applyProtection="1">
      <alignment horizontal="center" vertical="center" wrapText="1"/>
      <protection/>
    </xf>
    <xf numFmtId="0" fontId="17" fillId="0" borderId="11" xfId="65" applyFont="1" applyBorder="1" applyAlignment="1" applyProtection="1">
      <alignment horizontal="center" vertical="center"/>
      <protection/>
    </xf>
    <xf numFmtId="0" fontId="18" fillId="0" borderId="11" xfId="65" applyFont="1" applyFill="1" applyBorder="1" applyAlignment="1" applyProtection="1">
      <alignment horizontal="left" wrapText="1"/>
      <protection/>
    </xf>
    <xf numFmtId="3" fontId="18" fillId="0" borderId="11" xfId="65" applyNumberFormat="1" applyFont="1" applyFill="1" applyBorder="1" applyAlignment="1" applyProtection="1">
      <alignment horizontal="center" vertical="center"/>
      <protection/>
    </xf>
    <xf numFmtId="164" fontId="18" fillId="0" borderId="11" xfId="65" applyNumberFormat="1" applyFont="1" applyFill="1" applyBorder="1" applyAlignment="1" applyProtection="1">
      <alignment horizontal="right" vertical="center"/>
      <protection locked="0"/>
    </xf>
    <xf numFmtId="164" fontId="18" fillId="0" borderId="11" xfId="65" applyNumberFormat="1" applyFont="1" applyBorder="1" applyAlignment="1" applyProtection="1">
      <alignment horizontal="right" vertical="center"/>
      <protection/>
    </xf>
    <xf numFmtId="0" fontId="17" fillId="0" borderId="11" xfId="65" applyFont="1" applyBorder="1" applyAlignment="1" applyProtection="1">
      <alignment horizontal="center"/>
      <protection/>
    </xf>
    <xf numFmtId="0" fontId="17" fillId="0" borderId="0" xfId="65" applyFont="1" applyBorder="1" applyAlignment="1" applyProtection="1">
      <alignment horizontal="center"/>
      <protection/>
    </xf>
    <xf numFmtId="0" fontId="18" fillId="0" borderId="0" xfId="65" applyFont="1" applyFill="1" applyBorder="1" applyAlignment="1" applyProtection="1">
      <alignment horizontal="left" wrapText="1"/>
      <protection/>
    </xf>
    <xf numFmtId="3" fontId="18" fillId="0" borderId="0" xfId="65" applyNumberFormat="1" applyFont="1" applyBorder="1" applyAlignment="1" applyProtection="1">
      <alignment horizontal="center" vertical="center"/>
      <protection/>
    </xf>
    <xf numFmtId="164" fontId="18" fillId="0" borderId="0" xfId="65" applyNumberFormat="1" applyFont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 locked="0"/>
    </xf>
    <xf numFmtId="0" fontId="17" fillId="43" borderId="11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10" fontId="18" fillId="0" borderId="11" xfId="69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Border="1" applyAlignment="1" applyProtection="1">
      <alignment horizontal="right" vertical="center"/>
      <protection/>
    </xf>
    <xf numFmtId="167" fontId="18" fillId="0" borderId="11" xfId="69" applyNumberFormat="1" applyFont="1" applyFill="1" applyBorder="1" applyAlignment="1" applyProtection="1">
      <alignment horizontal="center" vertical="center"/>
      <protection locked="0"/>
    </xf>
    <xf numFmtId="167" fontId="14" fillId="0" borderId="11" xfId="69" applyNumberFormat="1" applyFont="1" applyFill="1" applyBorder="1" applyAlignment="1" applyProtection="1">
      <alignment horizontal="center" vertical="center"/>
      <protection locked="0"/>
    </xf>
    <xf numFmtId="167" fontId="18" fillId="0" borderId="11" xfId="70" applyNumberFormat="1" applyFont="1" applyFill="1" applyBorder="1" applyAlignment="1" applyProtection="1">
      <alignment horizontal="center" vertical="center"/>
      <protection locked="0"/>
    </xf>
    <xf numFmtId="167" fontId="14" fillId="0" borderId="11" xfId="70" applyNumberFormat="1" applyFont="1" applyFill="1" applyBorder="1" applyAlignment="1" applyProtection="1">
      <alignment horizontal="center" vertical="center"/>
      <protection locked="0"/>
    </xf>
    <xf numFmtId="0" fontId="0" fillId="0" borderId="0" xfId="65" applyFont="1">
      <alignment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164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16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center" vertical="center"/>
      <protection/>
    </xf>
    <xf numFmtId="164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/>
      <protection/>
    </xf>
    <xf numFmtId="0" fontId="0" fillId="0" borderId="0" xfId="65" applyBorder="1" applyAlignment="1" applyProtection="1">
      <alignment horizontal="left"/>
      <protection locked="0"/>
    </xf>
    <xf numFmtId="0" fontId="0" fillId="0" borderId="0" xfId="65" applyFont="1" applyBorder="1" applyAlignment="1" applyProtection="1">
      <alignment horizontal="left"/>
      <protection locked="0"/>
    </xf>
    <xf numFmtId="0" fontId="17" fillId="0" borderId="0" xfId="65" applyFont="1" applyBorder="1" applyAlignment="1" applyProtection="1">
      <alignment horizontal="center" vertical="center"/>
      <protection/>
    </xf>
    <xf numFmtId="0" fontId="18" fillId="0" borderId="11" xfId="65" applyFont="1" applyFill="1" applyBorder="1" applyAlignment="1" applyProtection="1">
      <alignment horizontal="right" vertical="center" wrapText="1"/>
      <protection/>
    </xf>
    <xf numFmtId="164" fontId="18" fillId="0" borderId="0" xfId="65" applyNumberFormat="1" applyFont="1" applyBorder="1" applyAlignment="1" applyProtection="1">
      <alignment horizontal="center" vertical="center" wrapText="1"/>
      <protection locked="0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Hyperlink 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e" xfId="64"/>
    <cellStyle name="Normalny 2" xfId="65"/>
    <cellStyle name="Note 1" xfId="66"/>
    <cellStyle name="Obliczenia" xfId="67"/>
    <cellStyle name="Followed Hyperlink" xfId="68"/>
    <cellStyle name="Percent" xfId="69"/>
    <cellStyle name="Procentowy 2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Currency" xfId="78"/>
    <cellStyle name="Currency [0]" xfId="79"/>
    <cellStyle name="Warning 1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73" zoomScaleNormal="73" zoomScalePageLayoutView="0" workbookViewId="0" topLeftCell="A1">
      <selection activeCell="B19" sqref="B19"/>
    </sheetView>
  </sheetViews>
  <sheetFormatPr defaultColWidth="9.140625" defaultRowHeight="14.25" customHeight="1"/>
  <cols>
    <col min="1" max="1" width="12.57421875" style="0" customWidth="1"/>
    <col min="2" max="2" width="68.574218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13.00390625" style="0" customWidth="1"/>
    <col min="8" max="8" width="14.57421875" style="0" customWidth="1"/>
    <col min="9" max="9" width="19.00390625" style="0" customWidth="1"/>
  </cols>
  <sheetData>
    <row r="1" spans="1:3" ht="14.25" customHeight="1">
      <c r="A1" s="145"/>
      <c r="B1" s="145"/>
      <c r="C1" s="145"/>
    </row>
    <row r="2" spans="1:9" ht="42" customHeight="1">
      <c r="A2" s="146" t="s">
        <v>1</v>
      </c>
      <c r="B2" s="146"/>
      <c r="C2" s="146"/>
      <c r="D2" s="46"/>
      <c r="E2" s="46"/>
      <c r="F2" s="46"/>
      <c r="G2" s="46"/>
      <c r="H2" s="46"/>
      <c r="I2" s="46"/>
    </row>
    <row r="3" spans="1:9" ht="55.5" customHeight="1">
      <c r="A3" s="47" t="s">
        <v>90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171</v>
      </c>
      <c r="H3" s="47" t="s">
        <v>170</v>
      </c>
      <c r="I3" s="48" t="s">
        <v>8</v>
      </c>
    </row>
    <row r="4" spans="1:9" ht="52.5" customHeight="1">
      <c r="A4" s="49">
        <v>1</v>
      </c>
      <c r="B4" s="50" t="s">
        <v>57</v>
      </c>
      <c r="C4" s="51" t="s">
        <v>9</v>
      </c>
      <c r="D4" s="51">
        <v>3500</v>
      </c>
      <c r="E4" s="52"/>
      <c r="F4" s="53">
        <f>D4*E4</f>
        <v>0</v>
      </c>
      <c r="G4" s="54"/>
      <c r="H4" s="137">
        <f>F4*G4</f>
        <v>0</v>
      </c>
      <c r="I4" s="53">
        <f>F4+H4</f>
        <v>0</v>
      </c>
    </row>
    <row r="5" spans="1:9" ht="56.25" customHeight="1">
      <c r="A5" s="49">
        <v>2</v>
      </c>
      <c r="B5" s="50" t="s">
        <v>58</v>
      </c>
      <c r="C5" s="51" t="s">
        <v>9</v>
      </c>
      <c r="D5" s="51">
        <v>8</v>
      </c>
      <c r="E5" s="52"/>
      <c r="F5" s="53">
        <f>D5*E5</f>
        <v>0</v>
      </c>
      <c r="G5" s="54"/>
      <c r="H5" s="137">
        <f>F5*G5</f>
        <v>0</v>
      </c>
      <c r="I5" s="53">
        <f>F5+H5</f>
        <v>0</v>
      </c>
    </row>
    <row r="6" spans="1:9" ht="56.25" customHeight="1">
      <c r="A6" s="49">
        <v>3</v>
      </c>
      <c r="B6" s="50" t="s">
        <v>59</v>
      </c>
      <c r="C6" s="51" t="s">
        <v>9</v>
      </c>
      <c r="D6" s="51">
        <v>10</v>
      </c>
      <c r="E6" s="52"/>
      <c r="F6" s="53">
        <f>D6*E6</f>
        <v>0</v>
      </c>
      <c r="G6" s="54"/>
      <c r="H6" s="137">
        <f>F6*G6</f>
        <v>0</v>
      </c>
      <c r="I6" s="53">
        <f>F6+H6</f>
        <v>0</v>
      </c>
    </row>
    <row r="7" spans="1:9" ht="56.25" customHeight="1">
      <c r="A7" s="49">
        <v>4</v>
      </c>
      <c r="B7" s="50" t="s">
        <v>60</v>
      </c>
      <c r="C7" s="51" t="s">
        <v>9</v>
      </c>
      <c r="D7" s="51">
        <v>100</v>
      </c>
      <c r="E7" s="52"/>
      <c r="F7" s="53">
        <f>D7*E7</f>
        <v>0</v>
      </c>
      <c r="G7" s="54"/>
      <c r="H7" s="137">
        <f>F7*G7</f>
        <v>0</v>
      </c>
      <c r="I7" s="53">
        <f>F7+H7</f>
        <v>0</v>
      </c>
    </row>
    <row r="8" spans="1:9" ht="17.25" customHeight="1">
      <c r="A8" s="55"/>
      <c r="B8" s="147" t="s">
        <v>10</v>
      </c>
      <c r="C8" s="147"/>
      <c r="D8" s="147"/>
      <c r="E8" s="147"/>
      <c r="F8" s="53">
        <f>SUM(F4:F7)</f>
        <v>0</v>
      </c>
      <c r="G8" s="54"/>
      <c r="H8" s="137">
        <f>SUM(H4:H7)</f>
        <v>0</v>
      </c>
      <c r="I8" s="53">
        <f>SUM(I4:I7)</f>
        <v>0</v>
      </c>
    </row>
    <row r="9" spans="1:9" ht="17.25" customHeight="1">
      <c r="A9" s="56"/>
      <c r="B9" s="57"/>
      <c r="C9" s="58"/>
      <c r="D9" s="58"/>
      <c r="E9" s="59"/>
      <c r="F9" s="60"/>
      <c r="G9" s="61"/>
      <c r="H9" s="61"/>
      <c r="I9" s="60"/>
    </row>
    <row r="10" spans="1:9" ht="29.25" customHeight="1">
      <c r="A10" s="2"/>
      <c r="B10" s="101"/>
      <c r="C10" s="8"/>
      <c r="D10" s="8"/>
      <c r="E10" s="9"/>
      <c r="F10" s="10"/>
      <c r="G10" s="11"/>
      <c r="H10" s="11"/>
      <c r="I10" s="10"/>
    </row>
    <row r="11" spans="1:9" ht="32.25" customHeight="1">
      <c r="A11" s="2"/>
      <c r="B11" s="7"/>
      <c r="C11" s="8"/>
      <c r="D11" s="8"/>
      <c r="E11" s="9"/>
      <c r="F11" s="10"/>
      <c r="G11" s="11"/>
      <c r="H11" s="11"/>
      <c r="I11" s="10"/>
    </row>
    <row r="12" spans="1:9" ht="16.5" customHeight="1">
      <c r="A12" s="2"/>
      <c r="B12" s="7"/>
      <c r="C12" s="8"/>
      <c r="D12" s="8"/>
      <c r="E12" s="143"/>
      <c r="F12" s="143"/>
      <c r="G12" s="143"/>
      <c r="H12" s="143"/>
      <c r="I12" s="143"/>
    </row>
    <row r="13" spans="1:9" ht="39.75" customHeight="1">
      <c r="A13" s="2"/>
      <c r="B13" s="7"/>
      <c r="C13" s="8"/>
      <c r="D13" s="8"/>
      <c r="E13" s="143"/>
      <c r="F13" s="143"/>
      <c r="G13" s="143"/>
      <c r="H13" s="143"/>
      <c r="I13" s="143"/>
    </row>
    <row r="14" spans="1:9" ht="16.5" customHeight="1">
      <c r="A14" s="2"/>
      <c r="B14" s="22"/>
      <c r="C14" s="43"/>
      <c r="D14" s="43"/>
      <c r="E14" s="24"/>
      <c r="F14" s="25"/>
      <c r="G14" s="26"/>
      <c r="H14" s="26"/>
      <c r="I14" s="25"/>
    </row>
    <row r="15" spans="1:9" ht="16.5" customHeight="1">
      <c r="A15" s="2"/>
      <c r="B15" s="22"/>
      <c r="C15" s="43"/>
      <c r="D15" s="43"/>
      <c r="E15" s="44"/>
      <c r="F15" s="25"/>
      <c r="G15" s="26"/>
      <c r="H15" s="26"/>
      <c r="I15" s="25"/>
    </row>
    <row r="16" spans="1:9" ht="16.5" customHeight="1">
      <c r="A16" s="2"/>
      <c r="B16" s="19"/>
      <c r="C16" s="43"/>
      <c r="D16" s="43"/>
      <c r="E16" s="44"/>
      <c r="F16" s="25"/>
      <c r="G16" s="26"/>
      <c r="H16" s="26"/>
      <c r="I16" s="25"/>
    </row>
    <row r="17" spans="1:9" ht="16.5" customHeight="1">
      <c r="A17" s="2"/>
      <c r="B17" s="22"/>
      <c r="C17" s="20"/>
      <c r="D17" s="20"/>
      <c r="E17" s="21"/>
      <c r="F17" s="10"/>
      <c r="G17" s="11"/>
      <c r="H17" s="11"/>
      <c r="I17" s="10"/>
    </row>
    <row r="18" spans="1:9" s="37" customFormat="1" ht="16.5" customHeight="1">
      <c r="A18" s="2"/>
      <c r="B18" s="22"/>
      <c r="C18" s="31"/>
      <c r="D18" s="31"/>
      <c r="E18" s="39"/>
      <c r="F18" s="10"/>
      <c r="G18" s="11"/>
      <c r="H18" s="11"/>
      <c r="I18" s="10"/>
    </row>
    <row r="19" spans="1:9" ht="16.5" customHeight="1">
      <c r="A19" s="2"/>
      <c r="B19" s="19"/>
      <c r="C19" s="20"/>
      <c r="D19" s="20"/>
      <c r="E19" s="39"/>
      <c r="F19" s="10"/>
      <c r="G19" s="11"/>
      <c r="H19" s="11"/>
      <c r="I19" s="10"/>
    </row>
    <row r="20" spans="1:9" ht="16.5" customHeight="1">
      <c r="A20" s="2"/>
      <c r="B20" s="45"/>
      <c r="C20" s="20"/>
      <c r="D20" s="20"/>
      <c r="E20" s="21"/>
      <c r="F20" s="10"/>
      <c r="G20" s="11"/>
      <c r="H20" s="11"/>
      <c r="I20" s="10"/>
    </row>
    <row r="21" spans="1:9" ht="16.5" customHeight="1">
      <c r="A21" s="2"/>
      <c r="B21" s="22"/>
      <c r="C21" s="20"/>
      <c r="D21" s="20"/>
      <c r="E21" s="21"/>
      <c r="F21" s="10"/>
      <c r="G21" s="11"/>
      <c r="H21" s="11"/>
      <c r="I21" s="10"/>
    </row>
    <row r="22" spans="1:9" ht="16.5" customHeight="1">
      <c r="A22" s="2"/>
      <c r="B22" s="22"/>
      <c r="C22" s="20"/>
      <c r="D22" s="20"/>
      <c r="E22" s="21"/>
      <c r="F22" s="10"/>
      <c r="G22" s="11"/>
      <c r="H22" s="11"/>
      <c r="I22" s="10"/>
    </row>
    <row r="23" spans="1:9" ht="16.5" customHeight="1">
      <c r="A23" s="2"/>
      <c r="B23" s="22"/>
      <c r="C23" s="20"/>
      <c r="D23" s="20"/>
      <c r="E23" s="21"/>
      <c r="F23" s="10"/>
      <c r="G23" s="11"/>
      <c r="H23" s="11"/>
      <c r="I23" s="10"/>
    </row>
    <row r="24" spans="1:9" ht="16.5" customHeight="1">
      <c r="A24" s="2"/>
      <c r="B24" s="22"/>
      <c r="C24" s="20"/>
      <c r="D24" s="20"/>
      <c r="E24" s="39"/>
      <c r="F24" s="10"/>
      <c r="G24" s="11"/>
      <c r="H24" s="11"/>
      <c r="I24" s="10"/>
    </row>
    <row r="25" spans="1:9" ht="16.5" customHeight="1">
      <c r="A25" s="2"/>
      <c r="B25" s="22"/>
      <c r="C25" s="20"/>
      <c r="D25" s="20"/>
      <c r="E25" s="39"/>
      <c r="F25" s="10"/>
      <c r="G25" s="11"/>
      <c r="H25" s="11"/>
      <c r="I25" s="10"/>
    </row>
    <row r="26" spans="1:9" ht="16.5" customHeight="1">
      <c r="A26" s="2"/>
      <c r="B26" s="22"/>
      <c r="C26" s="20"/>
      <c r="D26" s="20"/>
      <c r="E26" s="39"/>
      <c r="F26" s="10"/>
      <c r="G26" s="11"/>
      <c r="H26" s="11"/>
      <c r="I26" s="10"/>
    </row>
    <row r="27" spans="1:9" ht="16.5" customHeight="1">
      <c r="A27" s="2"/>
      <c r="B27" s="22"/>
      <c r="C27" s="31"/>
      <c r="D27" s="31"/>
      <c r="E27" s="39"/>
      <c r="F27" s="10"/>
      <c r="G27" s="11"/>
      <c r="H27" s="11"/>
      <c r="I27" s="10"/>
    </row>
    <row r="28" spans="1:9" ht="16.5" customHeight="1">
      <c r="A28" s="2"/>
      <c r="B28" s="22"/>
      <c r="C28" s="31"/>
      <c r="D28" s="31"/>
      <c r="E28" s="39"/>
      <c r="F28" s="10"/>
      <c r="G28" s="11"/>
      <c r="H28" s="11"/>
      <c r="I28" s="10"/>
    </row>
    <row r="29" spans="1:9" ht="15" customHeight="1">
      <c r="A29" s="2"/>
      <c r="B29" s="142"/>
      <c r="C29" s="142"/>
      <c r="D29" s="142"/>
      <c r="E29" s="142"/>
      <c r="F29" s="10"/>
      <c r="G29" s="11"/>
      <c r="H29" s="11"/>
      <c r="I29" s="10"/>
    </row>
    <row r="30" spans="1:9" ht="14.25" customHeight="1">
      <c r="A30" s="2"/>
      <c r="B30" s="19"/>
      <c r="C30" s="31"/>
      <c r="D30" s="31"/>
      <c r="E30" s="39"/>
      <c r="F30" s="10"/>
      <c r="G30" s="11"/>
      <c r="H30" s="11"/>
      <c r="I30" s="10"/>
    </row>
    <row r="31" spans="1:9" ht="14.25" customHeight="1">
      <c r="A31" s="2"/>
      <c r="B31" s="19"/>
      <c r="C31" s="31"/>
      <c r="D31" s="31"/>
      <c r="E31" s="39"/>
      <c r="F31" s="10"/>
      <c r="G31" s="11"/>
      <c r="H31" s="11"/>
      <c r="I31" s="10"/>
    </row>
    <row r="32" spans="1:9" ht="15" customHeight="1">
      <c r="A32" s="1"/>
      <c r="B32" s="1"/>
      <c r="C32" s="1"/>
      <c r="D32" s="1"/>
      <c r="E32" s="143"/>
      <c r="F32" s="143"/>
      <c r="G32" s="143"/>
      <c r="H32" s="143"/>
      <c r="I32" s="143"/>
    </row>
    <row r="33" spans="1:9" ht="30" customHeight="1">
      <c r="A33" s="2"/>
      <c r="B33" s="19"/>
      <c r="C33" s="31"/>
      <c r="D33" s="31"/>
      <c r="E33" s="143"/>
      <c r="F33" s="143"/>
      <c r="G33" s="143"/>
      <c r="H33" s="143"/>
      <c r="I33" s="143"/>
    </row>
    <row r="34" spans="1:9" ht="14.25" customHeight="1">
      <c r="A34" s="144"/>
      <c r="B34" s="144"/>
      <c r="C34" s="144"/>
      <c r="D34" s="40"/>
      <c r="E34" s="40"/>
      <c r="F34" s="41"/>
      <c r="G34" s="42"/>
      <c r="H34" s="42"/>
      <c r="I34" s="41"/>
    </row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9">
    <mergeCell ref="B29:E29"/>
    <mergeCell ref="E32:I32"/>
    <mergeCell ref="E33:I33"/>
    <mergeCell ref="A34:C34"/>
    <mergeCell ref="A1:C1"/>
    <mergeCell ref="A2:C2"/>
    <mergeCell ref="B8:E8"/>
    <mergeCell ref="E12:I12"/>
    <mergeCell ref="E13:I13"/>
  </mergeCells>
  <printOptions/>
  <pageMargins left="0.5118110236220472" right="0.35433070866141736" top="0.4330708661417323" bottom="0.3937007874015748" header="0.5118110236220472" footer="0.15748031496062992"/>
  <pageSetup horizontalDpi="300" verticalDpi="300" orientation="landscape" paperSize="9" scale="75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73" zoomScaleNormal="73" zoomScalePageLayoutView="0" workbookViewId="0" topLeftCell="A1">
      <selection activeCell="A10" sqref="A10:I15"/>
    </sheetView>
  </sheetViews>
  <sheetFormatPr defaultColWidth="9.140625" defaultRowHeight="14.25" customHeight="1"/>
  <cols>
    <col min="1" max="1" width="12.57421875" style="0" customWidth="1"/>
    <col min="2" max="2" width="68.574218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14.00390625" style="0" customWidth="1"/>
    <col min="8" max="8" width="14.7109375" style="0" customWidth="1"/>
    <col min="9" max="9" width="19.00390625" style="0" customWidth="1"/>
  </cols>
  <sheetData>
    <row r="1" spans="1:3" ht="14.25" customHeight="1">
      <c r="A1" s="145" t="s">
        <v>0</v>
      </c>
      <c r="B1" s="145"/>
      <c r="C1" s="145"/>
    </row>
    <row r="2" spans="1:9" ht="14.25" customHeight="1">
      <c r="A2" s="2"/>
      <c r="B2" s="19"/>
      <c r="C2" s="31"/>
      <c r="D2" s="31"/>
      <c r="E2" s="12"/>
      <c r="F2" s="10"/>
      <c r="G2" s="99"/>
      <c r="H2" s="99"/>
      <c r="I2" s="10"/>
    </row>
    <row r="3" spans="1:9" ht="14.25" customHeight="1">
      <c r="A3" s="151" t="s">
        <v>164</v>
      </c>
      <c r="B3" s="151"/>
      <c r="C3" s="151"/>
      <c r="D3" s="151"/>
      <c r="E3" s="32"/>
      <c r="F3" s="28"/>
      <c r="G3" s="100"/>
      <c r="H3" s="100"/>
      <c r="I3" s="28"/>
    </row>
    <row r="4" spans="1:9" ht="93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7" t="s">
        <v>171</v>
      </c>
      <c r="H4" s="47" t="s">
        <v>170</v>
      </c>
      <c r="I4" s="48" t="s">
        <v>8</v>
      </c>
    </row>
    <row r="5" spans="1:9" ht="27.75" customHeight="1">
      <c r="A5" s="6">
        <v>1</v>
      </c>
      <c r="B5" s="33" t="s">
        <v>158</v>
      </c>
      <c r="C5" s="34" t="s">
        <v>128</v>
      </c>
      <c r="D5" s="34">
        <v>120</v>
      </c>
      <c r="E5" s="35"/>
      <c r="F5" s="28">
        <f>D5*E5</f>
        <v>0</v>
      </c>
      <c r="G5" s="135"/>
      <c r="H5" s="137">
        <f>F5*G5</f>
        <v>0</v>
      </c>
      <c r="I5" s="53">
        <f>F5+H5</f>
        <v>0</v>
      </c>
    </row>
    <row r="6" spans="1:9" ht="58.5" customHeight="1">
      <c r="A6" s="6">
        <v>2</v>
      </c>
      <c r="B6" s="33" t="s">
        <v>129</v>
      </c>
      <c r="C6" s="34" t="s">
        <v>128</v>
      </c>
      <c r="D6" s="34">
        <v>120</v>
      </c>
      <c r="E6" s="35"/>
      <c r="F6" s="28">
        <f>D6*E6</f>
        <v>0</v>
      </c>
      <c r="G6" s="135"/>
      <c r="H6" s="137">
        <f>F6*G6</f>
        <v>0</v>
      </c>
      <c r="I6" s="53">
        <f>F6+H6</f>
        <v>0</v>
      </c>
    </row>
    <row r="7" spans="1:9" ht="61.5" customHeight="1">
      <c r="A7" s="6">
        <v>3</v>
      </c>
      <c r="B7" s="33" t="s">
        <v>130</v>
      </c>
      <c r="C7" s="34" t="s">
        <v>128</v>
      </c>
      <c r="D7" s="34">
        <v>230</v>
      </c>
      <c r="E7" s="35"/>
      <c r="F7" s="28">
        <f>D7*E7</f>
        <v>0</v>
      </c>
      <c r="G7" s="135"/>
      <c r="H7" s="137">
        <f>F7*G7</f>
        <v>0</v>
      </c>
      <c r="I7" s="53">
        <f>F7+H7</f>
        <v>0</v>
      </c>
    </row>
    <row r="8" spans="1:9" ht="27.75" customHeight="1">
      <c r="A8" s="6"/>
      <c r="B8" s="152" t="s">
        <v>20</v>
      </c>
      <c r="C8" s="152"/>
      <c r="D8" s="152"/>
      <c r="E8" s="152"/>
      <c r="F8" s="28">
        <f>SUM(F5:F7)</f>
        <v>0</v>
      </c>
      <c r="G8" s="100"/>
      <c r="H8" s="140">
        <f>SUM(H5:H7)</f>
        <v>0</v>
      </c>
      <c r="I8" s="28">
        <f>SUM(I5:I7)</f>
        <v>0</v>
      </c>
    </row>
    <row r="9" spans="1:9" ht="26.25" customHeight="1">
      <c r="A9" s="2"/>
      <c r="B9" s="19"/>
      <c r="C9" s="20"/>
      <c r="D9" s="20"/>
      <c r="E9" s="21"/>
      <c r="F9" s="10"/>
      <c r="G9" s="99"/>
      <c r="H9" s="99"/>
      <c r="I9" s="10"/>
    </row>
    <row r="10" spans="1:9" ht="40.5" customHeight="1">
      <c r="A10" s="2"/>
      <c r="B10" s="19"/>
      <c r="C10" s="20"/>
      <c r="D10" s="20"/>
      <c r="E10" s="21"/>
      <c r="F10" s="10"/>
      <c r="G10" s="99"/>
      <c r="H10" s="99"/>
      <c r="I10" s="10"/>
    </row>
    <row r="11" spans="1:9" ht="53.25" customHeight="1">
      <c r="A11" s="2"/>
      <c r="B11" s="19"/>
      <c r="C11" s="20"/>
      <c r="D11" s="20"/>
      <c r="E11" s="150"/>
      <c r="F11" s="150"/>
      <c r="G11" s="150"/>
      <c r="H11" s="150"/>
      <c r="I11" s="150"/>
    </row>
    <row r="12" spans="1:9" ht="53.25" customHeight="1">
      <c r="A12" s="2"/>
      <c r="B12" s="19"/>
      <c r="C12" s="20"/>
      <c r="D12" s="20"/>
      <c r="E12" s="150"/>
      <c r="F12" s="150"/>
      <c r="G12" s="150"/>
      <c r="H12" s="150"/>
      <c r="I12" s="150"/>
    </row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5">
    <mergeCell ref="A1:C1"/>
    <mergeCell ref="A3:D3"/>
    <mergeCell ref="B8:E8"/>
    <mergeCell ref="E11:I11"/>
    <mergeCell ref="E12:I12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88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="73" zoomScaleNormal="73" zoomScalePageLayoutView="0" workbookViewId="0" topLeftCell="A1">
      <selection activeCell="A1" sqref="A1:C1"/>
    </sheetView>
  </sheetViews>
  <sheetFormatPr defaultColWidth="9.140625" defaultRowHeight="14.25" customHeight="1"/>
  <cols>
    <col min="1" max="1" width="12.57421875" style="0" customWidth="1"/>
    <col min="2" max="2" width="68.574218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22.140625" style="0" customWidth="1"/>
    <col min="8" max="8" width="16.28125" style="0" customWidth="1"/>
    <col min="9" max="9" width="28.421875" style="0" customWidth="1"/>
  </cols>
  <sheetData>
    <row r="1" spans="1:9" ht="14.25" customHeight="1">
      <c r="A1" s="156"/>
      <c r="B1" s="156"/>
      <c r="C1" s="156"/>
      <c r="D1" s="46"/>
      <c r="E1" s="46"/>
      <c r="F1" s="46"/>
      <c r="G1" s="46"/>
      <c r="H1" s="46"/>
      <c r="I1" s="46"/>
    </row>
    <row r="2" spans="1:9" ht="14.25" customHeight="1">
      <c r="A2" s="56"/>
      <c r="B2" s="101"/>
      <c r="C2" s="102"/>
      <c r="D2" s="102"/>
      <c r="E2" s="103"/>
      <c r="F2" s="60"/>
      <c r="G2" s="104"/>
      <c r="H2" s="104"/>
      <c r="I2" s="60"/>
    </row>
    <row r="3" spans="1:9" ht="14.25" customHeight="1">
      <c r="A3" s="157" t="s">
        <v>165</v>
      </c>
      <c r="B3" s="157"/>
      <c r="C3" s="157"/>
      <c r="D3" s="157"/>
      <c r="E3" s="69"/>
      <c r="F3" s="53"/>
      <c r="G3" s="105"/>
      <c r="H3" s="105"/>
      <c r="I3" s="53"/>
    </row>
    <row r="4" spans="1:9" ht="49.5" customHeight="1">
      <c r="A4" s="47" t="s">
        <v>2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171</v>
      </c>
      <c r="H4" s="47" t="s">
        <v>170</v>
      </c>
      <c r="I4" s="48" t="s">
        <v>8</v>
      </c>
    </row>
    <row r="5" spans="1:9" ht="89.25" customHeight="1">
      <c r="A5" s="49">
        <v>1</v>
      </c>
      <c r="B5" s="130" t="s">
        <v>137</v>
      </c>
      <c r="C5" s="66" t="s">
        <v>128</v>
      </c>
      <c r="D5" s="66">
        <v>60</v>
      </c>
      <c r="E5" s="67"/>
      <c r="F5" s="53">
        <f>D5*E5</f>
        <v>0</v>
      </c>
      <c r="G5" s="135"/>
      <c r="H5" s="137">
        <f>F5*G5</f>
        <v>0</v>
      </c>
      <c r="I5" s="53">
        <f>F5+H5</f>
        <v>0</v>
      </c>
    </row>
    <row r="6" spans="1:9" ht="118.5" customHeight="1">
      <c r="A6" s="49">
        <v>2</v>
      </c>
      <c r="B6" s="130" t="s">
        <v>138</v>
      </c>
      <c r="C6" s="66" t="s">
        <v>128</v>
      </c>
      <c r="D6" s="66">
        <v>40</v>
      </c>
      <c r="E6" s="67"/>
      <c r="F6" s="53">
        <f>D6*E6</f>
        <v>0</v>
      </c>
      <c r="G6" s="135"/>
      <c r="H6" s="137">
        <f>F6*G6</f>
        <v>0</v>
      </c>
      <c r="I6" s="53">
        <f>F6+H6</f>
        <v>0</v>
      </c>
    </row>
    <row r="7" spans="1:9" ht="27.75" customHeight="1">
      <c r="A7" s="55"/>
      <c r="B7" s="147" t="s">
        <v>20</v>
      </c>
      <c r="C7" s="147"/>
      <c r="D7" s="147"/>
      <c r="E7" s="147"/>
      <c r="F7" s="53">
        <f>SUM(F5:F6)</f>
        <v>0</v>
      </c>
      <c r="G7" s="105"/>
      <c r="H7" s="139">
        <f>SUM(H5:H6)</f>
        <v>0</v>
      </c>
      <c r="I7" s="53">
        <f>SUM(I5:I6)</f>
        <v>0</v>
      </c>
    </row>
    <row r="8" spans="1:9" ht="26.25" customHeight="1">
      <c r="A8" s="56"/>
      <c r="B8" s="101"/>
      <c r="C8" s="107"/>
      <c r="D8" s="107"/>
      <c r="E8" s="108"/>
      <c r="F8" s="60"/>
      <c r="G8" s="104"/>
      <c r="H8" s="104"/>
      <c r="I8" s="60"/>
    </row>
    <row r="9" spans="1:9" ht="40.5" customHeight="1">
      <c r="A9" s="56"/>
      <c r="B9" s="101"/>
      <c r="C9" s="107"/>
      <c r="D9" s="107"/>
      <c r="E9" s="108"/>
      <c r="F9" s="60"/>
      <c r="G9" s="104"/>
      <c r="H9" s="104"/>
      <c r="I9" s="60"/>
    </row>
    <row r="10" spans="1:9" ht="53.25" customHeight="1">
      <c r="A10" s="131"/>
      <c r="B10" s="101"/>
      <c r="C10" s="107"/>
      <c r="D10" s="158"/>
      <c r="E10" s="158"/>
      <c r="F10" s="158"/>
      <c r="G10" s="158"/>
      <c r="H10" s="158"/>
      <c r="I10" s="158"/>
    </row>
    <row r="11" spans="1:9" ht="53.25" customHeight="1">
      <c r="A11" s="56"/>
      <c r="B11" s="101"/>
      <c r="C11" s="107"/>
      <c r="D11" s="158"/>
      <c r="E11" s="158"/>
      <c r="F11" s="158"/>
      <c r="G11" s="158"/>
      <c r="H11" s="158"/>
      <c r="I11" s="158"/>
    </row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5">
    <mergeCell ref="A1:C1"/>
    <mergeCell ref="A3:D3"/>
    <mergeCell ref="B7:E7"/>
    <mergeCell ref="D10:I10"/>
    <mergeCell ref="D11:I11"/>
  </mergeCells>
  <printOptions/>
  <pageMargins left="0.5104166666666666" right="0.35347222222222224" top="0.4236111111111111" bottom="0.3902777777777778" header="0.5118055555555555" footer="0.1527777777777778"/>
  <pageSetup horizontalDpi="300" verticalDpi="300" orientation="landscape" paperSize="9" scale="50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73" zoomScaleNormal="73" zoomScalePageLayoutView="0" workbookViewId="0" topLeftCell="A1">
      <selection activeCell="B2" sqref="B2"/>
    </sheetView>
  </sheetViews>
  <sheetFormatPr defaultColWidth="9.140625" defaultRowHeight="14.25" customHeight="1"/>
  <cols>
    <col min="1" max="1" width="12.57421875" style="0" customWidth="1"/>
    <col min="2" max="2" width="79.71093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17.8515625" style="0" customWidth="1"/>
    <col min="8" max="8" width="20.421875" style="0" customWidth="1"/>
    <col min="9" max="9" width="19.00390625" style="0" customWidth="1"/>
  </cols>
  <sheetData>
    <row r="1" spans="1:3" ht="14.25" customHeight="1">
      <c r="A1" s="145"/>
      <c r="B1" s="145"/>
      <c r="C1" s="145"/>
    </row>
    <row r="2" spans="1:9" ht="14.25" customHeight="1">
      <c r="A2" s="2"/>
      <c r="B2" s="19"/>
      <c r="C2" s="31"/>
      <c r="D2" s="31"/>
      <c r="E2" s="12"/>
      <c r="F2" s="10"/>
      <c r="G2" s="99"/>
      <c r="H2" s="99"/>
      <c r="I2" s="10"/>
    </row>
    <row r="3" spans="1:9" ht="39.75" customHeight="1">
      <c r="A3" s="157" t="s">
        <v>166</v>
      </c>
      <c r="B3" s="157"/>
      <c r="C3" s="157"/>
      <c r="D3" s="157"/>
      <c r="E3" s="69"/>
      <c r="F3" s="53"/>
      <c r="G3" s="105"/>
      <c r="H3" s="105"/>
      <c r="I3" s="53"/>
    </row>
    <row r="4" spans="1:9" ht="72">
      <c r="A4" s="47" t="s">
        <v>2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171</v>
      </c>
      <c r="H4" s="47" t="s">
        <v>170</v>
      </c>
      <c r="I4" s="48" t="s">
        <v>8</v>
      </c>
    </row>
    <row r="5" spans="1:9" ht="95.25" customHeight="1">
      <c r="A5" s="49">
        <v>1</v>
      </c>
      <c r="B5" s="106" t="s">
        <v>139</v>
      </c>
      <c r="C5" s="66" t="s">
        <v>128</v>
      </c>
      <c r="D5" s="66">
        <v>20</v>
      </c>
      <c r="E5" s="67"/>
      <c r="F5" s="53">
        <f>D5*E5</f>
        <v>0</v>
      </c>
      <c r="G5" s="135"/>
      <c r="H5" s="137">
        <f>F5*G5</f>
        <v>0</v>
      </c>
      <c r="I5" s="53">
        <f>F5+H5</f>
        <v>0</v>
      </c>
    </row>
    <row r="6" spans="1:9" ht="91.5" customHeight="1">
      <c r="A6" s="49">
        <v>2</v>
      </c>
      <c r="B6" s="106" t="s">
        <v>140</v>
      </c>
      <c r="C6" s="66" t="s">
        <v>128</v>
      </c>
      <c r="D6" s="66">
        <v>30</v>
      </c>
      <c r="E6" s="69"/>
      <c r="F6" s="53">
        <f>D6*E6</f>
        <v>0</v>
      </c>
      <c r="G6" s="135"/>
      <c r="H6" s="137">
        <f>F6*G6</f>
        <v>0</v>
      </c>
      <c r="I6" s="53">
        <f>F6+H6</f>
        <v>0</v>
      </c>
    </row>
    <row r="7" spans="1:9" ht="73.5" customHeight="1">
      <c r="A7" s="49">
        <v>3</v>
      </c>
      <c r="B7" s="106" t="s">
        <v>141</v>
      </c>
      <c r="C7" s="66" t="s">
        <v>128</v>
      </c>
      <c r="D7" s="66">
        <v>10</v>
      </c>
      <c r="E7" s="67"/>
      <c r="F7" s="53">
        <f>D7*E7</f>
        <v>0</v>
      </c>
      <c r="G7" s="135"/>
      <c r="H7" s="137">
        <f>F7*G7</f>
        <v>0</v>
      </c>
      <c r="I7" s="53">
        <f>F7+H7</f>
        <v>0</v>
      </c>
    </row>
    <row r="8" spans="1:9" ht="74.25" customHeight="1">
      <c r="A8" s="49">
        <v>4</v>
      </c>
      <c r="B8" s="106" t="s">
        <v>142</v>
      </c>
      <c r="C8" s="66" t="s">
        <v>14</v>
      </c>
      <c r="D8" s="66">
        <v>8</v>
      </c>
      <c r="E8" s="67"/>
      <c r="F8" s="53">
        <f>D8*E8</f>
        <v>0</v>
      </c>
      <c r="G8" s="135"/>
      <c r="H8" s="137">
        <f>F8*G8</f>
        <v>0</v>
      </c>
      <c r="I8" s="53">
        <f>F8+H8</f>
        <v>0</v>
      </c>
    </row>
    <row r="9" spans="1:9" ht="34.5" customHeight="1">
      <c r="A9" s="55"/>
      <c r="B9" s="147" t="s">
        <v>20</v>
      </c>
      <c r="C9" s="147"/>
      <c r="D9" s="147"/>
      <c r="E9" s="147"/>
      <c r="F9" s="53">
        <f>SUM(F5:F8)</f>
        <v>0</v>
      </c>
      <c r="G9" s="105"/>
      <c r="H9" s="139">
        <f>SUM(H5:H8)</f>
        <v>0</v>
      </c>
      <c r="I9" s="53">
        <f>SUM(I5:I8)</f>
        <v>0</v>
      </c>
    </row>
    <row r="10" spans="1:9" ht="14.25" customHeight="1">
      <c r="A10" s="56"/>
      <c r="B10" s="101"/>
      <c r="C10" s="107"/>
      <c r="D10" s="107"/>
      <c r="E10" s="108"/>
      <c r="F10" s="60"/>
      <c r="G10" s="104"/>
      <c r="H10" s="104"/>
      <c r="I10" s="60"/>
    </row>
    <row r="11" spans="1:9" ht="15" customHeight="1">
      <c r="A11" s="56"/>
      <c r="B11" s="101"/>
      <c r="C11" s="107"/>
      <c r="D11" s="107"/>
      <c r="E11" s="108"/>
      <c r="F11" s="60"/>
      <c r="G11" s="104"/>
      <c r="H11" s="104"/>
      <c r="I11" s="60"/>
    </row>
    <row r="12" spans="1:9" ht="33.75" customHeight="1">
      <c r="A12" s="159"/>
      <c r="B12" s="159"/>
      <c r="C12" s="107"/>
      <c r="D12" s="158"/>
      <c r="E12" s="158"/>
      <c r="F12" s="158"/>
      <c r="G12" s="158"/>
      <c r="H12" s="158"/>
      <c r="I12" s="158"/>
    </row>
    <row r="13" spans="1:9" ht="23.25" customHeight="1">
      <c r="A13" s="56"/>
      <c r="B13" s="101"/>
      <c r="C13" s="107"/>
      <c r="D13" s="158"/>
      <c r="E13" s="158"/>
      <c r="F13" s="158"/>
      <c r="G13" s="158"/>
      <c r="H13" s="158"/>
      <c r="I13" s="158"/>
    </row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C1"/>
    <mergeCell ref="A3:D3"/>
    <mergeCell ref="B9:E9"/>
    <mergeCell ref="A12:B12"/>
    <mergeCell ref="D12:I12"/>
    <mergeCell ref="D13:I13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83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73" zoomScaleNormal="73" zoomScalePageLayoutView="0" workbookViewId="0" topLeftCell="A1">
      <selection activeCell="B15" sqref="B15"/>
    </sheetView>
  </sheetViews>
  <sheetFormatPr defaultColWidth="9.140625" defaultRowHeight="14.25" customHeight="1"/>
  <cols>
    <col min="1" max="1" width="12.57421875" style="0" customWidth="1"/>
    <col min="2" max="2" width="68.57421875" style="0" customWidth="1"/>
    <col min="3" max="3" width="7.57421875" style="0" customWidth="1"/>
    <col min="4" max="4" width="13.57421875" style="0" customWidth="1"/>
    <col min="5" max="5" width="16.28125" style="0" customWidth="1"/>
    <col min="6" max="6" width="16.421875" style="0" customWidth="1"/>
    <col min="7" max="7" width="8.8515625" style="0" customWidth="1"/>
    <col min="8" max="8" width="16.28125" style="0" customWidth="1"/>
    <col min="9" max="9" width="19.00390625" style="0" customWidth="1"/>
  </cols>
  <sheetData>
    <row r="1" spans="1:9" ht="14.25" customHeight="1">
      <c r="A1" s="156"/>
      <c r="B1" s="156"/>
      <c r="C1" s="156"/>
      <c r="D1" s="46"/>
      <c r="E1" s="46"/>
      <c r="F1" s="46"/>
      <c r="G1" s="46"/>
      <c r="H1" s="46"/>
      <c r="I1" s="46"/>
    </row>
    <row r="2" spans="1:9" ht="14.25" customHeight="1">
      <c r="A2" s="132"/>
      <c r="B2" s="132"/>
      <c r="C2" s="132"/>
      <c r="D2" s="46"/>
      <c r="E2" s="46"/>
      <c r="F2" s="46"/>
      <c r="G2" s="46"/>
      <c r="H2" s="46"/>
      <c r="I2" s="46"/>
    </row>
    <row r="3" spans="1:9" ht="32.25" customHeight="1">
      <c r="A3" s="56"/>
      <c r="B3" s="101"/>
      <c r="C3" s="107"/>
      <c r="D3" s="107"/>
      <c r="E3" s="103"/>
      <c r="F3" s="60"/>
      <c r="G3" s="104"/>
      <c r="H3" s="104"/>
      <c r="I3" s="60"/>
    </row>
    <row r="4" spans="1:9" ht="42" customHeight="1">
      <c r="A4" s="146" t="s">
        <v>167</v>
      </c>
      <c r="B4" s="146"/>
      <c r="C4" s="146"/>
      <c r="D4" s="146"/>
      <c r="E4" s="146"/>
      <c r="F4" s="62"/>
      <c r="G4" s="104"/>
      <c r="H4" s="104"/>
      <c r="I4" s="60"/>
    </row>
    <row r="5" spans="1:9" ht="40.5" customHeight="1">
      <c r="A5" s="47" t="s">
        <v>2</v>
      </c>
      <c r="B5" s="47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171</v>
      </c>
      <c r="H5" s="47" t="s">
        <v>170</v>
      </c>
      <c r="I5" s="48" t="s">
        <v>8</v>
      </c>
    </row>
    <row r="6" spans="1:9" ht="104.25" customHeight="1">
      <c r="A6" s="49">
        <v>1</v>
      </c>
      <c r="B6" s="106" t="s">
        <v>157</v>
      </c>
      <c r="C6" s="68" t="s">
        <v>16</v>
      </c>
      <c r="D6" s="68">
        <v>10</v>
      </c>
      <c r="E6" s="69"/>
      <c r="F6" s="53">
        <f>D6*E6</f>
        <v>0</v>
      </c>
      <c r="G6" s="135"/>
      <c r="H6" s="137">
        <f>F6*G6</f>
        <v>0</v>
      </c>
      <c r="I6" s="53">
        <f>F6+H6</f>
        <v>0</v>
      </c>
    </row>
    <row r="7" spans="1:9" ht="27.75" customHeight="1">
      <c r="A7" s="55"/>
      <c r="B7" s="147" t="s">
        <v>20</v>
      </c>
      <c r="C7" s="147"/>
      <c r="D7" s="147"/>
      <c r="E7" s="147"/>
      <c r="F7" s="53">
        <f>SUM(F6:F6)</f>
        <v>0</v>
      </c>
      <c r="G7" s="105"/>
      <c r="H7" s="139">
        <f>SUM(H6)</f>
        <v>0</v>
      </c>
      <c r="I7" s="53">
        <f>SUM(I6)</f>
        <v>0</v>
      </c>
    </row>
    <row r="8" spans="1:9" ht="30" customHeight="1">
      <c r="A8" s="56"/>
      <c r="B8" s="101"/>
      <c r="C8" s="107"/>
      <c r="D8" s="107"/>
      <c r="E8" s="108"/>
      <c r="F8" s="60"/>
      <c r="G8" s="104"/>
      <c r="H8" s="104"/>
      <c r="I8" s="60"/>
    </row>
    <row r="9" spans="1:9" ht="15" customHeight="1">
      <c r="A9" s="131"/>
      <c r="B9" s="131"/>
      <c r="C9" s="107"/>
      <c r="D9" s="107"/>
      <c r="E9" s="108"/>
      <c r="F9" s="60"/>
      <c r="G9" s="104"/>
      <c r="H9" s="104"/>
      <c r="I9" s="60"/>
    </row>
    <row r="10" spans="1:9" ht="15" customHeight="1">
      <c r="A10" s="56"/>
      <c r="B10" s="101"/>
      <c r="C10" s="107"/>
      <c r="D10" s="158"/>
      <c r="E10" s="158"/>
      <c r="F10" s="158"/>
      <c r="G10" s="158"/>
      <c r="H10" s="158"/>
      <c r="I10" s="158"/>
    </row>
    <row r="11" spans="1:9" ht="30" customHeight="1">
      <c r="A11" s="56"/>
      <c r="B11" s="101"/>
      <c r="C11" s="107"/>
      <c r="D11" s="158"/>
      <c r="E11" s="158"/>
      <c r="F11" s="158"/>
      <c r="G11" s="158"/>
      <c r="H11" s="158"/>
      <c r="I11" s="158"/>
    </row>
    <row r="12" spans="1:9" ht="14.25" customHeight="1">
      <c r="A12" s="46"/>
      <c r="B12" s="46"/>
      <c r="C12" s="46"/>
      <c r="D12" s="46"/>
      <c r="E12" s="46"/>
      <c r="F12" s="46"/>
      <c r="G12" s="46"/>
      <c r="H12" s="46"/>
      <c r="I12" s="46"/>
    </row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C1"/>
    <mergeCell ref="A4:E4"/>
    <mergeCell ref="B7:E7"/>
    <mergeCell ref="D10:I10"/>
    <mergeCell ref="D11:I11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86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73" zoomScaleNormal="73" zoomScalePageLayoutView="0" workbookViewId="0" topLeftCell="A1">
      <selection activeCell="B8" sqref="B8:F8"/>
    </sheetView>
  </sheetViews>
  <sheetFormatPr defaultColWidth="9.140625" defaultRowHeight="14.25" customHeight="1"/>
  <cols>
    <col min="1" max="1" width="12.57421875" style="109" customWidth="1"/>
    <col min="2" max="2" width="68.57421875" style="109" customWidth="1"/>
    <col min="3" max="3" width="7.57421875" style="109" customWidth="1"/>
    <col min="4" max="4" width="13.57421875" style="109" customWidth="1"/>
    <col min="5" max="5" width="19.421875" style="109" customWidth="1"/>
    <col min="6" max="6" width="12.00390625" style="109" customWidth="1"/>
    <col min="7" max="7" width="16.421875" style="109" customWidth="1"/>
    <col min="8" max="9" width="21.00390625" style="109" customWidth="1"/>
    <col min="10" max="10" width="23.28125" style="109" customWidth="1"/>
    <col min="11" max="16384" width="9.140625" style="109" customWidth="1"/>
  </cols>
  <sheetData>
    <row r="1" spans="1:3" ht="14.25" customHeight="1">
      <c r="A1" s="160" t="s">
        <v>134</v>
      </c>
      <c r="B1" s="161"/>
      <c r="C1" s="161"/>
    </row>
    <row r="2" spans="1:3" ht="14.25" customHeight="1">
      <c r="A2" s="110"/>
      <c r="B2" s="110"/>
      <c r="C2" s="110"/>
    </row>
    <row r="3" spans="1:10" ht="32.25" customHeight="1">
      <c r="A3" s="111"/>
      <c r="B3" s="112"/>
      <c r="C3" s="113"/>
      <c r="D3" s="113"/>
      <c r="E3" s="113"/>
      <c r="F3" s="114"/>
      <c r="G3" s="115"/>
      <c r="H3" s="116"/>
      <c r="I3" s="116"/>
      <c r="J3" s="115"/>
    </row>
    <row r="4" spans="1:10" ht="42" customHeight="1">
      <c r="A4" s="162" t="s">
        <v>173</v>
      </c>
      <c r="B4" s="162"/>
      <c r="C4" s="162"/>
      <c r="D4" s="162"/>
      <c r="E4" s="162"/>
      <c r="F4" s="162"/>
      <c r="G4" s="117"/>
      <c r="H4" s="104"/>
      <c r="I4" s="104"/>
      <c r="J4" s="118"/>
    </row>
    <row r="5" spans="1:10" ht="75" customHeight="1">
      <c r="A5" s="119" t="s">
        <v>2</v>
      </c>
      <c r="B5" s="119" t="s">
        <v>3</v>
      </c>
      <c r="C5" s="119" t="s">
        <v>4</v>
      </c>
      <c r="D5" s="119" t="s">
        <v>5</v>
      </c>
      <c r="E5" s="119" t="s">
        <v>135</v>
      </c>
      <c r="F5" s="119" t="s">
        <v>6</v>
      </c>
      <c r="G5" s="119" t="s">
        <v>7</v>
      </c>
      <c r="H5" s="47" t="s">
        <v>171</v>
      </c>
      <c r="I5" s="47" t="s">
        <v>170</v>
      </c>
      <c r="J5" s="48" t="s">
        <v>8</v>
      </c>
    </row>
    <row r="6" spans="1:10" ht="94.5" customHeight="1">
      <c r="A6" s="120">
        <v>1</v>
      </c>
      <c r="B6" s="121" t="s">
        <v>160</v>
      </c>
      <c r="C6" s="122" t="s">
        <v>16</v>
      </c>
      <c r="D6" s="122">
        <v>30</v>
      </c>
      <c r="E6" s="122"/>
      <c r="F6" s="123"/>
      <c r="G6" s="124">
        <f>D6*F6</f>
        <v>0</v>
      </c>
      <c r="H6" s="135"/>
      <c r="I6" s="137">
        <f>G6*H6</f>
        <v>0</v>
      </c>
      <c r="J6" s="53">
        <f>G6+I6</f>
        <v>0</v>
      </c>
    </row>
    <row r="7" spans="1:10" ht="63" customHeight="1">
      <c r="A7" s="120">
        <v>2</v>
      </c>
      <c r="B7" s="121" t="s">
        <v>136</v>
      </c>
      <c r="C7" s="122" t="s">
        <v>16</v>
      </c>
      <c r="D7" s="122">
        <v>240</v>
      </c>
      <c r="E7" s="122"/>
      <c r="F7" s="123"/>
      <c r="G7" s="124">
        <f>D7*F7</f>
        <v>0</v>
      </c>
      <c r="H7" s="135"/>
      <c r="I7" s="137">
        <f>G7*H7</f>
        <v>0</v>
      </c>
      <c r="J7" s="53">
        <f>G7+I7</f>
        <v>0</v>
      </c>
    </row>
    <row r="8" spans="1:10" ht="28.5" customHeight="1">
      <c r="A8" s="125"/>
      <c r="B8" s="163" t="s">
        <v>20</v>
      </c>
      <c r="C8" s="163"/>
      <c r="D8" s="163"/>
      <c r="E8" s="163"/>
      <c r="F8" s="163"/>
      <c r="G8" s="124">
        <f>SUM(G6:G7)</f>
        <v>0</v>
      </c>
      <c r="H8" s="105"/>
      <c r="I8" s="139">
        <f>SUM(I6:I7)</f>
        <v>0</v>
      </c>
      <c r="J8" s="124">
        <f>SUM(J6:J7)</f>
        <v>0</v>
      </c>
    </row>
    <row r="9" spans="1:10" ht="15" customHeight="1">
      <c r="A9" s="126"/>
      <c r="B9" s="127"/>
      <c r="C9" s="128"/>
      <c r="D9" s="128"/>
      <c r="E9" s="128"/>
      <c r="F9" s="129"/>
      <c r="G9" s="118"/>
      <c r="H9" s="104"/>
      <c r="I9" s="104"/>
      <c r="J9" s="118"/>
    </row>
    <row r="10" spans="1:10" ht="30" customHeight="1">
      <c r="A10" s="126"/>
      <c r="B10" s="127"/>
      <c r="C10" s="128"/>
      <c r="D10" s="128"/>
      <c r="E10" s="128"/>
      <c r="F10" s="129"/>
      <c r="G10" s="118"/>
      <c r="H10" s="104"/>
      <c r="I10" s="104"/>
      <c r="J10" s="118"/>
    </row>
    <row r="11" spans="1:10" ht="28.5" customHeight="1">
      <c r="A11" s="126"/>
      <c r="B11" s="127"/>
      <c r="C11" s="128"/>
      <c r="D11" s="128"/>
      <c r="E11" s="128"/>
      <c r="F11" s="164"/>
      <c r="G11" s="164"/>
      <c r="H11" s="164"/>
      <c r="I11" s="164"/>
      <c r="J11" s="164"/>
    </row>
    <row r="12" spans="1:10" ht="35.25" customHeight="1">
      <c r="A12" s="126"/>
      <c r="B12" s="127"/>
      <c r="C12" s="128"/>
      <c r="D12" s="128"/>
      <c r="E12" s="128"/>
      <c r="F12" s="164"/>
      <c r="G12" s="164"/>
      <c r="H12" s="164"/>
      <c r="I12" s="164"/>
      <c r="J12" s="164"/>
    </row>
    <row r="13" spans="1:10" ht="14.25" customHeight="1">
      <c r="A13" s="111"/>
      <c r="B13" s="112"/>
      <c r="C13" s="113"/>
      <c r="D13" s="113"/>
      <c r="E13" s="113"/>
      <c r="F13" s="114"/>
      <c r="G13" s="115"/>
      <c r="H13" s="116"/>
      <c r="I13" s="116"/>
      <c r="J13" s="115"/>
    </row>
    <row r="14" ht="14.25" customHeight="1">
      <c r="D14" s="141"/>
    </row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5">
    <mergeCell ref="A1:C1"/>
    <mergeCell ref="A4:F4"/>
    <mergeCell ref="B8:F8"/>
    <mergeCell ref="F11:J11"/>
    <mergeCell ref="F12:J12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79" r:id="rId1"/>
  <headerFooter alignWithMargins="0"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3" zoomScaleNormal="73" zoomScalePageLayoutView="0" workbookViewId="0" topLeftCell="A1">
      <selection activeCell="G33" sqref="G33"/>
    </sheetView>
  </sheetViews>
  <sheetFormatPr defaultColWidth="11.57421875" defaultRowHeight="12.75"/>
  <cols>
    <col min="1" max="1" width="11.57421875" style="0" customWidth="1"/>
    <col min="2" max="2" width="40.00390625" style="0" customWidth="1"/>
    <col min="3" max="5" width="11.57421875" style="0" customWidth="1"/>
    <col min="6" max="6" width="24.421875" style="0" customWidth="1"/>
    <col min="7" max="7" width="22.00390625" style="0" customWidth="1"/>
    <col min="8" max="8" width="22.57421875" style="0" customWidth="1"/>
    <col min="9" max="9" width="22.140625" style="0" customWidth="1"/>
  </cols>
  <sheetData>
    <row r="1" spans="1:9" ht="18">
      <c r="A1" s="46" t="s">
        <v>50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6"/>
      <c r="B2" s="46"/>
      <c r="C2" s="46"/>
      <c r="D2" s="46"/>
      <c r="E2" s="46"/>
      <c r="F2" s="46"/>
      <c r="G2" s="46"/>
      <c r="H2" s="46"/>
      <c r="I2" s="46"/>
    </row>
    <row r="3" spans="1:9" ht="18">
      <c r="A3" s="157" t="s">
        <v>168</v>
      </c>
      <c r="B3" s="157"/>
      <c r="C3" s="157"/>
      <c r="D3" s="157"/>
      <c r="E3" s="69"/>
      <c r="F3" s="53"/>
      <c r="G3" s="105"/>
      <c r="H3" s="105"/>
      <c r="I3" s="53"/>
    </row>
    <row r="4" spans="1:9" ht="54">
      <c r="A4" s="47" t="s">
        <v>2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171</v>
      </c>
      <c r="H4" s="47" t="s">
        <v>170</v>
      </c>
      <c r="I4" s="48" t="s">
        <v>8</v>
      </c>
    </row>
    <row r="5" spans="1:9" ht="18">
      <c r="A5" s="55">
        <v>1</v>
      </c>
      <c r="B5" s="106" t="s">
        <v>143</v>
      </c>
      <c r="C5" s="66" t="s">
        <v>14</v>
      </c>
      <c r="D5" s="66">
        <v>400</v>
      </c>
      <c r="E5" s="67"/>
      <c r="F5" s="53">
        <f>D5*E5</f>
        <v>0</v>
      </c>
      <c r="G5" s="135"/>
      <c r="H5" s="137">
        <f>F5*G5</f>
        <v>0</v>
      </c>
      <c r="I5" s="53">
        <f>F5+H5</f>
        <v>0</v>
      </c>
    </row>
    <row r="6" spans="1:9" ht="18">
      <c r="A6" s="55">
        <v>2</v>
      </c>
      <c r="B6" s="106" t="s">
        <v>144</v>
      </c>
      <c r="C6" s="66" t="s">
        <v>14</v>
      </c>
      <c r="D6" s="66">
        <v>400</v>
      </c>
      <c r="E6" s="67"/>
      <c r="F6" s="53">
        <f aca="true" t="shared" si="0" ref="F6:F16">D6*E6</f>
        <v>0</v>
      </c>
      <c r="G6" s="135"/>
      <c r="H6" s="137">
        <f aca="true" t="shared" si="1" ref="H6:H16">F6*G6</f>
        <v>0</v>
      </c>
      <c r="I6" s="53">
        <f aca="true" t="shared" si="2" ref="I6:I16">F6+H6</f>
        <v>0</v>
      </c>
    </row>
    <row r="7" spans="1:9" ht="18">
      <c r="A7" s="55">
        <v>3</v>
      </c>
      <c r="B7" s="106" t="s">
        <v>145</v>
      </c>
      <c r="C7" s="66" t="s">
        <v>14</v>
      </c>
      <c r="D7" s="66">
        <v>60</v>
      </c>
      <c r="E7" s="67"/>
      <c r="F7" s="53">
        <f t="shared" si="0"/>
        <v>0</v>
      </c>
      <c r="G7" s="135"/>
      <c r="H7" s="137">
        <f t="shared" si="1"/>
        <v>0</v>
      </c>
      <c r="I7" s="53">
        <f t="shared" si="2"/>
        <v>0</v>
      </c>
    </row>
    <row r="8" spans="1:9" ht="18">
      <c r="A8" s="55">
        <v>4</v>
      </c>
      <c r="B8" s="106" t="s">
        <v>146</v>
      </c>
      <c r="C8" s="66" t="s">
        <v>14</v>
      </c>
      <c r="D8" s="66">
        <v>20</v>
      </c>
      <c r="E8" s="69"/>
      <c r="F8" s="53">
        <f t="shared" si="0"/>
        <v>0</v>
      </c>
      <c r="G8" s="135"/>
      <c r="H8" s="137">
        <f t="shared" si="1"/>
        <v>0</v>
      </c>
      <c r="I8" s="53">
        <f t="shared" si="2"/>
        <v>0</v>
      </c>
    </row>
    <row r="9" spans="1:9" ht="18">
      <c r="A9" s="55">
        <v>5</v>
      </c>
      <c r="B9" s="106" t="s">
        <v>147</v>
      </c>
      <c r="C9" s="66" t="s">
        <v>14</v>
      </c>
      <c r="D9" s="66">
        <v>10</v>
      </c>
      <c r="E9" s="67"/>
      <c r="F9" s="53">
        <f t="shared" si="0"/>
        <v>0</v>
      </c>
      <c r="G9" s="135"/>
      <c r="H9" s="137">
        <f t="shared" si="1"/>
        <v>0</v>
      </c>
      <c r="I9" s="53">
        <f t="shared" si="2"/>
        <v>0</v>
      </c>
    </row>
    <row r="10" spans="1:9" ht="18">
      <c r="A10" s="55">
        <v>6</v>
      </c>
      <c r="B10" s="106" t="s">
        <v>148</v>
      </c>
      <c r="C10" s="66" t="s">
        <v>14</v>
      </c>
      <c r="D10" s="66">
        <v>10</v>
      </c>
      <c r="E10" s="67"/>
      <c r="F10" s="53">
        <f t="shared" si="0"/>
        <v>0</v>
      </c>
      <c r="G10" s="135"/>
      <c r="H10" s="137">
        <f t="shared" si="1"/>
        <v>0</v>
      </c>
      <c r="I10" s="53">
        <f t="shared" si="2"/>
        <v>0</v>
      </c>
    </row>
    <row r="11" spans="1:9" ht="18">
      <c r="A11" s="55">
        <v>7</v>
      </c>
      <c r="B11" s="106" t="s">
        <v>149</v>
      </c>
      <c r="C11" s="66" t="s">
        <v>14</v>
      </c>
      <c r="D11" s="66">
        <v>60</v>
      </c>
      <c r="E11" s="67"/>
      <c r="F11" s="53">
        <f t="shared" si="0"/>
        <v>0</v>
      </c>
      <c r="G11" s="135"/>
      <c r="H11" s="137">
        <f t="shared" si="1"/>
        <v>0</v>
      </c>
      <c r="I11" s="53">
        <f t="shared" si="2"/>
        <v>0</v>
      </c>
    </row>
    <row r="12" spans="1:9" ht="18">
      <c r="A12" s="55">
        <v>8</v>
      </c>
      <c r="B12" s="106" t="s">
        <v>156</v>
      </c>
      <c r="C12" s="66" t="s">
        <v>14</v>
      </c>
      <c r="D12" s="66">
        <v>20</v>
      </c>
      <c r="E12" s="67"/>
      <c r="F12" s="53">
        <f t="shared" si="0"/>
        <v>0</v>
      </c>
      <c r="G12" s="135"/>
      <c r="H12" s="137">
        <f t="shared" si="1"/>
        <v>0</v>
      </c>
      <c r="I12" s="53">
        <f t="shared" si="2"/>
        <v>0</v>
      </c>
    </row>
    <row r="13" spans="1:9" ht="18">
      <c r="A13" s="55">
        <v>9</v>
      </c>
      <c r="B13" s="106" t="s">
        <v>155</v>
      </c>
      <c r="C13" s="66" t="s">
        <v>14</v>
      </c>
      <c r="D13" s="66">
        <v>16</v>
      </c>
      <c r="E13" s="67"/>
      <c r="F13" s="53">
        <f t="shared" si="0"/>
        <v>0</v>
      </c>
      <c r="G13" s="135"/>
      <c r="H13" s="137">
        <f t="shared" si="1"/>
        <v>0</v>
      </c>
      <c r="I13" s="53">
        <f t="shared" si="2"/>
        <v>0</v>
      </c>
    </row>
    <row r="14" spans="1:9" ht="18">
      <c r="A14" s="55">
        <v>10</v>
      </c>
      <c r="B14" s="106" t="s">
        <v>150</v>
      </c>
      <c r="C14" s="66" t="s">
        <v>14</v>
      </c>
      <c r="D14" s="66">
        <v>100</v>
      </c>
      <c r="E14" s="67"/>
      <c r="F14" s="53">
        <f t="shared" si="0"/>
        <v>0</v>
      </c>
      <c r="G14" s="135"/>
      <c r="H14" s="137">
        <f t="shared" si="1"/>
        <v>0</v>
      </c>
      <c r="I14" s="53">
        <f t="shared" si="2"/>
        <v>0</v>
      </c>
    </row>
    <row r="15" spans="1:9" ht="18">
      <c r="A15" s="55">
        <v>11</v>
      </c>
      <c r="B15" s="106" t="s">
        <v>151</v>
      </c>
      <c r="C15" s="66" t="s">
        <v>14</v>
      </c>
      <c r="D15" s="66">
        <v>20</v>
      </c>
      <c r="E15" s="67"/>
      <c r="F15" s="53">
        <f t="shared" si="0"/>
        <v>0</v>
      </c>
      <c r="G15" s="135"/>
      <c r="H15" s="137">
        <f t="shared" si="1"/>
        <v>0</v>
      </c>
      <c r="I15" s="53">
        <f t="shared" si="2"/>
        <v>0</v>
      </c>
    </row>
    <row r="16" spans="1:9" ht="18">
      <c r="A16" s="55">
        <v>12</v>
      </c>
      <c r="B16" s="106" t="s">
        <v>152</v>
      </c>
      <c r="C16" s="66" t="s">
        <v>14</v>
      </c>
      <c r="D16" s="66">
        <v>50</v>
      </c>
      <c r="E16" s="67"/>
      <c r="F16" s="53">
        <f t="shared" si="0"/>
        <v>0</v>
      </c>
      <c r="G16" s="135"/>
      <c r="H16" s="137">
        <f t="shared" si="1"/>
        <v>0</v>
      </c>
      <c r="I16" s="53">
        <f t="shared" si="2"/>
        <v>0</v>
      </c>
    </row>
    <row r="17" spans="1:9" ht="30" customHeight="1">
      <c r="A17" s="55"/>
      <c r="B17" s="147" t="s">
        <v>20</v>
      </c>
      <c r="C17" s="147"/>
      <c r="D17" s="147"/>
      <c r="E17" s="147"/>
      <c r="F17" s="53">
        <f>SUM(F5:F16)</f>
        <v>0</v>
      </c>
      <c r="G17" s="105"/>
      <c r="H17" s="139">
        <f>SUM(H5:H16)</f>
        <v>0</v>
      </c>
      <c r="I17" s="53">
        <f>SUM(I5:I16)</f>
        <v>0</v>
      </c>
    </row>
    <row r="18" spans="1:9" ht="18">
      <c r="A18" s="56"/>
      <c r="B18" s="101"/>
      <c r="C18" s="107"/>
      <c r="D18" s="107"/>
      <c r="E18" s="108"/>
      <c r="F18" s="60"/>
      <c r="G18" s="104"/>
      <c r="H18" s="104"/>
      <c r="I18" s="60"/>
    </row>
    <row r="19" spans="1:9" ht="18">
      <c r="A19" s="56"/>
      <c r="B19" s="101"/>
      <c r="C19" s="107"/>
      <c r="D19" s="107"/>
      <c r="E19" s="108"/>
      <c r="F19" s="60"/>
      <c r="G19" s="104"/>
      <c r="H19" s="104"/>
      <c r="I19" s="60"/>
    </row>
    <row r="20" spans="1:9" ht="16.5" customHeight="1">
      <c r="A20" s="131"/>
      <c r="B20" s="131"/>
      <c r="C20" s="107"/>
      <c r="D20" s="107"/>
      <c r="E20" s="158"/>
      <c r="F20" s="158"/>
      <c r="G20" s="158"/>
      <c r="H20" s="158"/>
      <c r="I20" s="158"/>
    </row>
    <row r="21" spans="1:9" ht="27" customHeight="1">
      <c r="A21" s="56"/>
      <c r="B21" s="101"/>
      <c r="C21" s="107"/>
      <c r="D21" s="107"/>
      <c r="E21" s="158"/>
      <c r="F21" s="158"/>
      <c r="G21" s="158"/>
      <c r="H21" s="158"/>
      <c r="I21" s="158"/>
    </row>
  </sheetData>
  <sheetProtection selectLockedCells="1" selectUnlockedCells="1"/>
  <mergeCells count="4">
    <mergeCell ref="A3:D3"/>
    <mergeCell ref="B17:E17"/>
    <mergeCell ref="E20:I20"/>
    <mergeCell ref="E21:I21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9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73" zoomScaleNormal="73" zoomScalePageLayoutView="0" workbookViewId="0" topLeftCell="A1">
      <selection activeCell="B16" sqref="B16"/>
    </sheetView>
  </sheetViews>
  <sheetFormatPr defaultColWidth="9.140625" defaultRowHeight="14.25" customHeight="1"/>
  <cols>
    <col min="1" max="1" width="12.57421875" style="109" customWidth="1"/>
    <col min="2" max="2" width="68.57421875" style="109" customWidth="1"/>
    <col min="3" max="3" width="7.57421875" style="109" customWidth="1"/>
    <col min="4" max="4" width="13.57421875" style="109" customWidth="1"/>
    <col min="5" max="5" width="19.421875" style="109" customWidth="1"/>
    <col min="6" max="6" width="12.00390625" style="109" customWidth="1"/>
    <col min="7" max="7" width="16.421875" style="109" customWidth="1"/>
    <col min="8" max="9" width="21.00390625" style="109" customWidth="1"/>
    <col min="10" max="10" width="23.28125" style="109" customWidth="1"/>
    <col min="11" max="16384" width="9.140625" style="109" customWidth="1"/>
  </cols>
  <sheetData>
    <row r="1" spans="1:3" ht="14.25" customHeight="1">
      <c r="A1" s="160"/>
      <c r="B1" s="161"/>
      <c r="C1" s="161"/>
    </row>
    <row r="2" spans="1:3" ht="14.25" customHeight="1">
      <c r="A2" s="110"/>
      <c r="B2" s="110"/>
      <c r="C2" s="110"/>
    </row>
    <row r="3" spans="1:10" ht="32.25" customHeight="1">
      <c r="A3" s="111"/>
      <c r="B3" s="112"/>
      <c r="C3" s="113"/>
      <c r="D3" s="113"/>
      <c r="E3" s="113"/>
      <c r="F3" s="114"/>
      <c r="G3" s="115"/>
      <c r="H3" s="116"/>
      <c r="I3" s="116"/>
      <c r="J3" s="115"/>
    </row>
    <row r="4" spans="1:10" ht="42" customHeight="1">
      <c r="A4" s="162" t="s">
        <v>172</v>
      </c>
      <c r="B4" s="162"/>
      <c r="C4" s="162"/>
      <c r="D4" s="162"/>
      <c r="E4" s="162"/>
      <c r="F4" s="162"/>
      <c r="G4" s="117"/>
      <c r="H4" s="104"/>
      <c r="I4" s="104"/>
      <c r="J4" s="118"/>
    </row>
    <row r="5" spans="1:10" ht="75" customHeight="1">
      <c r="A5" s="119" t="s">
        <v>2</v>
      </c>
      <c r="B5" s="119" t="s">
        <v>3</v>
      </c>
      <c r="C5" s="119" t="s">
        <v>4</v>
      </c>
      <c r="D5" s="119" t="s">
        <v>5</v>
      </c>
      <c r="E5" s="119" t="s">
        <v>135</v>
      </c>
      <c r="F5" s="119" t="s">
        <v>6</v>
      </c>
      <c r="G5" s="119" t="s">
        <v>7</v>
      </c>
      <c r="H5" s="47" t="s">
        <v>171</v>
      </c>
      <c r="I5" s="47" t="s">
        <v>170</v>
      </c>
      <c r="J5" s="48" t="s">
        <v>8</v>
      </c>
    </row>
    <row r="6" spans="1:10" ht="117.75" customHeight="1">
      <c r="A6" s="120">
        <v>1</v>
      </c>
      <c r="B6" s="121" t="s">
        <v>159</v>
      </c>
      <c r="C6" s="122" t="s">
        <v>16</v>
      </c>
      <c r="D6" s="122">
        <v>400</v>
      </c>
      <c r="E6" s="122"/>
      <c r="F6" s="123"/>
      <c r="G6" s="124">
        <f>D6*F6</f>
        <v>0</v>
      </c>
      <c r="H6" s="135"/>
      <c r="I6" s="137">
        <f>G6*H6</f>
        <v>0</v>
      </c>
      <c r="J6" s="53">
        <f>G6+I6</f>
        <v>0</v>
      </c>
    </row>
    <row r="7" spans="1:10" ht="28.5" customHeight="1">
      <c r="A7" s="125"/>
      <c r="B7" s="163" t="s">
        <v>20</v>
      </c>
      <c r="C7" s="163"/>
      <c r="D7" s="163"/>
      <c r="E7" s="163"/>
      <c r="F7" s="163"/>
      <c r="G7" s="124">
        <f>SUM(G6:G6)</f>
        <v>0</v>
      </c>
      <c r="H7" s="105"/>
      <c r="I7" s="139">
        <f>SUM(I6:I6)</f>
        <v>0</v>
      </c>
      <c r="J7" s="124">
        <f>SUM(J6:J6)</f>
        <v>0</v>
      </c>
    </row>
    <row r="8" spans="1:10" ht="15" customHeight="1">
      <c r="A8" s="126"/>
      <c r="B8" s="127"/>
      <c r="C8" s="128"/>
      <c r="D8" s="128"/>
      <c r="E8" s="128"/>
      <c r="F8" s="129"/>
      <c r="G8" s="118"/>
      <c r="H8" s="104"/>
      <c r="I8" s="104"/>
      <c r="J8" s="118"/>
    </row>
    <row r="9" spans="1:10" ht="30" customHeight="1">
      <c r="A9" s="126"/>
      <c r="B9" s="127"/>
      <c r="C9" s="128"/>
      <c r="D9" s="128"/>
      <c r="E9" s="128"/>
      <c r="F9" s="129"/>
      <c r="G9" s="118"/>
      <c r="H9" s="104"/>
      <c r="I9" s="104"/>
      <c r="J9" s="118"/>
    </row>
    <row r="10" spans="1:10" ht="28.5" customHeight="1">
      <c r="A10" s="126"/>
      <c r="B10" s="127" t="s">
        <v>174</v>
      </c>
      <c r="C10" s="128"/>
      <c r="D10" s="128"/>
      <c r="E10" s="128"/>
      <c r="F10" s="164"/>
      <c r="G10" s="164"/>
      <c r="H10" s="164"/>
      <c r="I10" s="164"/>
      <c r="J10" s="164"/>
    </row>
    <row r="11" spans="1:10" ht="35.25" customHeight="1">
      <c r="A11" s="126"/>
      <c r="B11" s="127"/>
      <c r="C11" s="128"/>
      <c r="D11" s="128"/>
      <c r="E11" s="128"/>
      <c r="F11" s="164"/>
      <c r="G11" s="164"/>
      <c r="H11" s="164"/>
      <c r="I11" s="164"/>
      <c r="J11" s="164"/>
    </row>
    <row r="12" spans="1:10" ht="14.25" customHeight="1">
      <c r="A12" s="111"/>
      <c r="B12" s="112"/>
      <c r="C12" s="113"/>
      <c r="D12" s="113"/>
      <c r="E12" s="113"/>
      <c r="F12" s="114"/>
      <c r="G12" s="115"/>
      <c r="H12" s="116"/>
      <c r="I12" s="116"/>
      <c r="J12" s="115"/>
    </row>
    <row r="13" ht="14.25" customHeight="1">
      <c r="D13" s="141"/>
    </row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5">
    <mergeCell ref="A1:C1"/>
    <mergeCell ref="A4:F4"/>
    <mergeCell ref="B7:F7"/>
    <mergeCell ref="F10:J10"/>
    <mergeCell ref="F11:J11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7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73" zoomScaleNormal="73" zoomScalePageLayoutView="0" workbookViewId="0" topLeftCell="A1">
      <selection activeCell="O8" sqref="O8"/>
    </sheetView>
  </sheetViews>
  <sheetFormatPr defaultColWidth="9.140625" defaultRowHeight="14.25" customHeight="1"/>
  <cols>
    <col min="1" max="1" width="12.57421875" style="0" customWidth="1"/>
    <col min="2" max="2" width="68.574218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13.140625" style="0" customWidth="1"/>
    <col min="8" max="8" width="17.28125" style="0" customWidth="1"/>
    <col min="9" max="9" width="19.00390625" style="0" customWidth="1"/>
  </cols>
  <sheetData>
    <row r="1" spans="1:9" ht="17.25" customHeight="1">
      <c r="A1" s="146" t="s">
        <v>13</v>
      </c>
      <c r="B1" s="146"/>
      <c r="C1" s="146"/>
      <c r="D1" s="58"/>
      <c r="E1" s="59"/>
      <c r="F1" s="60"/>
      <c r="G1" s="61"/>
      <c r="H1" s="61"/>
      <c r="I1" s="60"/>
    </row>
    <row r="2" spans="1:9" ht="51" customHeight="1">
      <c r="A2" s="47" t="s">
        <v>90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7" t="s">
        <v>169</v>
      </c>
      <c r="H2" s="47" t="s">
        <v>170</v>
      </c>
      <c r="I2" s="48" t="s">
        <v>8</v>
      </c>
    </row>
    <row r="3" spans="1:9" ht="39" customHeight="1">
      <c r="A3" s="49">
        <v>1</v>
      </c>
      <c r="B3" s="50" t="s">
        <v>61</v>
      </c>
      <c r="C3" s="51" t="s">
        <v>14</v>
      </c>
      <c r="D3" s="51">
        <v>6000</v>
      </c>
      <c r="E3" s="52"/>
      <c r="F3" s="53">
        <f>D3*E3</f>
        <v>0</v>
      </c>
      <c r="G3" s="54"/>
      <c r="H3" s="137">
        <f>F3*G3</f>
        <v>0</v>
      </c>
      <c r="I3" s="53">
        <f>F3+H3</f>
        <v>0</v>
      </c>
    </row>
    <row r="4" spans="1:9" ht="42" customHeight="1">
      <c r="A4" s="49">
        <v>2</v>
      </c>
      <c r="B4" s="50" t="s">
        <v>62</v>
      </c>
      <c r="C4" s="51" t="s">
        <v>14</v>
      </c>
      <c r="D4" s="51">
        <v>4000</v>
      </c>
      <c r="E4" s="52"/>
      <c r="F4" s="53">
        <f aca="true" t="shared" si="0" ref="F4:F9">D4*E4</f>
        <v>0</v>
      </c>
      <c r="G4" s="54"/>
      <c r="H4" s="137">
        <f aca="true" t="shared" si="1" ref="H4:H9">F4*G4</f>
        <v>0</v>
      </c>
      <c r="I4" s="53">
        <f aca="true" t="shared" si="2" ref="I4:I9">F4+H4</f>
        <v>0</v>
      </c>
    </row>
    <row r="5" spans="1:9" ht="37.5" customHeight="1">
      <c r="A5" s="49">
        <v>3</v>
      </c>
      <c r="B5" s="50" t="s">
        <v>63</v>
      </c>
      <c r="C5" s="51" t="s">
        <v>14</v>
      </c>
      <c r="D5" s="51">
        <v>1200</v>
      </c>
      <c r="E5" s="52"/>
      <c r="F5" s="53">
        <f t="shared" si="0"/>
        <v>0</v>
      </c>
      <c r="G5" s="54"/>
      <c r="H5" s="137">
        <f t="shared" si="1"/>
        <v>0</v>
      </c>
      <c r="I5" s="53">
        <f t="shared" si="2"/>
        <v>0</v>
      </c>
    </row>
    <row r="6" spans="1:9" ht="63.75" customHeight="1">
      <c r="A6" s="49">
        <v>4</v>
      </c>
      <c r="B6" s="50" t="s">
        <v>64</v>
      </c>
      <c r="C6" s="51" t="s">
        <v>14</v>
      </c>
      <c r="D6" s="51">
        <v>15000</v>
      </c>
      <c r="E6" s="52"/>
      <c r="F6" s="53">
        <f t="shared" si="0"/>
        <v>0</v>
      </c>
      <c r="G6" s="54"/>
      <c r="H6" s="137">
        <f t="shared" si="1"/>
        <v>0</v>
      </c>
      <c r="I6" s="53">
        <f t="shared" si="2"/>
        <v>0</v>
      </c>
    </row>
    <row r="7" spans="1:9" ht="64.5" customHeight="1">
      <c r="A7" s="49">
        <v>5</v>
      </c>
      <c r="B7" s="50" t="s">
        <v>65</v>
      </c>
      <c r="C7" s="51" t="s">
        <v>14</v>
      </c>
      <c r="D7" s="51">
        <v>200</v>
      </c>
      <c r="E7" s="52"/>
      <c r="F7" s="53">
        <f t="shared" si="0"/>
        <v>0</v>
      </c>
      <c r="G7" s="54"/>
      <c r="H7" s="137">
        <f t="shared" si="1"/>
        <v>0</v>
      </c>
      <c r="I7" s="53">
        <f t="shared" si="2"/>
        <v>0</v>
      </c>
    </row>
    <row r="8" spans="1:9" ht="64.5" customHeight="1">
      <c r="A8" s="49">
        <v>6</v>
      </c>
      <c r="B8" s="50" t="s">
        <v>66</v>
      </c>
      <c r="C8" s="51" t="s">
        <v>14</v>
      </c>
      <c r="D8" s="51">
        <v>40</v>
      </c>
      <c r="E8" s="52"/>
      <c r="F8" s="53">
        <f t="shared" si="0"/>
        <v>0</v>
      </c>
      <c r="G8" s="54"/>
      <c r="H8" s="137">
        <f t="shared" si="1"/>
        <v>0</v>
      </c>
      <c r="I8" s="53">
        <f t="shared" si="2"/>
        <v>0</v>
      </c>
    </row>
    <row r="9" spans="1:9" ht="55.5" customHeight="1">
      <c r="A9" s="49">
        <v>7</v>
      </c>
      <c r="B9" s="50" t="s">
        <v>67</v>
      </c>
      <c r="C9" s="51" t="s">
        <v>14</v>
      </c>
      <c r="D9" s="51">
        <v>40</v>
      </c>
      <c r="E9" s="52"/>
      <c r="F9" s="53">
        <f t="shared" si="0"/>
        <v>0</v>
      </c>
      <c r="G9" s="54"/>
      <c r="H9" s="137">
        <f t="shared" si="1"/>
        <v>0</v>
      </c>
      <c r="I9" s="53">
        <f t="shared" si="2"/>
        <v>0</v>
      </c>
    </row>
    <row r="10" spans="1:9" ht="28.5" customHeight="1">
      <c r="A10" s="55"/>
      <c r="B10" s="147" t="s">
        <v>10</v>
      </c>
      <c r="C10" s="147"/>
      <c r="D10" s="147"/>
      <c r="E10" s="147"/>
      <c r="F10" s="53">
        <f>SUM(F3:F9)</f>
        <v>0</v>
      </c>
      <c r="G10" s="54"/>
      <c r="H10" s="137">
        <f>SUM(H3:H9)</f>
        <v>0</v>
      </c>
      <c r="I10" s="53">
        <f>SUM(I3:I9)</f>
        <v>0</v>
      </c>
    </row>
    <row r="11" spans="1:9" ht="28.5" customHeight="1">
      <c r="A11" s="2"/>
      <c r="B11" s="7"/>
      <c r="C11" s="8"/>
      <c r="D11" s="8"/>
      <c r="E11" s="9"/>
      <c r="F11" s="10"/>
      <c r="G11" s="11"/>
      <c r="H11" s="11"/>
      <c r="I11" s="10"/>
    </row>
    <row r="12" spans="1:9" ht="28.5" customHeight="1">
      <c r="A12" s="2"/>
      <c r="B12" s="101"/>
      <c r="C12" s="8"/>
      <c r="D12" s="8"/>
      <c r="E12" s="143"/>
      <c r="F12" s="143"/>
      <c r="G12" s="143"/>
      <c r="H12" s="143"/>
      <c r="I12" s="143"/>
    </row>
    <row r="13" spans="1:9" ht="28.5" customHeight="1">
      <c r="A13" s="2"/>
      <c r="B13" s="7"/>
      <c r="C13" s="8"/>
      <c r="D13" s="8"/>
      <c r="E13" s="143"/>
      <c r="F13" s="143"/>
      <c r="G13" s="143"/>
      <c r="H13" s="143"/>
      <c r="I13" s="143"/>
    </row>
    <row r="14" spans="1:9" ht="28.5" customHeight="1">
      <c r="A14" s="2"/>
      <c r="B14" s="7"/>
      <c r="C14" s="8"/>
      <c r="D14" s="8"/>
      <c r="E14" s="12"/>
      <c r="F14" s="10"/>
      <c r="G14" s="11"/>
      <c r="H14" s="11"/>
      <c r="I14" s="10"/>
    </row>
    <row r="15" spans="1:9" ht="14.25" customHeight="1">
      <c r="A15" s="148"/>
      <c r="B15" s="148"/>
      <c r="C15" s="148"/>
      <c r="D15" s="8"/>
      <c r="E15" s="9"/>
      <c r="F15" s="10"/>
      <c r="G15" s="11"/>
      <c r="H15" s="11"/>
      <c r="I15" s="10"/>
    </row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</sheetData>
  <sheetProtection selectLockedCells="1" selectUnlockedCells="1"/>
  <mergeCells count="5">
    <mergeCell ref="A1:C1"/>
    <mergeCell ref="B10:E10"/>
    <mergeCell ref="E12:I12"/>
    <mergeCell ref="E13:I13"/>
    <mergeCell ref="A15:C15"/>
  </mergeCells>
  <printOptions/>
  <pageMargins left="0.5118110236220472" right="0.35433070866141736" top="0.4330708661417323" bottom="0.3937007874015748" header="0.5118110236220472" footer="0.15748031496062992"/>
  <pageSetup horizontalDpi="300" verticalDpi="300" orientation="landscape" paperSize="9" scale="7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73" zoomScaleNormal="73" zoomScalePageLayoutView="0" workbookViewId="0" topLeftCell="A1">
      <selection activeCell="A1" sqref="A1:C1"/>
    </sheetView>
  </sheetViews>
  <sheetFormatPr defaultColWidth="9.140625" defaultRowHeight="14.25" customHeight="1"/>
  <cols>
    <col min="1" max="1" width="12.57421875" style="0" customWidth="1"/>
    <col min="2" max="2" width="80.57421875" style="0" customWidth="1"/>
    <col min="3" max="3" width="7.57421875" style="0" customWidth="1"/>
    <col min="4" max="4" width="13.57421875" style="0" customWidth="1"/>
    <col min="5" max="5" width="12.00390625" style="0" customWidth="1"/>
    <col min="6" max="7" width="16.421875" style="0" customWidth="1"/>
    <col min="8" max="8" width="15.7109375" style="0" customWidth="1"/>
    <col min="9" max="9" width="19.00390625" style="0" customWidth="1"/>
  </cols>
  <sheetData>
    <row r="1" spans="1:3" ht="14.25" customHeight="1">
      <c r="A1" s="145"/>
      <c r="B1" s="145"/>
      <c r="C1" s="145"/>
    </row>
    <row r="2" spans="1:9" ht="28.5" customHeight="1">
      <c r="A2" s="2"/>
      <c r="B2" s="7"/>
      <c r="C2" s="8"/>
      <c r="D2" s="8"/>
      <c r="E2" s="12"/>
      <c r="F2" s="10"/>
      <c r="G2" s="10"/>
      <c r="H2" s="11"/>
      <c r="I2" s="10"/>
    </row>
    <row r="3" spans="1:9" ht="46.5" customHeight="1">
      <c r="A3" s="146" t="s">
        <v>15</v>
      </c>
      <c r="B3" s="146"/>
      <c r="C3" s="146"/>
      <c r="D3" s="146"/>
      <c r="E3" s="146"/>
      <c r="F3" s="62"/>
      <c r="G3" s="62"/>
      <c r="H3" s="61"/>
      <c r="I3" s="60"/>
    </row>
    <row r="4" spans="1:9" ht="67.5" customHeight="1">
      <c r="A4" s="47" t="s">
        <v>90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171</v>
      </c>
      <c r="H4" s="47" t="s">
        <v>170</v>
      </c>
      <c r="I4" s="48" t="s">
        <v>8</v>
      </c>
    </row>
    <row r="5" spans="1:9" ht="93" customHeight="1">
      <c r="A5" s="49">
        <v>1</v>
      </c>
      <c r="B5" s="70" t="s">
        <v>68</v>
      </c>
      <c r="C5" s="51" t="s">
        <v>14</v>
      </c>
      <c r="D5" s="51">
        <v>500</v>
      </c>
      <c r="E5" s="52"/>
      <c r="F5" s="53">
        <f aca="true" t="shared" si="0" ref="F5:F26">D5*E5</f>
        <v>0</v>
      </c>
      <c r="G5" s="135"/>
      <c r="H5" s="137">
        <f>F5*G5</f>
        <v>0</v>
      </c>
      <c r="I5" s="53">
        <f>F5+H5</f>
        <v>0</v>
      </c>
    </row>
    <row r="6" spans="1:9" ht="98.25" customHeight="1">
      <c r="A6" s="49">
        <v>2</v>
      </c>
      <c r="B6" s="70" t="s">
        <v>69</v>
      </c>
      <c r="C6" s="51" t="s">
        <v>14</v>
      </c>
      <c r="D6" s="51">
        <v>500</v>
      </c>
      <c r="E6" s="52"/>
      <c r="F6" s="53">
        <f t="shared" si="0"/>
        <v>0</v>
      </c>
      <c r="G6" s="136"/>
      <c r="H6" s="137">
        <f aca="true" t="shared" si="1" ref="H6:H27">F6*G6</f>
        <v>0</v>
      </c>
      <c r="I6" s="53">
        <f aca="true" t="shared" si="2" ref="I6:I27">F6+H6</f>
        <v>0</v>
      </c>
    </row>
    <row r="7" spans="1:9" ht="93" customHeight="1">
      <c r="A7" s="49">
        <v>3</v>
      </c>
      <c r="B7" s="70" t="s">
        <v>70</v>
      </c>
      <c r="C7" s="51" t="s">
        <v>14</v>
      </c>
      <c r="D7" s="51">
        <v>20</v>
      </c>
      <c r="E7" s="52"/>
      <c r="F7" s="53">
        <f t="shared" si="0"/>
        <v>0</v>
      </c>
      <c r="G7" s="136"/>
      <c r="H7" s="137">
        <f t="shared" si="1"/>
        <v>0</v>
      </c>
      <c r="I7" s="53">
        <f t="shared" si="2"/>
        <v>0</v>
      </c>
    </row>
    <row r="8" spans="1:9" ht="62.25" customHeight="1">
      <c r="A8" s="49">
        <v>4</v>
      </c>
      <c r="B8" s="70" t="s">
        <v>71</v>
      </c>
      <c r="C8" s="51" t="s">
        <v>17</v>
      </c>
      <c r="D8" s="51">
        <v>20</v>
      </c>
      <c r="E8" s="52"/>
      <c r="F8" s="53">
        <f t="shared" si="0"/>
        <v>0</v>
      </c>
      <c r="G8" s="136"/>
      <c r="H8" s="137">
        <f t="shared" si="1"/>
        <v>0</v>
      </c>
      <c r="I8" s="53">
        <f t="shared" si="2"/>
        <v>0</v>
      </c>
    </row>
    <row r="9" spans="1:9" ht="61.5" customHeight="1">
      <c r="A9" s="63">
        <v>5</v>
      </c>
      <c r="B9" s="70" t="s">
        <v>72</v>
      </c>
      <c r="C9" s="51" t="s">
        <v>16</v>
      </c>
      <c r="D9" s="64">
        <v>40</v>
      </c>
      <c r="E9" s="65"/>
      <c r="F9" s="53">
        <f t="shared" si="0"/>
        <v>0</v>
      </c>
      <c r="G9" s="136"/>
      <c r="H9" s="137">
        <f t="shared" si="1"/>
        <v>0</v>
      </c>
      <c r="I9" s="53">
        <f t="shared" si="2"/>
        <v>0</v>
      </c>
    </row>
    <row r="10" spans="1:9" ht="66.75" customHeight="1">
      <c r="A10" s="63">
        <v>6</v>
      </c>
      <c r="B10" s="70" t="s">
        <v>73</v>
      </c>
      <c r="C10" s="51" t="s">
        <v>17</v>
      </c>
      <c r="D10" s="64">
        <v>5</v>
      </c>
      <c r="E10" s="65"/>
      <c r="F10" s="53">
        <f t="shared" si="0"/>
        <v>0</v>
      </c>
      <c r="G10" s="136"/>
      <c r="H10" s="137">
        <f t="shared" si="1"/>
        <v>0</v>
      </c>
      <c r="I10" s="53">
        <f t="shared" si="2"/>
        <v>0</v>
      </c>
    </row>
    <row r="11" spans="1:9" ht="40.5" customHeight="1">
      <c r="A11" s="49">
        <v>7</v>
      </c>
      <c r="B11" s="70" t="s">
        <v>74</v>
      </c>
      <c r="C11" s="64" t="s">
        <v>14</v>
      </c>
      <c r="D11" s="64">
        <v>400</v>
      </c>
      <c r="E11" s="65"/>
      <c r="F11" s="53">
        <f t="shared" si="0"/>
        <v>0</v>
      </c>
      <c r="G11" s="136"/>
      <c r="H11" s="137">
        <f t="shared" si="1"/>
        <v>0</v>
      </c>
      <c r="I11" s="53">
        <f t="shared" si="2"/>
        <v>0</v>
      </c>
    </row>
    <row r="12" spans="1:9" ht="54" customHeight="1">
      <c r="A12" s="49">
        <v>8</v>
      </c>
      <c r="B12" s="70" t="s">
        <v>75</v>
      </c>
      <c r="C12" s="64" t="s">
        <v>14</v>
      </c>
      <c r="D12" s="64">
        <v>200</v>
      </c>
      <c r="E12" s="65"/>
      <c r="F12" s="53">
        <f t="shared" si="0"/>
        <v>0</v>
      </c>
      <c r="G12" s="136"/>
      <c r="H12" s="137">
        <f t="shared" si="1"/>
        <v>0</v>
      </c>
      <c r="I12" s="53">
        <f t="shared" si="2"/>
        <v>0</v>
      </c>
    </row>
    <row r="13" spans="1:11" s="13" customFormat="1" ht="78.75" customHeight="1">
      <c r="A13" s="49">
        <v>9</v>
      </c>
      <c r="B13" s="70" t="s">
        <v>76</v>
      </c>
      <c r="C13" s="64" t="s">
        <v>14</v>
      </c>
      <c r="D13" s="64">
        <v>200</v>
      </c>
      <c r="E13" s="65"/>
      <c r="F13" s="53">
        <f t="shared" si="0"/>
        <v>0</v>
      </c>
      <c r="G13" s="136"/>
      <c r="H13" s="137">
        <f t="shared" si="1"/>
        <v>0</v>
      </c>
      <c r="I13" s="53">
        <f t="shared" si="2"/>
        <v>0</v>
      </c>
      <c r="J13"/>
      <c r="K13"/>
    </row>
    <row r="14" spans="1:9" ht="66" customHeight="1">
      <c r="A14" s="49">
        <v>10</v>
      </c>
      <c r="B14" s="70" t="s">
        <v>77</v>
      </c>
      <c r="C14" s="64" t="s">
        <v>14</v>
      </c>
      <c r="D14" s="64">
        <v>150</v>
      </c>
      <c r="E14" s="65"/>
      <c r="F14" s="53">
        <f t="shared" si="0"/>
        <v>0</v>
      </c>
      <c r="G14" s="136"/>
      <c r="H14" s="137">
        <f t="shared" si="1"/>
        <v>0</v>
      </c>
      <c r="I14" s="53">
        <f t="shared" si="2"/>
        <v>0</v>
      </c>
    </row>
    <row r="15" spans="1:9" ht="40.5" customHeight="1">
      <c r="A15" s="49">
        <v>11</v>
      </c>
      <c r="B15" s="70" t="s">
        <v>78</v>
      </c>
      <c r="C15" s="64" t="s">
        <v>14</v>
      </c>
      <c r="D15" s="64">
        <v>60</v>
      </c>
      <c r="E15" s="65"/>
      <c r="F15" s="53">
        <f t="shared" si="0"/>
        <v>0</v>
      </c>
      <c r="G15" s="136"/>
      <c r="H15" s="137">
        <f t="shared" si="1"/>
        <v>0</v>
      </c>
      <c r="I15" s="53">
        <f t="shared" si="2"/>
        <v>0</v>
      </c>
    </row>
    <row r="16" spans="1:11" ht="111" customHeight="1">
      <c r="A16" s="49">
        <v>12</v>
      </c>
      <c r="B16" s="70" t="s">
        <v>79</v>
      </c>
      <c r="C16" s="64" t="s">
        <v>14</v>
      </c>
      <c r="D16" s="64">
        <v>20</v>
      </c>
      <c r="E16" s="65"/>
      <c r="F16" s="53">
        <f t="shared" si="0"/>
        <v>0</v>
      </c>
      <c r="G16" s="136"/>
      <c r="H16" s="137">
        <f t="shared" si="1"/>
        <v>0</v>
      </c>
      <c r="I16" s="53">
        <f t="shared" si="2"/>
        <v>0</v>
      </c>
      <c r="J16" s="13"/>
      <c r="K16" s="13"/>
    </row>
    <row r="17" spans="1:9" ht="75" customHeight="1">
      <c r="A17" s="63">
        <v>13</v>
      </c>
      <c r="B17" s="70" t="s">
        <v>80</v>
      </c>
      <c r="C17" s="64" t="s">
        <v>14</v>
      </c>
      <c r="D17" s="64">
        <v>40</v>
      </c>
      <c r="E17" s="65"/>
      <c r="F17" s="53">
        <f t="shared" si="0"/>
        <v>0</v>
      </c>
      <c r="G17" s="136"/>
      <c r="H17" s="137">
        <f t="shared" si="1"/>
        <v>0</v>
      </c>
      <c r="I17" s="53">
        <f t="shared" si="2"/>
        <v>0</v>
      </c>
    </row>
    <row r="18" spans="1:9" ht="51.75" customHeight="1">
      <c r="A18" s="49">
        <v>14</v>
      </c>
      <c r="B18" s="71" t="s">
        <v>81</v>
      </c>
      <c r="C18" s="64" t="s">
        <v>14</v>
      </c>
      <c r="D18" s="64">
        <v>300</v>
      </c>
      <c r="E18" s="65"/>
      <c r="F18" s="53">
        <f t="shared" si="0"/>
        <v>0</v>
      </c>
      <c r="G18" s="136"/>
      <c r="H18" s="137">
        <f t="shared" si="1"/>
        <v>0</v>
      </c>
      <c r="I18" s="53">
        <f t="shared" si="2"/>
        <v>0</v>
      </c>
    </row>
    <row r="19" spans="1:9" ht="40.5" customHeight="1">
      <c r="A19" s="49">
        <v>15</v>
      </c>
      <c r="B19" s="72" t="s">
        <v>82</v>
      </c>
      <c r="C19" s="64" t="s">
        <v>14</v>
      </c>
      <c r="D19" s="64">
        <v>100</v>
      </c>
      <c r="E19" s="65"/>
      <c r="F19" s="53">
        <f t="shared" si="0"/>
        <v>0</v>
      </c>
      <c r="G19" s="136"/>
      <c r="H19" s="137">
        <f t="shared" si="1"/>
        <v>0</v>
      </c>
      <c r="I19" s="53">
        <f t="shared" si="2"/>
        <v>0</v>
      </c>
    </row>
    <row r="20" spans="1:9" ht="111.75" customHeight="1">
      <c r="A20" s="49">
        <v>16</v>
      </c>
      <c r="B20" s="70" t="s">
        <v>83</v>
      </c>
      <c r="C20" s="64" t="s">
        <v>14</v>
      </c>
      <c r="D20" s="64">
        <v>1000</v>
      </c>
      <c r="E20" s="65"/>
      <c r="F20" s="53">
        <f t="shared" si="0"/>
        <v>0</v>
      </c>
      <c r="G20" s="136"/>
      <c r="H20" s="137">
        <f t="shared" si="1"/>
        <v>0</v>
      </c>
      <c r="I20" s="53">
        <f t="shared" si="2"/>
        <v>0</v>
      </c>
    </row>
    <row r="21" spans="1:9" ht="42.75" customHeight="1">
      <c r="A21" s="49">
        <v>17</v>
      </c>
      <c r="B21" s="70" t="s">
        <v>84</v>
      </c>
      <c r="C21" s="64" t="s">
        <v>14</v>
      </c>
      <c r="D21" s="64">
        <v>12</v>
      </c>
      <c r="E21" s="65"/>
      <c r="F21" s="53">
        <f t="shared" si="0"/>
        <v>0</v>
      </c>
      <c r="G21" s="136"/>
      <c r="H21" s="137">
        <f t="shared" si="1"/>
        <v>0</v>
      </c>
      <c r="I21" s="53">
        <f t="shared" si="2"/>
        <v>0</v>
      </c>
    </row>
    <row r="22" spans="1:9" ht="75" customHeight="1">
      <c r="A22" s="63">
        <v>18</v>
      </c>
      <c r="B22" s="70" t="s">
        <v>85</v>
      </c>
      <c r="C22" s="64" t="s">
        <v>14</v>
      </c>
      <c r="D22" s="64">
        <v>16000</v>
      </c>
      <c r="E22" s="65"/>
      <c r="F22" s="53">
        <f t="shared" si="0"/>
        <v>0</v>
      </c>
      <c r="G22" s="136"/>
      <c r="H22" s="137">
        <f t="shared" si="1"/>
        <v>0</v>
      </c>
      <c r="I22" s="53">
        <f t="shared" si="2"/>
        <v>0</v>
      </c>
    </row>
    <row r="23" spans="1:9" ht="55.5" customHeight="1">
      <c r="A23" s="49">
        <v>19</v>
      </c>
      <c r="B23" s="73" t="s">
        <v>86</v>
      </c>
      <c r="C23" s="66" t="s">
        <v>16</v>
      </c>
      <c r="D23" s="66">
        <v>600</v>
      </c>
      <c r="E23" s="67"/>
      <c r="F23" s="53">
        <f t="shared" si="0"/>
        <v>0</v>
      </c>
      <c r="G23" s="136"/>
      <c r="H23" s="137">
        <f t="shared" si="1"/>
        <v>0</v>
      </c>
      <c r="I23" s="53">
        <f t="shared" si="2"/>
        <v>0</v>
      </c>
    </row>
    <row r="24" spans="1:9" ht="66" customHeight="1">
      <c r="A24" s="49">
        <v>20</v>
      </c>
      <c r="B24" s="73" t="s">
        <v>87</v>
      </c>
      <c r="C24" s="68" t="s">
        <v>18</v>
      </c>
      <c r="D24" s="68">
        <v>2000</v>
      </c>
      <c r="E24" s="69"/>
      <c r="F24" s="53">
        <f t="shared" si="0"/>
        <v>0</v>
      </c>
      <c r="G24" s="136"/>
      <c r="H24" s="137">
        <f t="shared" si="1"/>
        <v>0</v>
      </c>
      <c r="I24" s="53">
        <f t="shared" si="2"/>
        <v>0</v>
      </c>
    </row>
    <row r="25" spans="1:9" ht="54" customHeight="1">
      <c r="A25" s="49">
        <v>21</v>
      </c>
      <c r="B25" s="73" t="s">
        <v>88</v>
      </c>
      <c r="C25" s="68" t="s">
        <v>18</v>
      </c>
      <c r="D25" s="68">
        <v>1000</v>
      </c>
      <c r="E25" s="69"/>
      <c r="F25" s="53">
        <f t="shared" si="0"/>
        <v>0</v>
      </c>
      <c r="G25" s="136"/>
      <c r="H25" s="137">
        <f t="shared" si="1"/>
        <v>0</v>
      </c>
      <c r="I25" s="53">
        <f t="shared" si="2"/>
        <v>0</v>
      </c>
    </row>
    <row r="26" spans="1:9" ht="87" customHeight="1">
      <c r="A26" s="49">
        <v>22</v>
      </c>
      <c r="B26" s="73" t="s">
        <v>91</v>
      </c>
      <c r="C26" s="68" t="s">
        <v>18</v>
      </c>
      <c r="D26" s="68">
        <v>50</v>
      </c>
      <c r="E26" s="69"/>
      <c r="F26" s="53">
        <f t="shared" si="0"/>
        <v>0</v>
      </c>
      <c r="G26" s="136"/>
      <c r="H26" s="137">
        <f t="shared" si="1"/>
        <v>0</v>
      </c>
      <c r="I26" s="53">
        <f t="shared" si="2"/>
        <v>0</v>
      </c>
    </row>
    <row r="27" spans="1:9" ht="75" customHeight="1">
      <c r="A27" s="49">
        <v>23</v>
      </c>
      <c r="B27" s="73" t="s">
        <v>89</v>
      </c>
      <c r="C27" s="68" t="s">
        <v>19</v>
      </c>
      <c r="D27" s="68">
        <v>30</v>
      </c>
      <c r="E27" s="69"/>
      <c r="F27" s="53">
        <v>0</v>
      </c>
      <c r="G27" s="136"/>
      <c r="H27" s="137">
        <f t="shared" si="1"/>
        <v>0</v>
      </c>
      <c r="I27" s="53">
        <f t="shared" si="2"/>
        <v>0</v>
      </c>
    </row>
    <row r="28" spans="1:9" ht="32.25" customHeight="1">
      <c r="A28" s="55"/>
      <c r="B28" s="147" t="s">
        <v>20</v>
      </c>
      <c r="C28" s="147"/>
      <c r="D28" s="147"/>
      <c r="E28" s="147"/>
      <c r="F28" s="53">
        <f>SUM(F5:F27)</f>
        <v>0</v>
      </c>
      <c r="G28" s="53"/>
      <c r="H28" s="137">
        <f>SUM(H5:H27)</f>
        <v>0</v>
      </c>
      <c r="I28" s="53">
        <f>SUM(I5:I27)</f>
        <v>0</v>
      </c>
    </row>
    <row r="29" spans="1:9" ht="32.25" customHeight="1">
      <c r="A29" s="2"/>
      <c r="B29" s="101"/>
      <c r="C29" s="20"/>
      <c r="D29" s="20"/>
      <c r="E29" s="21"/>
      <c r="F29" s="10"/>
      <c r="G29" s="10"/>
      <c r="H29" s="11"/>
      <c r="I29" s="10"/>
    </row>
    <row r="30" spans="1:9" ht="14.25" customHeight="1">
      <c r="A30" s="2"/>
      <c r="B30" s="19"/>
      <c r="C30" s="20"/>
      <c r="D30" s="20"/>
      <c r="E30" s="21"/>
      <c r="F30" s="10"/>
      <c r="G30" s="10"/>
      <c r="H30" s="11"/>
      <c r="I30" s="10"/>
    </row>
    <row r="31" spans="1:9" ht="14.25" customHeight="1">
      <c r="A31" s="2"/>
      <c r="B31" s="19"/>
      <c r="C31" s="20"/>
      <c r="D31" s="20"/>
      <c r="E31" s="143" t="s">
        <v>11</v>
      </c>
      <c r="F31" s="143"/>
      <c r="G31" s="143"/>
      <c r="H31" s="143"/>
      <c r="I31" s="143"/>
    </row>
    <row r="32" spans="1:9" ht="36.75" customHeight="1">
      <c r="A32" s="2"/>
      <c r="B32" s="19"/>
      <c r="C32" s="20"/>
      <c r="D32" s="20"/>
      <c r="E32" s="143" t="s">
        <v>12</v>
      </c>
      <c r="F32" s="143"/>
      <c r="G32" s="143"/>
      <c r="H32" s="143"/>
      <c r="I32" s="143"/>
    </row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C1"/>
    <mergeCell ref="A3:E3"/>
    <mergeCell ref="B28:E28"/>
    <mergeCell ref="E31:I31"/>
    <mergeCell ref="E32:I32"/>
  </mergeCells>
  <printOptions/>
  <pageMargins left="0.5118110236220472" right="0.35433070866141736" top="0.4330708661417323" bottom="0.3937007874015748" header="0.5118110236220472" footer="0.15748031496062992"/>
  <pageSetup horizontalDpi="300" verticalDpi="300" orientation="portrait" paperSize="9" scale="5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="73" zoomScaleNormal="73" zoomScalePageLayoutView="0" workbookViewId="0" topLeftCell="A1">
      <selection activeCell="B61" sqref="B61"/>
    </sheetView>
  </sheetViews>
  <sheetFormatPr defaultColWidth="9.140625" defaultRowHeight="14.25" customHeight="1"/>
  <cols>
    <col min="1" max="1" width="12.57421875" style="0" customWidth="1"/>
    <col min="2" max="2" width="80.574218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14.00390625" style="0" customWidth="1"/>
    <col min="8" max="8" width="16.140625" style="0" customWidth="1"/>
    <col min="9" max="9" width="19.00390625" style="0" customWidth="1"/>
  </cols>
  <sheetData>
    <row r="1" spans="1:9" ht="42.75" customHeight="1">
      <c r="A1" s="149" t="s">
        <v>51</v>
      </c>
      <c r="B1" s="149"/>
      <c r="C1" s="149"/>
      <c r="D1" s="149"/>
      <c r="E1" s="149"/>
      <c r="F1" s="74"/>
      <c r="G1" s="54"/>
      <c r="H1" s="54"/>
      <c r="I1" s="53"/>
    </row>
    <row r="2" spans="1:9" ht="57.75" customHeight="1">
      <c r="A2" s="47" t="s">
        <v>90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7" t="s">
        <v>171</v>
      </c>
      <c r="H2" s="47" t="s">
        <v>170</v>
      </c>
      <c r="I2" s="48" t="s">
        <v>8</v>
      </c>
    </row>
    <row r="3" spans="1:9" ht="139.5" customHeight="1">
      <c r="A3" s="49">
        <v>1</v>
      </c>
      <c r="B3" s="73" t="s">
        <v>92</v>
      </c>
      <c r="C3" s="66" t="s">
        <v>14</v>
      </c>
      <c r="D3" s="66">
        <v>200</v>
      </c>
      <c r="E3" s="67"/>
      <c r="F3" s="53">
        <f>D3*E3</f>
        <v>0</v>
      </c>
      <c r="G3" s="135"/>
      <c r="H3" s="137">
        <f>F3*G3</f>
        <v>0</v>
      </c>
      <c r="I3" s="53">
        <f>F3+H3</f>
        <v>0</v>
      </c>
    </row>
    <row r="4" spans="1:9" ht="63" customHeight="1">
      <c r="A4" s="49">
        <v>2</v>
      </c>
      <c r="B4" s="73" t="s">
        <v>93</v>
      </c>
      <c r="C4" s="66" t="s">
        <v>14</v>
      </c>
      <c r="D4" s="66">
        <v>50</v>
      </c>
      <c r="E4" s="67"/>
      <c r="F4" s="53">
        <f aca="true" t="shared" si="0" ref="F4:F27">D4*E4</f>
        <v>0</v>
      </c>
      <c r="G4" s="135"/>
      <c r="H4" s="137">
        <f aca="true" t="shared" si="1" ref="H4:H27">F4*G4</f>
        <v>0</v>
      </c>
      <c r="I4" s="53">
        <f aca="true" t="shared" si="2" ref="I4:I27">F4+H4</f>
        <v>0</v>
      </c>
    </row>
    <row r="5" spans="1:9" ht="87.75" customHeight="1">
      <c r="A5" s="49">
        <v>3</v>
      </c>
      <c r="B5" s="70" t="s">
        <v>94</v>
      </c>
      <c r="C5" s="64" t="s">
        <v>14</v>
      </c>
      <c r="D5" s="64">
        <v>400</v>
      </c>
      <c r="E5" s="65"/>
      <c r="F5" s="53">
        <f t="shared" si="0"/>
        <v>0</v>
      </c>
      <c r="G5" s="135"/>
      <c r="H5" s="137">
        <f t="shared" si="1"/>
        <v>0</v>
      </c>
      <c r="I5" s="53">
        <f t="shared" si="2"/>
        <v>0</v>
      </c>
    </row>
    <row r="6" spans="1:9" ht="137.25" customHeight="1">
      <c r="A6" s="49">
        <v>4</v>
      </c>
      <c r="B6" s="87" t="s">
        <v>95</v>
      </c>
      <c r="C6" s="75" t="s">
        <v>14</v>
      </c>
      <c r="D6" s="75">
        <v>2000</v>
      </c>
      <c r="E6" s="76"/>
      <c r="F6" s="53">
        <f t="shared" si="0"/>
        <v>0</v>
      </c>
      <c r="G6" s="135"/>
      <c r="H6" s="137">
        <f t="shared" si="1"/>
        <v>0</v>
      </c>
      <c r="I6" s="53">
        <f t="shared" si="2"/>
        <v>0</v>
      </c>
    </row>
    <row r="7" spans="1:9" ht="57.75" customHeight="1">
      <c r="A7" s="77">
        <v>5</v>
      </c>
      <c r="B7" s="88" t="s">
        <v>96</v>
      </c>
      <c r="C7" s="78" t="s">
        <v>14</v>
      </c>
      <c r="D7" s="79">
        <v>40</v>
      </c>
      <c r="E7" s="80"/>
      <c r="F7" s="53">
        <f t="shared" si="0"/>
        <v>0</v>
      </c>
      <c r="G7" s="135"/>
      <c r="H7" s="137">
        <f t="shared" si="1"/>
        <v>0</v>
      </c>
      <c r="I7" s="53">
        <f t="shared" si="2"/>
        <v>0</v>
      </c>
    </row>
    <row r="8" spans="1:9" ht="96" customHeight="1">
      <c r="A8" s="49">
        <v>6</v>
      </c>
      <c r="B8" s="89" t="s">
        <v>97</v>
      </c>
      <c r="C8" s="81" t="s">
        <v>14</v>
      </c>
      <c r="D8" s="81">
        <v>200</v>
      </c>
      <c r="E8" s="82"/>
      <c r="F8" s="53">
        <f t="shared" si="0"/>
        <v>0</v>
      </c>
      <c r="G8" s="135"/>
      <c r="H8" s="137">
        <f t="shared" si="1"/>
        <v>0</v>
      </c>
      <c r="I8" s="53">
        <f t="shared" si="2"/>
        <v>0</v>
      </c>
    </row>
    <row r="9" spans="1:9" ht="36.75" customHeight="1">
      <c r="A9" s="49">
        <v>7</v>
      </c>
      <c r="B9" s="73" t="s">
        <v>98</v>
      </c>
      <c r="C9" s="66" t="s">
        <v>17</v>
      </c>
      <c r="D9" s="66">
        <v>10</v>
      </c>
      <c r="E9" s="67"/>
      <c r="F9" s="53">
        <f t="shared" si="0"/>
        <v>0</v>
      </c>
      <c r="G9" s="135"/>
      <c r="H9" s="137">
        <f t="shared" si="1"/>
        <v>0</v>
      </c>
      <c r="I9" s="53">
        <f t="shared" si="2"/>
        <v>0</v>
      </c>
    </row>
    <row r="10" spans="1:9" ht="70.5" customHeight="1">
      <c r="A10" s="49">
        <v>8</v>
      </c>
      <c r="B10" s="73" t="s">
        <v>99</v>
      </c>
      <c r="C10" s="66" t="s">
        <v>14</v>
      </c>
      <c r="D10" s="66">
        <v>600</v>
      </c>
      <c r="E10" s="67"/>
      <c r="F10" s="53">
        <f t="shared" si="0"/>
        <v>0</v>
      </c>
      <c r="G10" s="135"/>
      <c r="H10" s="137">
        <f t="shared" si="1"/>
        <v>0</v>
      </c>
      <c r="I10" s="53">
        <f t="shared" si="2"/>
        <v>0</v>
      </c>
    </row>
    <row r="11" spans="1:9" ht="70.5" customHeight="1">
      <c r="A11" s="49">
        <v>9</v>
      </c>
      <c r="B11" s="73" t="s">
        <v>100</v>
      </c>
      <c r="C11" s="66" t="s">
        <v>14</v>
      </c>
      <c r="D11" s="66">
        <v>200</v>
      </c>
      <c r="E11" s="67"/>
      <c r="F11" s="53">
        <f t="shared" si="0"/>
        <v>0</v>
      </c>
      <c r="G11" s="135"/>
      <c r="H11" s="137">
        <f t="shared" si="1"/>
        <v>0</v>
      </c>
      <c r="I11" s="53">
        <f t="shared" si="2"/>
        <v>0</v>
      </c>
    </row>
    <row r="12" spans="1:9" ht="57.75" customHeight="1">
      <c r="A12" s="49">
        <v>10</v>
      </c>
      <c r="B12" s="73" t="s">
        <v>101</v>
      </c>
      <c r="C12" s="66" t="s">
        <v>14</v>
      </c>
      <c r="D12" s="66">
        <v>150</v>
      </c>
      <c r="E12" s="67"/>
      <c r="F12" s="53">
        <f t="shared" si="0"/>
        <v>0</v>
      </c>
      <c r="G12" s="135"/>
      <c r="H12" s="137">
        <f t="shared" si="1"/>
        <v>0</v>
      </c>
      <c r="I12" s="53">
        <f t="shared" si="2"/>
        <v>0</v>
      </c>
    </row>
    <row r="13" spans="1:9" ht="54.75" customHeight="1">
      <c r="A13" s="49">
        <v>11</v>
      </c>
      <c r="B13" s="73" t="s">
        <v>102</v>
      </c>
      <c r="C13" s="66" t="s">
        <v>14</v>
      </c>
      <c r="D13" s="66">
        <v>60</v>
      </c>
      <c r="E13" s="69"/>
      <c r="F13" s="53">
        <f t="shared" si="0"/>
        <v>0</v>
      </c>
      <c r="G13" s="135"/>
      <c r="H13" s="137">
        <f t="shared" si="1"/>
        <v>0</v>
      </c>
      <c r="I13" s="53">
        <f t="shared" si="2"/>
        <v>0</v>
      </c>
    </row>
    <row r="14" spans="1:9" ht="49.5" customHeight="1">
      <c r="A14" s="49">
        <v>12</v>
      </c>
      <c r="B14" s="73" t="s">
        <v>103</v>
      </c>
      <c r="C14" s="68" t="s">
        <v>14</v>
      </c>
      <c r="D14" s="68">
        <v>10</v>
      </c>
      <c r="E14" s="69"/>
      <c r="F14" s="53">
        <f t="shared" si="0"/>
        <v>0</v>
      </c>
      <c r="G14" s="135"/>
      <c r="H14" s="137">
        <f t="shared" si="1"/>
        <v>0</v>
      </c>
      <c r="I14" s="53">
        <f t="shared" si="2"/>
        <v>0</v>
      </c>
    </row>
    <row r="15" spans="1:9" ht="53.25" customHeight="1">
      <c r="A15" s="49">
        <v>13</v>
      </c>
      <c r="B15" s="73" t="s">
        <v>104</v>
      </c>
      <c r="C15" s="68" t="s">
        <v>14</v>
      </c>
      <c r="D15" s="68">
        <v>150</v>
      </c>
      <c r="E15" s="69"/>
      <c r="F15" s="53">
        <f t="shared" si="0"/>
        <v>0</v>
      </c>
      <c r="G15" s="135"/>
      <c r="H15" s="137">
        <f t="shared" si="1"/>
        <v>0</v>
      </c>
      <c r="I15" s="53">
        <f t="shared" si="2"/>
        <v>0</v>
      </c>
    </row>
    <row r="16" spans="1:9" ht="48.75" customHeight="1">
      <c r="A16" s="49">
        <v>14</v>
      </c>
      <c r="B16" s="87" t="s">
        <v>105</v>
      </c>
      <c r="C16" s="83" t="s">
        <v>14</v>
      </c>
      <c r="D16" s="83">
        <v>100</v>
      </c>
      <c r="E16" s="84"/>
      <c r="F16" s="53">
        <f t="shared" si="0"/>
        <v>0</v>
      </c>
      <c r="G16" s="135"/>
      <c r="H16" s="137">
        <f t="shared" si="1"/>
        <v>0</v>
      </c>
      <c r="I16" s="53">
        <f t="shared" si="2"/>
        <v>0</v>
      </c>
    </row>
    <row r="17" spans="1:9" ht="53.25" customHeight="1">
      <c r="A17" s="49">
        <v>15</v>
      </c>
      <c r="B17" s="85" t="s">
        <v>106</v>
      </c>
      <c r="C17" s="86" t="s">
        <v>14</v>
      </c>
      <c r="D17" s="68">
        <v>30</v>
      </c>
      <c r="E17" s="69"/>
      <c r="F17" s="53">
        <f t="shared" si="0"/>
        <v>0</v>
      </c>
      <c r="G17" s="135"/>
      <c r="H17" s="137">
        <f t="shared" si="1"/>
        <v>0</v>
      </c>
      <c r="I17" s="53">
        <f t="shared" si="2"/>
        <v>0</v>
      </c>
    </row>
    <row r="18" spans="1:9" ht="53.25" customHeight="1">
      <c r="A18" s="49">
        <v>16</v>
      </c>
      <c r="B18" s="85" t="s">
        <v>107</v>
      </c>
      <c r="C18" s="68" t="s">
        <v>14</v>
      </c>
      <c r="D18" s="68">
        <v>20</v>
      </c>
      <c r="E18" s="69"/>
      <c r="F18" s="53">
        <f t="shared" si="0"/>
        <v>0</v>
      </c>
      <c r="G18" s="135"/>
      <c r="H18" s="137">
        <f t="shared" si="1"/>
        <v>0</v>
      </c>
      <c r="I18" s="53">
        <f t="shared" si="2"/>
        <v>0</v>
      </c>
    </row>
    <row r="19" spans="1:9" ht="72.75" customHeight="1">
      <c r="A19" s="49">
        <v>17</v>
      </c>
      <c r="B19" s="85" t="s">
        <v>108</v>
      </c>
      <c r="C19" s="68" t="s">
        <v>14</v>
      </c>
      <c r="D19" s="68">
        <v>20</v>
      </c>
      <c r="E19" s="69"/>
      <c r="F19" s="53">
        <f t="shared" si="0"/>
        <v>0</v>
      </c>
      <c r="G19" s="135"/>
      <c r="H19" s="137">
        <f t="shared" si="1"/>
        <v>0</v>
      </c>
      <c r="I19" s="53">
        <f t="shared" si="2"/>
        <v>0</v>
      </c>
    </row>
    <row r="20" spans="1:9" ht="57" customHeight="1">
      <c r="A20" s="49">
        <v>18</v>
      </c>
      <c r="B20" s="85" t="s">
        <v>109</v>
      </c>
      <c r="C20" s="68" t="s">
        <v>14</v>
      </c>
      <c r="D20" s="68">
        <v>20</v>
      </c>
      <c r="E20" s="69"/>
      <c r="F20" s="53">
        <f t="shared" si="0"/>
        <v>0</v>
      </c>
      <c r="G20" s="135"/>
      <c r="H20" s="137">
        <f t="shared" si="1"/>
        <v>0</v>
      </c>
      <c r="I20" s="53">
        <f t="shared" si="2"/>
        <v>0</v>
      </c>
    </row>
    <row r="21" spans="1:9" ht="42.75" customHeight="1">
      <c r="A21" s="49">
        <v>19</v>
      </c>
      <c r="B21" s="89" t="s">
        <v>110</v>
      </c>
      <c r="C21" s="81" t="s">
        <v>14</v>
      </c>
      <c r="D21" s="81">
        <v>50</v>
      </c>
      <c r="E21" s="82"/>
      <c r="F21" s="53">
        <f t="shared" si="0"/>
        <v>0</v>
      </c>
      <c r="G21" s="135"/>
      <c r="H21" s="137">
        <f t="shared" si="1"/>
        <v>0</v>
      </c>
      <c r="I21" s="53">
        <f t="shared" si="2"/>
        <v>0</v>
      </c>
    </row>
    <row r="22" spans="1:9" ht="54.75" customHeight="1">
      <c r="A22" s="49">
        <v>20</v>
      </c>
      <c r="B22" s="73" t="s">
        <v>111</v>
      </c>
      <c r="C22" s="66" t="s">
        <v>14</v>
      </c>
      <c r="D22" s="66">
        <v>20</v>
      </c>
      <c r="E22" s="67"/>
      <c r="F22" s="53">
        <f t="shared" si="0"/>
        <v>0</v>
      </c>
      <c r="G22" s="135"/>
      <c r="H22" s="137">
        <f t="shared" si="1"/>
        <v>0</v>
      </c>
      <c r="I22" s="53">
        <f t="shared" si="2"/>
        <v>0</v>
      </c>
    </row>
    <row r="23" spans="1:9" ht="48" customHeight="1">
      <c r="A23" s="49">
        <v>21</v>
      </c>
      <c r="B23" s="87" t="s">
        <v>112</v>
      </c>
      <c r="C23" s="83" t="s">
        <v>14</v>
      </c>
      <c r="D23" s="75">
        <v>230</v>
      </c>
      <c r="E23" s="76"/>
      <c r="F23" s="53">
        <f t="shared" si="0"/>
        <v>0</v>
      </c>
      <c r="G23" s="135"/>
      <c r="H23" s="137">
        <f t="shared" si="1"/>
        <v>0</v>
      </c>
      <c r="I23" s="53">
        <f t="shared" si="2"/>
        <v>0</v>
      </c>
    </row>
    <row r="24" spans="1:9" ht="63" customHeight="1">
      <c r="A24" s="49">
        <v>22</v>
      </c>
      <c r="B24" s="87" t="s">
        <v>113</v>
      </c>
      <c r="C24" s="83" t="s">
        <v>14</v>
      </c>
      <c r="D24" s="75">
        <v>30</v>
      </c>
      <c r="E24" s="76"/>
      <c r="F24" s="53">
        <f t="shared" si="0"/>
        <v>0</v>
      </c>
      <c r="G24" s="135"/>
      <c r="H24" s="137">
        <f t="shared" si="1"/>
        <v>0</v>
      </c>
      <c r="I24" s="53">
        <f t="shared" si="2"/>
        <v>0</v>
      </c>
    </row>
    <row r="25" spans="1:9" ht="54.75" customHeight="1">
      <c r="A25" s="49">
        <v>23</v>
      </c>
      <c r="B25" s="90" t="s">
        <v>114</v>
      </c>
      <c r="C25" s="86" t="s">
        <v>14</v>
      </c>
      <c r="D25" s="68">
        <v>30</v>
      </c>
      <c r="E25" s="91"/>
      <c r="F25" s="53">
        <f t="shared" si="0"/>
        <v>0</v>
      </c>
      <c r="G25" s="135"/>
      <c r="H25" s="137">
        <f t="shared" si="1"/>
        <v>0</v>
      </c>
      <c r="I25" s="53">
        <f t="shared" si="2"/>
        <v>0</v>
      </c>
    </row>
    <row r="26" spans="1:9" ht="56.25" customHeight="1">
      <c r="A26" s="49">
        <v>24</v>
      </c>
      <c r="B26" s="73" t="s">
        <v>115</v>
      </c>
      <c r="C26" s="68" t="s">
        <v>14</v>
      </c>
      <c r="D26" s="68">
        <v>15</v>
      </c>
      <c r="E26" s="69"/>
      <c r="F26" s="53">
        <f t="shared" si="0"/>
        <v>0</v>
      </c>
      <c r="G26" s="135"/>
      <c r="H26" s="137">
        <f t="shared" si="1"/>
        <v>0</v>
      </c>
      <c r="I26" s="53">
        <f t="shared" si="2"/>
        <v>0</v>
      </c>
    </row>
    <row r="27" spans="1:9" ht="48" customHeight="1">
      <c r="A27" s="49">
        <v>25</v>
      </c>
      <c r="B27" s="73" t="s">
        <v>116</v>
      </c>
      <c r="C27" s="68" t="s">
        <v>14</v>
      </c>
      <c r="D27" s="68">
        <v>10</v>
      </c>
      <c r="E27" s="69"/>
      <c r="F27" s="53">
        <f t="shared" si="0"/>
        <v>0</v>
      </c>
      <c r="G27" s="135"/>
      <c r="H27" s="137">
        <f t="shared" si="1"/>
        <v>0</v>
      </c>
      <c r="I27" s="53">
        <f t="shared" si="2"/>
        <v>0</v>
      </c>
    </row>
    <row r="28" spans="1:9" ht="18">
      <c r="A28" s="55"/>
      <c r="B28" s="147" t="s">
        <v>20</v>
      </c>
      <c r="C28" s="147"/>
      <c r="D28" s="147"/>
      <c r="E28" s="147"/>
      <c r="F28" s="53">
        <f>SUM(F3:F27)</f>
        <v>0</v>
      </c>
      <c r="G28" s="54"/>
      <c r="H28" s="137">
        <f>SUM(H3:H27)</f>
        <v>0</v>
      </c>
      <c r="I28" s="53">
        <f>SUM(I3:I27)</f>
        <v>0</v>
      </c>
    </row>
    <row r="29" spans="1:9" ht="14.25" customHeight="1">
      <c r="A29" s="29"/>
      <c r="B29" s="101"/>
      <c r="C29" s="23"/>
      <c r="D29" s="23"/>
      <c r="E29" s="24"/>
      <c r="F29" s="25"/>
      <c r="G29" s="26"/>
      <c r="H29" s="26"/>
      <c r="I29" s="25"/>
    </row>
    <row r="30" spans="1:9" ht="15" customHeight="1">
      <c r="A30" s="29"/>
      <c r="B30" s="22"/>
      <c r="C30" s="23"/>
      <c r="D30" s="23"/>
      <c r="E30" s="150"/>
      <c r="F30" s="150"/>
      <c r="G30" s="150"/>
      <c r="H30" s="150"/>
      <c r="I30" s="150"/>
    </row>
    <row r="31" spans="1:9" ht="15" customHeight="1">
      <c r="A31" s="29"/>
      <c r="B31" s="22"/>
      <c r="C31" s="23"/>
      <c r="D31" s="23"/>
      <c r="E31" s="150"/>
      <c r="F31" s="150"/>
      <c r="G31" s="150"/>
      <c r="H31" s="150"/>
      <c r="I31" s="150"/>
    </row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</sheetData>
  <sheetProtection selectLockedCells="1" selectUnlockedCells="1"/>
  <mergeCells count="4">
    <mergeCell ref="A1:E1"/>
    <mergeCell ref="B28:E28"/>
    <mergeCell ref="E30:I30"/>
    <mergeCell ref="E31:I31"/>
  </mergeCells>
  <printOptions/>
  <pageMargins left="0.5118110236220472" right="0.35433070866141736" top="0.4330708661417323" bottom="0.3937007874015748" header="0.5118110236220472" footer="0.15748031496062992"/>
  <pageSetup horizontalDpi="300" verticalDpi="300" orientation="portrait" paperSize="9" scale="50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12"/>
  <sheetViews>
    <sheetView zoomScale="73" zoomScaleNormal="73" zoomScalePageLayoutView="0" workbookViewId="0" topLeftCell="A1">
      <selection activeCell="A9" sqref="A9:I16"/>
    </sheetView>
  </sheetViews>
  <sheetFormatPr defaultColWidth="11.57421875" defaultRowHeight="12.75"/>
  <cols>
    <col min="1" max="1" width="11.57421875" style="0" customWidth="1"/>
    <col min="2" max="2" width="44.28125" style="0" customWidth="1"/>
    <col min="3" max="4" width="11.57421875" style="0" customWidth="1"/>
    <col min="5" max="5" width="17.57421875" style="0" customWidth="1"/>
    <col min="6" max="6" width="18.28125" style="0" customWidth="1"/>
    <col min="7" max="7" width="14.57421875" style="0" customWidth="1"/>
    <col min="8" max="8" width="17.57421875" style="0" customWidth="1"/>
    <col min="9" max="9" width="22.421875" style="0" customWidth="1"/>
  </cols>
  <sheetData>
    <row r="3" spans="1:9" ht="15.75">
      <c r="A3" s="2"/>
      <c r="B3" s="19"/>
      <c r="C3" s="31"/>
      <c r="D3" s="31"/>
      <c r="E3" s="12"/>
      <c r="F3" s="10"/>
      <c r="G3" s="11"/>
      <c r="H3" s="11"/>
      <c r="I3" s="10"/>
    </row>
    <row r="4" spans="1:9" ht="15.75">
      <c r="A4" s="151" t="s">
        <v>52</v>
      </c>
      <c r="B4" s="151"/>
      <c r="C4" s="151"/>
      <c r="D4" s="151"/>
      <c r="E4" s="32"/>
      <c r="F4" s="28"/>
      <c r="G4" s="27"/>
      <c r="H4" s="27"/>
      <c r="I4" s="28"/>
    </row>
    <row r="5" spans="1:9" ht="54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7" t="s">
        <v>171</v>
      </c>
      <c r="H5" s="47" t="s">
        <v>170</v>
      </c>
      <c r="I5" s="48" t="s">
        <v>8</v>
      </c>
    </row>
    <row r="6" spans="1:9" ht="111" customHeight="1">
      <c r="A6" s="4">
        <v>1</v>
      </c>
      <c r="B6" s="134" t="s">
        <v>21</v>
      </c>
      <c r="C6" s="34" t="s">
        <v>17</v>
      </c>
      <c r="D6" s="34">
        <v>6</v>
      </c>
      <c r="E6" s="35"/>
      <c r="F6" s="28">
        <f>D6*E6</f>
        <v>0</v>
      </c>
      <c r="G6" s="135"/>
      <c r="H6" s="137">
        <f>F6*G6</f>
        <v>0</v>
      </c>
      <c r="I6" s="53">
        <f>F6+H6</f>
        <v>0</v>
      </c>
    </row>
    <row r="7" spans="1:9" ht="16.5" customHeight="1">
      <c r="A7" s="6"/>
      <c r="B7" s="152" t="s">
        <v>20</v>
      </c>
      <c r="C7" s="152"/>
      <c r="D7" s="152"/>
      <c r="E7" s="152"/>
      <c r="F7" s="28">
        <f>SUM(F6)</f>
        <v>0</v>
      </c>
      <c r="G7" s="27"/>
      <c r="H7" s="138">
        <f>SUM(H6)</f>
        <v>0</v>
      </c>
      <c r="I7" s="28">
        <f>SUM(I6)</f>
        <v>0</v>
      </c>
    </row>
    <row r="8" spans="1:9" ht="15.75">
      <c r="A8" s="2"/>
      <c r="B8" s="19"/>
      <c r="C8" s="20"/>
      <c r="D8" s="20"/>
      <c r="E8" s="21"/>
      <c r="F8" s="10"/>
      <c r="G8" s="11"/>
      <c r="H8" s="11"/>
      <c r="I8" s="10"/>
    </row>
    <row r="9" spans="1:9" ht="34.5" customHeight="1">
      <c r="A9" s="2"/>
      <c r="B9" s="153"/>
      <c r="C9" s="153"/>
      <c r="D9" s="153"/>
      <c r="E9" s="21"/>
      <c r="F9" s="10"/>
      <c r="G9" s="11"/>
      <c r="H9" s="11"/>
      <c r="I9" s="10"/>
    </row>
    <row r="10" spans="1:9" ht="16.5" customHeight="1">
      <c r="A10" s="2"/>
      <c r="B10" s="19"/>
      <c r="C10" s="20"/>
      <c r="D10" s="20"/>
      <c r="E10" s="150"/>
      <c r="F10" s="150"/>
      <c r="G10" s="150"/>
      <c r="H10" s="150"/>
      <c r="I10" s="150"/>
    </row>
    <row r="11" spans="1:9" ht="27" customHeight="1">
      <c r="A11" s="2"/>
      <c r="B11" s="19"/>
      <c r="C11" s="20"/>
      <c r="D11" s="20"/>
      <c r="E11" s="150"/>
      <c r="F11" s="150"/>
      <c r="G11" s="150"/>
      <c r="H11" s="150"/>
      <c r="I11" s="150"/>
    </row>
    <row r="12" spans="1:9" ht="15.75">
      <c r="A12" s="2"/>
      <c r="B12" s="19"/>
      <c r="C12" s="20"/>
      <c r="D12" s="20"/>
      <c r="E12" s="30"/>
      <c r="F12" s="30"/>
      <c r="G12" s="30"/>
      <c r="H12" s="30"/>
      <c r="I12" s="30"/>
    </row>
  </sheetData>
  <sheetProtection selectLockedCells="1" selectUnlockedCells="1"/>
  <mergeCells count="5">
    <mergeCell ref="A4:D4"/>
    <mergeCell ref="B7:E7"/>
    <mergeCell ref="E10:I10"/>
    <mergeCell ref="E11:I11"/>
    <mergeCell ref="B9:D9"/>
  </mergeCells>
  <printOptions/>
  <pageMargins left="0.5118110236220472" right="0.35433070866141736" top="0.4330708661417323" bottom="0.3937007874015748" header="0.5118110236220472" footer="0.15748031496062992"/>
  <pageSetup horizontalDpi="300" verticalDpi="300" orientation="landscape" paperSize="9" scale="7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8"/>
  <sheetViews>
    <sheetView zoomScale="73" zoomScaleNormal="73" zoomScalePageLayoutView="0" workbookViewId="0" topLeftCell="A1">
      <selection activeCell="A45" sqref="A45:I51"/>
    </sheetView>
  </sheetViews>
  <sheetFormatPr defaultColWidth="11.57421875" defaultRowHeight="12.75"/>
  <cols>
    <col min="1" max="1" width="11.57421875" style="0" customWidth="1"/>
    <col min="2" max="2" width="56.421875" style="0" customWidth="1"/>
    <col min="3" max="5" width="11.57421875" style="0" customWidth="1"/>
    <col min="6" max="6" width="17.00390625" style="0" customWidth="1"/>
    <col min="7" max="7" width="16.421875" style="0" customWidth="1"/>
    <col min="8" max="8" width="16.140625" style="0" customWidth="1"/>
    <col min="9" max="9" width="18.421875" style="0" customWidth="1"/>
  </cols>
  <sheetData>
    <row r="3" spans="1:9" ht="15.75">
      <c r="A3" s="2"/>
      <c r="B3" s="19"/>
      <c r="C3" s="20"/>
      <c r="D3" s="20"/>
      <c r="E3" s="30"/>
      <c r="F3" s="30"/>
      <c r="G3" s="30"/>
      <c r="H3" s="30"/>
      <c r="I3" s="30"/>
    </row>
    <row r="4" spans="1:9" ht="15.75">
      <c r="A4" s="154" t="s">
        <v>53</v>
      </c>
      <c r="B4" s="154"/>
      <c r="C4" s="154"/>
      <c r="D4" s="154"/>
      <c r="E4" s="35"/>
      <c r="F4" s="28"/>
      <c r="G4" s="27"/>
      <c r="H4" s="27"/>
      <c r="I4" s="28"/>
    </row>
    <row r="5" spans="1:9" ht="54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7" t="s">
        <v>171</v>
      </c>
      <c r="H5" s="47" t="s">
        <v>170</v>
      </c>
      <c r="I5" s="48" t="s">
        <v>8</v>
      </c>
    </row>
    <row r="6" spans="1:9" ht="30">
      <c r="A6" s="6">
        <v>1</v>
      </c>
      <c r="B6" s="16" t="s">
        <v>22</v>
      </c>
      <c r="C6" s="14" t="s">
        <v>16</v>
      </c>
      <c r="D6" s="14">
        <v>200</v>
      </c>
      <c r="E6" s="15"/>
      <c r="F6" s="5">
        <f>D6*E6</f>
        <v>0</v>
      </c>
      <c r="G6" s="135"/>
      <c r="H6" s="137">
        <f>F6*G6</f>
        <v>0</v>
      </c>
      <c r="I6" s="53">
        <f>F6+H6</f>
        <v>0</v>
      </c>
    </row>
    <row r="7" spans="1:9" ht="30">
      <c r="A7" s="6">
        <v>2</v>
      </c>
      <c r="B7" s="16" t="s">
        <v>23</v>
      </c>
      <c r="C7" s="14" t="s">
        <v>16</v>
      </c>
      <c r="D7" s="14">
        <v>15</v>
      </c>
      <c r="E7" s="15"/>
      <c r="F7" s="5">
        <f aca="true" t="shared" si="0" ref="F7:F42">D7*E7</f>
        <v>0</v>
      </c>
      <c r="G7" s="135"/>
      <c r="H7" s="137">
        <f aca="true" t="shared" si="1" ref="H7:H42">F7*G7</f>
        <v>0</v>
      </c>
      <c r="I7" s="53">
        <f aca="true" t="shared" si="2" ref="I7:I42">F7+H7</f>
        <v>0</v>
      </c>
    </row>
    <row r="8" spans="1:9" ht="87">
      <c r="A8" s="6">
        <v>3</v>
      </c>
      <c r="B8" s="16" t="s">
        <v>24</v>
      </c>
      <c r="C8" s="14" t="s">
        <v>14</v>
      </c>
      <c r="D8" s="14">
        <v>30</v>
      </c>
      <c r="E8" s="15"/>
      <c r="F8" s="5">
        <f t="shared" si="0"/>
        <v>0</v>
      </c>
      <c r="G8" s="135"/>
      <c r="H8" s="137">
        <f t="shared" si="1"/>
        <v>0</v>
      </c>
      <c r="I8" s="53">
        <f t="shared" si="2"/>
        <v>0</v>
      </c>
    </row>
    <row r="9" spans="1:9" ht="44.25">
      <c r="A9" s="6">
        <v>4</v>
      </c>
      <c r="B9" s="16" t="s">
        <v>25</v>
      </c>
      <c r="C9" s="14" t="s">
        <v>14</v>
      </c>
      <c r="D9" s="14">
        <v>200</v>
      </c>
      <c r="E9" s="15"/>
      <c r="F9" s="5">
        <f t="shared" si="0"/>
        <v>0</v>
      </c>
      <c r="G9" s="135"/>
      <c r="H9" s="137">
        <f t="shared" si="1"/>
        <v>0</v>
      </c>
      <c r="I9" s="53">
        <f t="shared" si="2"/>
        <v>0</v>
      </c>
    </row>
    <row r="10" spans="1:9" ht="87">
      <c r="A10" s="6">
        <v>5</v>
      </c>
      <c r="B10" s="16" t="s">
        <v>26</v>
      </c>
      <c r="C10" s="14" t="s">
        <v>14</v>
      </c>
      <c r="D10" s="14">
        <v>200</v>
      </c>
      <c r="E10" s="15"/>
      <c r="F10" s="5">
        <f t="shared" si="0"/>
        <v>0</v>
      </c>
      <c r="G10" s="135"/>
      <c r="H10" s="137">
        <f t="shared" si="1"/>
        <v>0</v>
      </c>
      <c r="I10" s="53">
        <f t="shared" si="2"/>
        <v>0</v>
      </c>
    </row>
    <row r="11" spans="1:9" ht="30">
      <c r="A11" s="6">
        <v>6</v>
      </c>
      <c r="B11" s="16" t="s">
        <v>117</v>
      </c>
      <c r="C11" s="14" t="s">
        <v>14</v>
      </c>
      <c r="D11" s="14">
        <v>120</v>
      </c>
      <c r="E11" s="15"/>
      <c r="F11" s="5">
        <f t="shared" si="0"/>
        <v>0</v>
      </c>
      <c r="G11" s="135"/>
      <c r="H11" s="137">
        <f t="shared" si="1"/>
        <v>0</v>
      </c>
      <c r="I11" s="53">
        <f t="shared" si="2"/>
        <v>0</v>
      </c>
    </row>
    <row r="12" spans="1:9" ht="52.5" customHeight="1">
      <c r="A12" s="6">
        <v>7</v>
      </c>
      <c r="B12" s="33" t="s">
        <v>118</v>
      </c>
      <c r="C12" s="14" t="s">
        <v>18</v>
      </c>
      <c r="D12" s="14">
        <v>20</v>
      </c>
      <c r="E12" s="15"/>
      <c r="F12" s="5">
        <f t="shared" si="0"/>
        <v>0</v>
      </c>
      <c r="G12" s="135"/>
      <c r="H12" s="137">
        <f t="shared" si="1"/>
        <v>0</v>
      </c>
      <c r="I12" s="53">
        <f t="shared" si="2"/>
        <v>0</v>
      </c>
    </row>
    <row r="13" spans="1:9" ht="58.5">
      <c r="A13" s="6">
        <v>8</v>
      </c>
      <c r="B13" s="16" t="s">
        <v>27</v>
      </c>
      <c r="C13" s="14" t="s">
        <v>14</v>
      </c>
      <c r="D13" s="14">
        <v>15</v>
      </c>
      <c r="E13" s="15"/>
      <c r="F13" s="5">
        <f t="shared" si="0"/>
        <v>0</v>
      </c>
      <c r="G13" s="135"/>
      <c r="H13" s="137">
        <f t="shared" si="1"/>
        <v>0</v>
      </c>
      <c r="I13" s="53">
        <f t="shared" si="2"/>
        <v>0</v>
      </c>
    </row>
    <row r="14" spans="1:9" ht="72.75">
      <c r="A14" s="6">
        <v>9</v>
      </c>
      <c r="B14" s="16" t="s">
        <v>28</v>
      </c>
      <c r="C14" s="14" t="s">
        <v>14</v>
      </c>
      <c r="D14" s="14">
        <v>80</v>
      </c>
      <c r="E14" s="15"/>
      <c r="F14" s="5">
        <f t="shared" si="0"/>
        <v>0</v>
      </c>
      <c r="G14" s="135"/>
      <c r="H14" s="137">
        <f t="shared" si="1"/>
        <v>0</v>
      </c>
      <c r="I14" s="53">
        <f t="shared" si="2"/>
        <v>0</v>
      </c>
    </row>
    <row r="15" spans="1:9" ht="72.75">
      <c r="A15" s="6">
        <v>10</v>
      </c>
      <c r="B15" s="16" t="s">
        <v>29</v>
      </c>
      <c r="C15" s="14" t="s">
        <v>14</v>
      </c>
      <c r="D15" s="14">
        <v>30</v>
      </c>
      <c r="E15" s="18"/>
      <c r="F15" s="5">
        <f t="shared" si="0"/>
        <v>0</v>
      </c>
      <c r="G15" s="135"/>
      <c r="H15" s="137">
        <f t="shared" si="1"/>
        <v>0</v>
      </c>
      <c r="I15" s="53">
        <f t="shared" si="2"/>
        <v>0</v>
      </c>
    </row>
    <row r="16" spans="1:9" ht="72.75">
      <c r="A16" s="6">
        <v>11</v>
      </c>
      <c r="B16" s="16" t="s">
        <v>119</v>
      </c>
      <c r="C16" s="14" t="s">
        <v>14</v>
      </c>
      <c r="D16" s="14">
        <v>25</v>
      </c>
      <c r="E16" s="15"/>
      <c r="F16" s="5">
        <f t="shared" si="0"/>
        <v>0</v>
      </c>
      <c r="G16" s="135"/>
      <c r="H16" s="137">
        <f t="shared" si="1"/>
        <v>0</v>
      </c>
      <c r="I16" s="53">
        <f t="shared" si="2"/>
        <v>0</v>
      </c>
    </row>
    <row r="17" spans="1:9" ht="44.25">
      <c r="A17" s="6">
        <v>12</v>
      </c>
      <c r="B17" s="16" t="s">
        <v>54</v>
      </c>
      <c r="C17" s="17" t="s">
        <v>14</v>
      </c>
      <c r="D17" s="17">
        <v>40</v>
      </c>
      <c r="E17" s="18"/>
      <c r="F17" s="5">
        <f t="shared" si="0"/>
        <v>0</v>
      </c>
      <c r="G17" s="135"/>
      <c r="H17" s="137">
        <f t="shared" si="1"/>
        <v>0</v>
      </c>
      <c r="I17" s="53">
        <f t="shared" si="2"/>
        <v>0</v>
      </c>
    </row>
    <row r="18" spans="1:9" ht="72.75">
      <c r="A18" s="6">
        <v>13</v>
      </c>
      <c r="B18" s="16" t="s">
        <v>55</v>
      </c>
      <c r="C18" s="17" t="s">
        <v>14</v>
      </c>
      <c r="D18" s="17">
        <v>5</v>
      </c>
      <c r="E18" s="18"/>
      <c r="F18" s="5">
        <f t="shared" si="0"/>
        <v>0</v>
      </c>
      <c r="G18" s="135"/>
      <c r="H18" s="137">
        <f t="shared" si="1"/>
        <v>0</v>
      </c>
      <c r="I18" s="53">
        <f t="shared" si="2"/>
        <v>0</v>
      </c>
    </row>
    <row r="19" spans="1:9" ht="44.25">
      <c r="A19" s="6">
        <v>14</v>
      </c>
      <c r="B19" s="16" t="s">
        <v>56</v>
      </c>
      <c r="C19" s="17" t="s">
        <v>18</v>
      </c>
      <c r="D19" s="17">
        <v>2</v>
      </c>
      <c r="E19" s="18"/>
      <c r="F19" s="5">
        <f t="shared" si="0"/>
        <v>0</v>
      </c>
      <c r="G19" s="135"/>
      <c r="H19" s="137">
        <f t="shared" si="1"/>
        <v>0</v>
      </c>
      <c r="I19" s="53">
        <f t="shared" si="2"/>
        <v>0</v>
      </c>
    </row>
    <row r="20" spans="1:9" ht="44.25">
      <c r="A20" s="6">
        <v>15</v>
      </c>
      <c r="B20" s="16" t="s">
        <v>120</v>
      </c>
      <c r="C20" s="17" t="s">
        <v>14</v>
      </c>
      <c r="D20" s="17">
        <v>10</v>
      </c>
      <c r="E20" s="18"/>
      <c r="F20" s="5">
        <f t="shared" si="0"/>
        <v>0</v>
      </c>
      <c r="G20" s="135"/>
      <c r="H20" s="137">
        <f t="shared" si="1"/>
        <v>0</v>
      </c>
      <c r="I20" s="53">
        <f t="shared" si="2"/>
        <v>0</v>
      </c>
    </row>
    <row r="21" spans="1:9" ht="30">
      <c r="A21" s="6">
        <v>16</v>
      </c>
      <c r="B21" s="16" t="s">
        <v>30</v>
      </c>
      <c r="C21" s="14" t="s">
        <v>14</v>
      </c>
      <c r="D21" s="14">
        <v>20</v>
      </c>
      <c r="E21" s="18"/>
      <c r="F21" s="5">
        <f t="shared" si="0"/>
        <v>0</v>
      </c>
      <c r="G21" s="135"/>
      <c r="H21" s="137">
        <f t="shared" si="1"/>
        <v>0</v>
      </c>
      <c r="I21" s="53">
        <f t="shared" si="2"/>
        <v>0</v>
      </c>
    </row>
    <row r="22" spans="1:9" ht="31.5" customHeight="1">
      <c r="A22" s="6">
        <v>17</v>
      </c>
      <c r="B22" s="16" t="s">
        <v>121</v>
      </c>
      <c r="C22" s="14" t="s">
        <v>14</v>
      </c>
      <c r="D22" s="14">
        <v>20</v>
      </c>
      <c r="E22" s="15"/>
      <c r="F22" s="5">
        <f t="shared" si="0"/>
        <v>0</v>
      </c>
      <c r="G22" s="135"/>
      <c r="H22" s="137">
        <f t="shared" si="1"/>
        <v>0</v>
      </c>
      <c r="I22" s="53">
        <f t="shared" si="2"/>
        <v>0</v>
      </c>
    </row>
    <row r="23" spans="1:9" ht="44.25">
      <c r="A23" s="6">
        <v>18</v>
      </c>
      <c r="B23" s="16" t="s">
        <v>31</v>
      </c>
      <c r="C23" s="14" t="s">
        <v>16</v>
      </c>
      <c r="D23" s="14">
        <v>5</v>
      </c>
      <c r="E23" s="15"/>
      <c r="F23" s="5">
        <f t="shared" si="0"/>
        <v>0</v>
      </c>
      <c r="G23" s="135"/>
      <c r="H23" s="137">
        <f t="shared" si="1"/>
        <v>0</v>
      </c>
      <c r="I23" s="53">
        <f t="shared" si="2"/>
        <v>0</v>
      </c>
    </row>
    <row r="24" spans="1:9" ht="30">
      <c r="A24" s="6">
        <v>19</v>
      </c>
      <c r="B24" s="16" t="s">
        <v>32</v>
      </c>
      <c r="C24" s="34" t="s">
        <v>16</v>
      </c>
      <c r="D24" s="34">
        <v>3</v>
      </c>
      <c r="E24" s="35"/>
      <c r="F24" s="5">
        <f t="shared" si="0"/>
        <v>0</v>
      </c>
      <c r="G24" s="135"/>
      <c r="H24" s="137">
        <f t="shared" si="1"/>
        <v>0</v>
      </c>
      <c r="I24" s="53">
        <f t="shared" si="2"/>
        <v>0</v>
      </c>
    </row>
    <row r="25" spans="1:10" ht="44.25">
      <c r="A25" s="6">
        <v>20</v>
      </c>
      <c r="B25" s="16" t="s">
        <v>33</v>
      </c>
      <c r="C25" s="36" t="s">
        <v>16</v>
      </c>
      <c r="D25" s="36">
        <v>10</v>
      </c>
      <c r="E25" s="32"/>
      <c r="F25" s="5">
        <f t="shared" si="0"/>
        <v>0</v>
      </c>
      <c r="G25" s="135"/>
      <c r="H25" s="137">
        <f t="shared" si="1"/>
        <v>0</v>
      </c>
      <c r="I25" s="53">
        <f t="shared" si="2"/>
        <v>0</v>
      </c>
      <c r="J25" s="37"/>
    </row>
    <row r="26" spans="1:10" ht="44.25">
      <c r="A26" s="6">
        <v>21</v>
      </c>
      <c r="B26" s="16" t="s">
        <v>122</v>
      </c>
      <c r="C26" s="36" t="s">
        <v>16</v>
      </c>
      <c r="D26" s="36">
        <v>4</v>
      </c>
      <c r="E26" s="32"/>
      <c r="F26" s="5">
        <f t="shared" si="0"/>
        <v>0</v>
      </c>
      <c r="G26" s="135"/>
      <c r="H26" s="137">
        <f t="shared" si="1"/>
        <v>0</v>
      </c>
      <c r="I26" s="53">
        <f t="shared" si="2"/>
        <v>0</v>
      </c>
      <c r="J26" s="37"/>
    </row>
    <row r="27" spans="1:9" ht="30">
      <c r="A27" s="6">
        <v>22</v>
      </c>
      <c r="B27" s="16" t="s">
        <v>34</v>
      </c>
      <c r="C27" s="34" t="s">
        <v>16</v>
      </c>
      <c r="D27" s="34">
        <v>15</v>
      </c>
      <c r="E27" s="32"/>
      <c r="F27" s="5">
        <f t="shared" si="0"/>
        <v>0</v>
      </c>
      <c r="G27" s="135"/>
      <c r="H27" s="137">
        <f t="shared" si="1"/>
        <v>0</v>
      </c>
      <c r="I27" s="53">
        <f t="shared" si="2"/>
        <v>0</v>
      </c>
    </row>
    <row r="28" spans="1:9" ht="30">
      <c r="A28" s="6">
        <v>23</v>
      </c>
      <c r="B28" s="16" t="s">
        <v>35</v>
      </c>
      <c r="C28" s="34" t="s">
        <v>14</v>
      </c>
      <c r="D28" s="34">
        <v>60</v>
      </c>
      <c r="E28" s="35"/>
      <c r="F28" s="5">
        <f t="shared" si="0"/>
        <v>0</v>
      </c>
      <c r="G28" s="135"/>
      <c r="H28" s="137">
        <f t="shared" si="1"/>
        <v>0</v>
      </c>
      <c r="I28" s="53">
        <f t="shared" si="2"/>
        <v>0</v>
      </c>
    </row>
    <row r="29" spans="1:9" ht="58.5">
      <c r="A29" s="6">
        <v>24</v>
      </c>
      <c r="B29" s="16" t="s">
        <v>36</v>
      </c>
      <c r="C29" s="34" t="s">
        <v>14</v>
      </c>
      <c r="D29" s="34">
        <v>3</v>
      </c>
      <c r="E29" s="35"/>
      <c r="F29" s="5">
        <f t="shared" si="0"/>
        <v>0</v>
      </c>
      <c r="G29" s="135"/>
      <c r="H29" s="137">
        <f t="shared" si="1"/>
        <v>0</v>
      </c>
      <c r="I29" s="53">
        <f t="shared" si="2"/>
        <v>0</v>
      </c>
    </row>
    <row r="30" spans="1:9" ht="30">
      <c r="A30" s="6">
        <v>25</v>
      </c>
      <c r="B30" s="16" t="s">
        <v>37</v>
      </c>
      <c r="C30" s="34" t="s">
        <v>16</v>
      </c>
      <c r="D30" s="34">
        <v>400</v>
      </c>
      <c r="E30" s="35"/>
      <c r="F30" s="5">
        <f t="shared" si="0"/>
        <v>0</v>
      </c>
      <c r="G30" s="135"/>
      <c r="H30" s="137">
        <f t="shared" si="1"/>
        <v>0</v>
      </c>
      <c r="I30" s="53">
        <f t="shared" si="2"/>
        <v>0</v>
      </c>
    </row>
    <row r="31" spans="1:9" ht="30">
      <c r="A31" s="6">
        <v>26</v>
      </c>
      <c r="B31" s="16" t="s">
        <v>38</v>
      </c>
      <c r="C31" s="34" t="s">
        <v>19</v>
      </c>
      <c r="D31" s="34">
        <v>10</v>
      </c>
      <c r="E31" s="35"/>
      <c r="F31" s="5">
        <f t="shared" si="0"/>
        <v>0</v>
      </c>
      <c r="G31" s="135"/>
      <c r="H31" s="137">
        <f t="shared" si="1"/>
        <v>0</v>
      </c>
      <c r="I31" s="53">
        <f t="shared" si="2"/>
        <v>0</v>
      </c>
    </row>
    <row r="32" spans="1:9" ht="30">
      <c r="A32" s="6">
        <v>27</v>
      </c>
      <c r="B32" s="16" t="s">
        <v>39</v>
      </c>
      <c r="C32" s="34" t="s">
        <v>17</v>
      </c>
      <c r="D32" s="34">
        <v>6</v>
      </c>
      <c r="E32" s="35"/>
      <c r="F32" s="5">
        <f t="shared" si="0"/>
        <v>0</v>
      </c>
      <c r="G32" s="135"/>
      <c r="H32" s="137">
        <f t="shared" si="1"/>
        <v>0</v>
      </c>
      <c r="I32" s="53">
        <f t="shared" si="2"/>
        <v>0</v>
      </c>
    </row>
    <row r="33" spans="1:9" ht="30">
      <c r="A33" s="6">
        <v>28</v>
      </c>
      <c r="B33" s="16" t="s">
        <v>40</v>
      </c>
      <c r="C33" s="34" t="s">
        <v>17</v>
      </c>
      <c r="D33" s="34">
        <v>6</v>
      </c>
      <c r="E33" s="35"/>
      <c r="F33" s="5">
        <f t="shared" si="0"/>
        <v>0</v>
      </c>
      <c r="G33" s="135"/>
      <c r="H33" s="137">
        <f t="shared" si="1"/>
        <v>0</v>
      </c>
      <c r="I33" s="53">
        <f t="shared" si="2"/>
        <v>0</v>
      </c>
    </row>
    <row r="34" spans="1:9" ht="27" customHeight="1">
      <c r="A34" s="6">
        <v>29</v>
      </c>
      <c r="B34" s="38" t="s">
        <v>41</v>
      </c>
      <c r="C34" s="34" t="s">
        <v>17</v>
      </c>
      <c r="D34" s="34">
        <v>10</v>
      </c>
      <c r="E34" s="35"/>
      <c r="F34" s="5">
        <f t="shared" si="0"/>
        <v>0</v>
      </c>
      <c r="G34" s="135"/>
      <c r="H34" s="137">
        <f t="shared" si="1"/>
        <v>0</v>
      </c>
      <c r="I34" s="53">
        <f t="shared" si="2"/>
        <v>0</v>
      </c>
    </row>
    <row r="35" spans="1:9" ht="34.5" customHeight="1">
      <c r="A35" s="6">
        <v>30</v>
      </c>
      <c r="B35" s="38" t="s">
        <v>42</v>
      </c>
      <c r="C35" s="34" t="s">
        <v>17</v>
      </c>
      <c r="D35" s="34">
        <v>5</v>
      </c>
      <c r="E35" s="35"/>
      <c r="F35" s="5">
        <f t="shared" si="0"/>
        <v>0</v>
      </c>
      <c r="G35" s="135"/>
      <c r="H35" s="137">
        <f t="shared" si="1"/>
        <v>0</v>
      </c>
      <c r="I35" s="53">
        <f t="shared" si="2"/>
        <v>0</v>
      </c>
    </row>
    <row r="36" spans="1:9" ht="44.25">
      <c r="A36" s="6">
        <v>31</v>
      </c>
      <c r="B36" s="16" t="s">
        <v>43</v>
      </c>
      <c r="C36" s="34" t="s">
        <v>14</v>
      </c>
      <c r="D36" s="34">
        <v>4</v>
      </c>
      <c r="E36" s="32"/>
      <c r="F36" s="5">
        <f t="shared" si="0"/>
        <v>0</v>
      </c>
      <c r="G36" s="135"/>
      <c r="H36" s="137">
        <f t="shared" si="1"/>
        <v>0</v>
      </c>
      <c r="I36" s="53">
        <f t="shared" si="2"/>
        <v>0</v>
      </c>
    </row>
    <row r="37" spans="1:9" ht="28.5" customHeight="1">
      <c r="A37" s="6">
        <v>32</v>
      </c>
      <c r="B37" s="16" t="s">
        <v>44</v>
      </c>
      <c r="C37" s="34" t="s">
        <v>14</v>
      </c>
      <c r="D37" s="34">
        <v>8</v>
      </c>
      <c r="E37" s="32"/>
      <c r="F37" s="5">
        <f t="shared" si="0"/>
        <v>0</v>
      </c>
      <c r="G37" s="135"/>
      <c r="H37" s="137">
        <f t="shared" si="1"/>
        <v>0</v>
      </c>
      <c r="I37" s="53">
        <f t="shared" si="2"/>
        <v>0</v>
      </c>
    </row>
    <row r="38" spans="1:9" ht="27" customHeight="1">
      <c r="A38" s="6">
        <v>33</v>
      </c>
      <c r="B38" s="16" t="s">
        <v>45</v>
      </c>
      <c r="C38" s="36" t="s">
        <v>14</v>
      </c>
      <c r="D38" s="36">
        <v>6</v>
      </c>
      <c r="E38" s="32"/>
      <c r="F38" s="5">
        <f t="shared" si="0"/>
        <v>0</v>
      </c>
      <c r="G38" s="135"/>
      <c r="H38" s="137">
        <f t="shared" si="1"/>
        <v>0</v>
      </c>
      <c r="I38" s="53">
        <f t="shared" si="2"/>
        <v>0</v>
      </c>
    </row>
    <row r="39" spans="1:9" ht="34.5" customHeight="1">
      <c r="A39" s="6">
        <v>34</v>
      </c>
      <c r="B39" s="16" t="s">
        <v>46</v>
      </c>
      <c r="C39" s="36" t="s">
        <v>17</v>
      </c>
      <c r="D39" s="36">
        <v>10</v>
      </c>
      <c r="E39" s="32"/>
      <c r="F39" s="5">
        <f t="shared" si="0"/>
        <v>0</v>
      </c>
      <c r="G39" s="135"/>
      <c r="H39" s="137">
        <f t="shared" si="1"/>
        <v>0</v>
      </c>
      <c r="I39" s="53">
        <f t="shared" si="2"/>
        <v>0</v>
      </c>
    </row>
    <row r="40" spans="1:9" ht="30" customHeight="1">
      <c r="A40" s="6">
        <v>35</v>
      </c>
      <c r="B40" s="38" t="s">
        <v>47</v>
      </c>
      <c r="C40" s="36" t="s">
        <v>18</v>
      </c>
      <c r="D40" s="36">
        <v>10</v>
      </c>
      <c r="E40" s="32"/>
      <c r="F40" s="5">
        <f t="shared" si="0"/>
        <v>0</v>
      </c>
      <c r="G40" s="135"/>
      <c r="H40" s="137">
        <f t="shared" si="1"/>
        <v>0</v>
      </c>
      <c r="I40" s="53">
        <f t="shared" si="2"/>
        <v>0</v>
      </c>
    </row>
    <row r="41" spans="1:9" ht="29.25" customHeight="1">
      <c r="A41" s="6">
        <v>36</v>
      </c>
      <c r="B41" s="38" t="s">
        <v>48</v>
      </c>
      <c r="C41" s="36" t="s">
        <v>18</v>
      </c>
      <c r="D41" s="36">
        <v>4</v>
      </c>
      <c r="E41" s="32"/>
      <c r="F41" s="5">
        <f t="shared" si="0"/>
        <v>0</v>
      </c>
      <c r="G41" s="135"/>
      <c r="H41" s="137">
        <f t="shared" si="1"/>
        <v>0</v>
      </c>
      <c r="I41" s="53">
        <f t="shared" si="2"/>
        <v>0</v>
      </c>
    </row>
    <row r="42" spans="1:9" ht="29.25">
      <c r="A42" s="6">
        <v>37</v>
      </c>
      <c r="B42" s="38" t="s">
        <v>49</v>
      </c>
      <c r="C42" s="36" t="s">
        <v>17</v>
      </c>
      <c r="D42" s="36">
        <v>4</v>
      </c>
      <c r="E42" s="32"/>
      <c r="F42" s="5">
        <f t="shared" si="0"/>
        <v>0</v>
      </c>
      <c r="G42" s="135"/>
      <c r="H42" s="137">
        <f t="shared" si="1"/>
        <v>0</v>
      </c>
      <c r="I42" s="53">
        <f t="shared" si="2"/>
        <v>0</v>
      </c>
    </row>
    <row r="43" spans="1:9" ht="16.5" customHeight="1">
      <c r="A43" s="6"/>
      <c r="B43" s="152" t="s">
        <v>20</v>
      </c>
      <c r="C43" s="152"/>
      <c r="D43" s="152"/>
      <c r="E43" s="152"/>
      <c r="F43" s="28">
        <f>SUM(F6:F42)</f>
        <v>0</v>
      </c>
      <c r="G43" s="27"/>
      <c r="H43" s="138">
        <f>SUM(H6:H42)</f>
        <v>0</v>
      </c>
      <c r="I43" s="28">
        <f>SUM(I6:I42)</f>
        <v>0</v>
      </c>
    </row>
    <row r="44" spans="1:9" ht="15.75">
      <c r="A44" s="2"/>
      <c r="B44" s="19"/>
      <c r="C44" s="31"/>
      <c r="D44" s="31"/>
      <c r="E44" s="39"/>
      <c r="F44" s="10"/>
      <c r="G44" s="11"/>
      <c r="H44" s="11"/>
      <c r="I44" s="10"/>
    </row>
    <row r="45" spans="1:9" ht="18">
      <c r="A45" s="2"/>
      <c r="B45" s="101"/>
      <c r="C45" s="31"/>
      <c r="D45" s="31"/>
      <c r="E45" s="39"/>
      <c r="F45" s="10"/>
      <c r="G45" s="11"/>
      <c r="H45" s="11"/>
      <c r="I45" s="10"/>
    </row>
    <row r="46" spans="1:9" ht="30" customHeight="1">
      <c r="A46" s="1"/>
      <c r="B46" s="1"/>
      <c r="C46" s="1"/>
      <c r="D46" s="1"/>
      <c r="E46" s="143"/>
      <c r="F46" s="143"/>
      <c r="G46" s="143"/>
      <c r="H46" s="143"/>
      <c r="I46" s="143"/>
    </row>
    <row r="47" spans="1:9" ht="30" customHeight="1">
      <c r="A47" s="2"/>
      <c r="B47" s="19"/>
      <c r="C47" s="31"/>
      <c r="D47" s="31"/>
      <c r="E47" s="143"/>
      <c r="F47" s="143"/>
      <c r="G47" s="143"/>
      <c r="H47" s="143"/>
      <c r="I47" s="143"/>
    </row>
    <row r="48" spans="1:9" ht="15.75">
      <c r="A48" s="144"/>
      <c r="B48" s="144"/>
      <c r="C48" s="144"/>
      <c r="D48" s="40"/>
      <c r="E48" s="40"/>
      <c r="F48" s="41"/>
      <c r="G48" s="42"/>
      <c r="H48" s="42"/>
      <c r="I48" s="41"/>
    </row>
  </sheetData>
  <sheetProtection selectLockedCells="1" selectUnlockedCells="1"/>
  <mergeCells count="5">
    <mergeCell ref="A4:D4"/>
    <mergeCell ref="B43:E43"/>
    <mergeCell ref="E46:I46"/>
    <mergeCell ref="E47:I47"/>
    <mergeCell ref="A48:C48"/>
  </mergeCells>
  <printOptions/>
  <pageMargins left="0.7874015748031497" right="0.7874015748031497" top="1.062992125984252" bottom="1.062992125984252" header="0.7874015748031497" footer="0.7874015748031497"/>
  <pageSetup fitToHeight="2" fitToWidth="1" horizontalDpi="300" verticalDpi="300" orientation="portrait" paperSize="9" scale="5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zoomScale="73" zoomScaleNormal="73" zoomScalePageLayoutView="0" workbookViewId="0" topLeftCell="A1">
      <selection activeCell="H7" sqref="H7"/>
    </sheetView>
  </sheetViews>
  <sheetFormatPr defaultColWidth="11.57421875" defaultRowHeight="12.75"/>
  <cols>
    <col min="1" max="1" width="11.57421875" style="0" customWidth="1"/>
    <col min="2" max="2" width="43.57421875" style="0" customWidth="1"/>
    <col min="3" max="4" width="11.57421875" style="0" customWidth="1"/>
    <col min="5" max="5" width="17.57421875" style="0" customWidth="1"/>
    <col min="6" max="6" width="18.28125" style="0" customWidth="1"/>
    <col min="7" max="7" width="12.7109375" style="0" bestFit="1" customWidth="1"/>
    <col min="8" max="8" width="14.00390625" style="0" bestFit="1" customWidth="1"/>
    <col min="9" max="9" width="22.421875" style="0" customWidth="1"/>
  </cols>
  <sheetData>
    <row r="3" spans="1:9" ht="15.75">
      <c r="A3" s="2"/>
      <c r="B3" s="19"/>
      <c r="C3" s="31"/>
      <c r="D3" s="31"/>
      <c r="E3" s="12"/>
      <c r="F3" s="10"/>
      <c r="G3" s="11"/>
      <c r="H3" s="11"/>
      <c r="I3" s="10"/>
    </row>
    <row r="4" spans="1:9" ht="15.75">
      <c r="A4" s="151" t="s">
        <v>161</v>
      </c>
      <c r="B4" s="151"/>
      <c r="C4" s="151"/>
      <c r="D4" s="151"/>
      <c r="E4" s="32"/>
      <c r="F4" s="28"/>
      <c r="G4" s="27"/>
      <c r="H4" s="27"/>
      <c r="I4" s="28"/>
    </row>
    <row r="5" spans="1:9" ht="54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7" t="s">
        <v>171</v>
      </c>
      <c r="H5" s="47" t="s">
        <v>170</v>
      </c>
      <c r="I5" s="48" t="s">
        <v>8</v>
      </c>
    </row>
    <row r="6" spans="1:9" ht="54">
      <c r="A6" s="92">
        <v>1</v>
      </c>
      <c r="B6" s="92" t="s">
        <v>127</v>
      </c>
      <c r="C6" s="93" t="s">
        <v>126</v>
      </c>
      <c r="D6" s="93">
        <v>50</v>
      </c>
      <c r="E6" s="96"/>
      <c r="F6" s="98">
        <f>D6*E6</f>
        <v>0</v>
      </c>
      <c r="G6" s="135"/>
      <c r="H6" s="137">
        <f>F6*G6</f>
        <v>0</v>
      </c>
      <c r="I6" s="53">
        <f>F6+H6</f>
        <v>0</v>
      </c>
    </row>
    <row r="7" spans="1:9" ht="126">
      <c r="A7" s="92">
        <v>2</v>
      </c>
      <c r="B7" s="93" t="s">
        <v>123</v>
      </c>
      <c r="C7" s="93" t="s">
        <v>14</v>
      </c>
      <c r="D7" s="93">
        <v>200</v>
      </c>
      <c r="E7" s="96"/>
      <c r="F7" s="98">
        <f>D7*E7</f>
        <v>0</v>
      </c>
      <c r="G7" s="135"/>
      <c r="H7" s="137">
        <f>F7*G7</f>
        <v>0</v>
      </c>
      <c r="I7" s="53">
        <f>F7+H7</f>
        <v>0</v>
      </c>
    </row>
    <row r="8" spans="1:9" ht="54">
      <c r="A8" s="92">
        <v>3</v>
      </c>
      <c r="B8" s="93" t="s">
        <v>124</v>
      </c>
      <c r="C8" s="93" t="s">
        <v>14</v>
      </c>
      <c r="D8" s="93">
        <v>200</v>
      </c>
      <c r="E8" s="96"/>
      <c r="F8" s="98">
        <f>D8*E8</f>
        <v>0</v>
      </c>
      <c r="G8" s="135"/>
      <c r="H8" s="137">
        <f>F8*G8</f>
        <v>0</v>
      </c>
      <c r="I8" s="53">
        <f>F8+H8</f>
        <v>0</v>
      </c>
    </row>
    <row r="9" spans="1:9" ht="153" customHeight="1">
      <c r="A9" s="94">
        <v>4</v>
      </c>
      <c r="B9" s="133" t="s">
        <v>125</v>
      </c>
      <c r="C9" s="95" t="s">
        <v>14</v>
      </c>
      <c r="D9" s="95">
        <v>300</v>
      </c>
      <c r="E9" s="97"/>
      <c r="F9" s="98">
        <f>D9*E9</f>
        <v>0</v>
      </c>
      <c r="G9" s="135"/>
      <c r="H9" s="137">
        <f>F9*G9</f>
        <v>0</v>
      </c>
      <c r="I9" s="53">
        <f>F9+H9</f>
        <v>0</v>
      </c>
    </row>
    <row r="10" spans="1:9" ht="16.5" customHeight="1">
      <c r="A10" s="6"/>
      <c r="B10" s="152" t="s">
        <v>20</v>
      </c>
      <c r="C10" s="152"/>
      <c r="D10" s="152"/>
      <c r="E10" s="152"/>
      <c r="F10" s="28">
        <f>SUM(F6:F9)</f>
        <v>0</v>
      </c>
      <c r="G10" s="27"/>
      <c r="H10" s="138">
        <f>SUM(H6:H9)</f>
        <v>0</v>
      </c>
      <c r="I10" s="28">
        <f>SUM(I6:I9)</f>
        <v>0</v>
      </c>
    </row>
    <row r="11" spans="1:9" ht="34.5" customHeight="1">
      <c r="A11" s="2"/>
      <c r="B11" s="155"/>
      <c r="C11" s="155"/>
      <c r="D11" s="155"/>
      <c r="E11" s="21"/>
      <c r="F11" s="10"/>
      <c r="G11" s="11"/>
      <c r="H11" s="11"/>
      <c r="I11" s="10"/>
    </row>
    <row r="12" spans="1:9" ht="15.75">
      <c r="A12" s="2"/>
      <c r="B12" s="19"/>
      <c r="C12" s="20"/>
      <c r="D12" s="20"/>
      <c r="E12" s="21"/>
      <c r="F12" s="10"/>
      <c r="G12" s="11"/>
      <c r="H12" s="11"/>
      <c r="I12" s="10"/>
    </row>
    <row r="13" spans="1:9" ht="16.5" customHeight="1">
      <c r="A13" s="2"/>
      <c r="B13" s="19"/>
      <c r="C13" s="20"/>
      <c r="D13" s="20"/>
      <c r="E13" s="150"/>
      <c r="F13" s="150"/>
      <c r="G13" s="150"/>
      <c r="H13" s="150"/>
      <c r="I13" s="150"/>
    </row>
    <row r="14" spans="1:9" ht="27" customHeight="1">
      <c r="A14" s="2"/>
      <c r="B14" s="19"/>
      <c r="C14" s="20"/>
      <c r="D14" s="20"/>
      <c r="E14" s="150"/>
      <c r="F14" s="150"/>
      <c r="G14" s="150"/>
      <c r="H14" s="150"/>
      <c r="I14" s="150"/>
    </row>
    <row r="15" spans="1:9" ht="15.75">
      <c r="A15" s="2"/>
      <c r="B15" s="19"/>
      <c r="C15" s="20"/>
      <c r="D15" s="20"/>
      <c r="E15" s="30"/>
      <c r="F15" s="30"/>
      <c r="G15" s="30"/>
      <c r="H15" s="30"/>
      <c r="I15" s="30"/>
    </row>
  </sheetData>
  <sheetProtection selectLockedCells="1" selectUnlockedCells="1"/>
  <mergeCells count="5">
    <mergeCell ref="A4:D4"/>
    <mergeCell ref="B10:E10"/>
    <mergeCell ref="E13:I13"/>
    <mergeCell ref="E14:I14"/>
    <mergeCell ref="B11:D11"/>
  </mergeCells>
  <printOptions/>
  <pageMargins left="0.5104166666666666" right="0.35347222222222224" top="0.4236111111111111" bottom="0.3902777777777778" header="0.5118055555555555" footer="0.1527777777777778"/>
  <pageSetup horizontalDpi="300" verticalDpi="300" orientation="landscape" paperSize="9" scale="50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73" zoomScaleNormal="73" zoomScalePageLayoutView="0" workbookViewId="0" topLeftCell="A2">
      <selection activeCell="A9" sqref="A9:I16"/>
    </sheetView>
  </sheetViews>
  <sheetFormatPr defaultColWidth="9.140625" defaultRowHeight="14.25" customHeight="1"/>
  <cols>
    <col min="1" max="1" width="12.57421875" style="0" customWidth="1"/>
    <col min="2" max="2" width="79.71093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13.57421875" style="0" customWidth="1"/>
    <col min="8" max="8" width="14.7109375" style="0" customWidth="1"/>
    <col min="9" max="9" width="19.00390625" style="0" customWidth="1"/>
  </cols>
  <sheetData>
    <row r="1" spans="1:9" ht="14.25" customHeight="1">
      <c r="A1" s="156" t="s">
        <v>0</v>
      </c>
      <c r="B1" s="156"/>
      <c r="C1" s="156"/>
      <c r="D1" s="46"/>
      <c r="E1" s="46"/>
      <c r="F1" s="46"/>
      <c r="G1" s="46"/>
      <c r="H1" s="46"/>
      <c r="I1" s="46"/>
    </row>
    <row r="2" spans="1:9" ht="14.25" customHeight="1">
      <c r="A2" s="56"/>
      <c r="B2" s="101"/>
      <c r="C2" s="102"/>
      <c r="D2" s="102"/>
      <c r="E2" s="103"/>
      <c r="F2" s="60"/>
      <c r="G2" s="104"/>
      <c r="H2" s="104"/>
      <c r="I2" s="60"/>
    </row>
    <row r="3" spans="1:9" ht="39.75" customHeight="1">
      <c r="A3" s="157" t="s">
        <v>162</v>
      </c>
      <c r="B3" s="157"/>
      <c r="C3" s="157"/>
      <c r="D3" s="157"/>
      <c r="E3" s="69"/>
      <c r="F3" s="53"/>
      <c r="G3" s="105"/>
      <c r="H3" s="105"/>
      <c r="I3" s="53"/>
    </row>
    <row r="4" spans="1:9" ht="99.75" customHeight="1">
      <c r="A4" s="47" t="s">
        <v>2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171</v>
      </c>
      <c r="H4" s="47" t="s">
        <v>170</v>
      </c>
      <c r="I4" s="48" t="s">
        <v>8</v>
      </c>
    </row>
    <row r="5" spans="1:9" ht="144">
      <c r="A5" s="55">
        <v>1</v>
      </c>
      <c r="B5" s="106" t="s">
        <v>153</v>
      </c>
      <c r="C5" s="66" t="s">
        <v>14</v>
      </c>
      <c r="D5" s="66">
        <v>1750</v>
      </c>
      <c r="E5" s="67"/>
      <c r="F5" s="53">
        <f>D5*E5</f>
        <v>0</v>
      </c>
      <c r="G5" s="135"/>
      <c r="H5" s="137">
        <f>F5*G5</f>
        <v>0</v>
      </c>
      <c r="I5" s="53">
        <f>F5+H5</f>
        <v>0</v>
      </c>
    </row>
    <row r="6" spans="1:9" ht="33.75" customHeight="1">
      <c r="A6" s="55">
        <v>2</v>
      </c>
      <c r="B6" s="106" t="s">
        <v>154</v>
      </c>
      <c r="C6" s="66" t="s">
        <v>14</v>
      </c>
      <c r="D6" s="66">
        <v>2500</v>
      </c>
      <c r="E6" s="67"/>
      <c r="F6" s="53">
        <f>D6*E6</f>
        <v>0</v>
      </c>
      <c r="G6" s="105"/>
      <c r="H6" s="137">
        <f>F6*G6</f>
        <v>0</v>
      </c>
      <c r="I6" s="53">
        <f>F6+H6</f>
        <v>0</v>
      </c>
    </row>
    <row r="7" spans="1:9" ht="27.75" customHeight="1">
      <c r="A7" s="55"/>
      <c r="B7" s="147" t="s">
        <v>20</v>
      </c>
      <c r="C7" s="147"/>
      <c r="D7" s="147"/>
      <c r="E7" s="147"/>
      <c r="F7" s="53">
        <f>SUM(F5:F6)</f>
        <v>0</v>
      </c>
      <c r="G7" s="105"/>
      <c r="H7" s="139">
        <f>SUM(H5:H6)</f>
        <v>0</v>
      </c>
      <c r="I7" s="53">
        <f>SUM(I5:I6)</f>
        <v>0</v>
      </c>
    </row>
    <row r="8" spans="1:9" ht="14.25" customHeight="1">
      <c r="A8" s="56"/>
      <c r="B8" s="101"/>
      <c r="C8" s="107"/>
      <c r="D8" s="107"/>
      <c r="E8" s="108"/>
      <c r="F8" s="60"/>
      <c r="G8" s="104"/>
      <c r="H8" s="104"/>
      <c r="I8" s="60"/>
    </row>
    <row r="9" spans="1:9" ht="15" customHeight="1">
      <c r="A9" s="56"/>
      <c r="B9" s="101"/>
      <c r="C9" s="107"/>
      <c r="D9" s="107"/>
      <c r="E9" s="108"/>
      <c r="F9" s="60"/>
      <c r="G9" s="104"/>
      <c r="H9" s="104"/>
      <c r="I9" s="60"/>
    </row>
    <row r="10" spans="1:9" ht="55.5" customHeight="1">
      <c r="A10" s="56"/>
      <c r="B10" s="101"/>
      <c r="C10" s="107"/>
      <c r="D10" s="107"/>
      <c r="E10" s="158"/>
      <c r="F10" s="158"/>
      <c r="G10" s="158"/>
      <c r="H10" s="158"/>
      <c r="I10" s="158"/>
    </row>
    <row r="11" spans="1:9" ht="47.25" customHeight="1">
      <c r="A11" s="56"/>
      <c r="B11" s="101"/>
      <c r="C11" s="107"/>
      <c r="D11" s="107"/>
      <c r="E11" s="158"/>
      <c r="F11" s="158"/>
      <c r="G11" s="158"/>
      <c r="H11" s="158"/>
      <c r="I11" s="158"/>
    </row>
    <row r="12" spans="1:9" ht="14.25" customHeight="1">
      <c r="A12" s="46"/>
      <c r="B12" s="46"/>
      <c r="C12" s="46"/>
      <c r="D12" s="46"/>
      <c r="E12" s="46"/>
      <c r="F12" s="46"/>
      <c r="G12" s="46"/>
      <c r="H12" s="46"/>
      <c r="I12" s="46"/>
    </row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5">
    <mergeCell ref="A1:C1"/>
    <mergeCell ref="A3:D3"/>
    <mergeCell ref="B7:E7"/>
    <mergeCell ref="E10:I10"/>
    <mergeCell ref="E11:I11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83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73" zoomScaleNormal="73" zoomScalePageLayoutView="0" workbookViewId="0" topLeftCell="A1">
      <selection activeCell="A10" sqref="A10:I20"/>
    </sheetView>
  </sheetViews>
  <sheetFormatPr defaultColWidth="9.140625" defaultRowHeight="14.25" customHeight="1"/>
  <cols>
    <col min="1" max="1" width="12.57421875" style="0" customWidth="1"/>
    <col min="2" max="2" width="79.71093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13.140625" style="0" customWidth="1"/>
    <col min="8" max="8" width="15.140625" style="0" customWidth="1"/>
    <col min="9" max="9" width="19.00390625" style="0" customWidth="1"/>
  </cols>
  <sheetData>
    <row r="1" spans="1:9" ht="14.25" customHeight="1">
      <c r="A1" s="156" t="s">
        <v>0</v>
      </c>
      <c r="B1" s="156"/>
      <c r="C1" s="156"/>
      <c r="D1" s="46"/>
      <c r="E1" s="46"/>
      <c r="F1" s="46"/>
      <c r="G1" s="46"/>
      <c r="H1" s="46"/>
      <c r="I1" s="46"/>
    </row>
    <row r="2" spans="1:9" ht="14.25" customHeight="1">
      <c r="A2" s="56"/>
      <c r="B2" s="101"/>
      <c r="C2" s="102"/>
      <c r="D2" s="102"/>
      <c r="E2" s="103"/>
      <c r="F2" s="60"/>
      <c r="G2" s="104"/>
      <c r="H2" s="104"/>
      <c r="I2" s="60"/>
    </row>
    <row r="3" spans="1:9" ht="39.75" customHeight="1">
      <c r="A3" s="157" t="s">
        <v>163</v>
      </c>
      <c r="B3" s="157"/>
      <c r="C3" s="157"/>
      <c r="D3" s="157"/>
      <c r="E3" s="69"/>
      <c r="F3" s="53"/>
      <c r="G3" s="105"/>
      <c r="H3" s="105"/>
      <c r="I3" s="53"/>
    </row>
    <row r="4" spans="1:9" ht="72">
      <c r="A4" s="47" t="s">
        <v>2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171</v>
      </c>
      <c r="H4" s="47" t="s">
        <v>170</v>
      </c>
      <c r="I4" s="48" t="s">
        <v>8</v>
      </c>
    </row>
    <row r="5" spans="1:9" ht="137.25" customHeight="1">
      <c r="A5" s="55">
        <v>1</v>
      </c>
      <c r="B5" s="106" t="s">
        <v>131</v>
      </c>
      <c r="C5" s="66" t="s">
        <v>17</v>
      </c>
      <c r="D5" s="66">
        <v>6</v>
      </c>
      <c r="E5" s="67"/>
      <c r="F5" s="53">
        <f>D5*E5</f>
        <v>0</v>
      </c>
      <c r="G5" s="135"/>
      <c r="H5" s="137">
        <f>F5*G5</f>
        <v>0</v>
      </c>
      <c r="I5" s="53">
        <f>F5+H5</f>
        <v>0</v>
      </c>
    </row>
    <row r="6" spans="1:9" ht="71.25" customHeight="1">
      <c r="A6" s="55">
        <v>2</v>
      </c>
      <c r="B6" s="106" t="s">
        <v>132</v>
      </c>
      <c r="C6" s="66" t="s">
        <v>16</v>
      </c>
      <c r="D6" s="66">
        <v>8</v>
      </c>
      <c r="E6" s="69"/>
      <c r="F6" s="53">
        <f>D6*E6</f>
        <v>0</v>
      </c>
      <c r="G6" s="135"/>
      <c r="H6" s="137">
        <f>F6*G6</f>
        <v>0</v>
      </c>
      <c r="I6" s="53">
        <f>F6+H6</f>
        <v>0</v>
      </c>
    </row>
    <row r="7" spans="1:9" ht="73.5" customHeight="1">
      <c r="A7" s="55">
        <v>3</v>
      </c>
      <c r="B7" s="106" t="s">
        <v>133</v>
      </c>
      <c r="C7" s="66" t="s">
        <v>16</v>
      </c>
      <c r="D7" s="66">
        <v>6</v>
      </c>
      <c r="E7" s="67"/>
      <c r="F7" s="53">
        <f>D7*E7</f>
        <v>0</v>
      </c>
      <c r="G7" s="135"/>
      <c r="H7" s="137">
        <f>F7*G7</f>
        <v>0</v>
      </c>
      <c r="I7" s="53">
        <f>F7+H7</f>
        <v>0</v>
      </c>
    </row>
    <row r="8" spans="1:9" ht="27.75" customHeight="1">
      <c r="A8" s="55"/>
      <c r="B8" s="147" t="s">
        <v>20</v>
      </c>
      <c r="C8" s="147"/>
      <c r="D8" s="147"/>
      <c r="E8" s="147"/>
      <c r="F8" s="53">
        <f>SUM(F5:F7)</f>
        <v>0</v>
      </c>
      <c r="G8" s="105"/>
      <c r="H8" s="139">
        <f>SUM(H5:H7)</f>
        <v>0</v>
      </c>
      <c r="I8" s="53">
        <f>SUM(I5:I7)</f>
        <v>0</v>
      </c>
    </row>
    <row r="9" spans="1:9" ht="14.25" customHeight="1">
      <c r="A9" s="56"/>
      <c r="B9" s="101"/>
      <c r="C9" s="107"/>
      <c r="D9" s="107"/>
      <c r="E9" s="108"/>
      <c r="F9" s="60"/>
      <c r="G9" s="104"/>
      <c r="H9" s="104"/>
      <c r="I9" s="60"/>
    </row>
    <row r="10" spans="1:9" ht="15" customHeight="1">
      <c r="A10" s="56"/>
      <c r="B10" s="101"/>
      <c r="C10" s="107"/>
      <c r="D10" s="107"/>
      <c r="E10" s="108"/>
      <c r="F10" s="60"/>
      <c r="G10" s="104"/>
      <c r="H10" s="104"/>
      <c r="I10" s="60"/>
    </row>
    <row r="11" spans="1:9" ht="55.5" customHeight="1">
      <c r="A11" s="56"/>
      <c r="B11" s="101"/>
      <c r="C11" s="107"/>
      <c r="D11" s="107"/>
      <c r="E11" s="158"/>
      <c r="F11" s="158"/>
      <c r="G11" s="158"/>
      <c r="H11" s="158"/>
      <c r="I11" s="158"/>
    </row>
    <row r="12" spans="1:9" ht="47.25" customHeight="1">
      <c r="A12" s="56"/>
      <c r="B12" s="101"/>
      <c r="C12" s="107"/>
      <c r="D12" s="107"/>
      <c r="E12" s="158"/>
      <c r="F12" s="158"/>
      <c r="G12" s="158"/>
      <c r="H12" s="158"/>
      <c r="I12" s="158"/>
    </row>
    <row r="13" spans="1:9" ht="14.25" customHeight="1">
      <c r="A13" s="46"/>
      <c r="B13" s="46"/>
      <c r="C13" s="46"/>
      <c r="D13" s="46"/>
      <c r="E13" s="46"/>
      <c r="F13" s="46"/>
      <c r="G13" s="46"/>
      <c r="H13" s="46"/>
      <c r="I13" s="46"/>
    </row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5">
    <mergeCell ref="A1:C1"/>
    <mergeCell ref="A3:D3"/>
    <mergeCell ref="B8:E8"/>
    <mergeCell ref="E11:I11"/>
    <mergeCell ref="E12:I12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8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Melska</dc:creator>
  <cp:keywords/>
  <dc:description/>
  <cp:lastModifiedBy>mflis</cp:lastModifiedBy>
  <cp:lastPrinted>2023-06-26T12:34:24Z</cp:lastPrinted>
  <dcterms:created xsi:type="dcterms:W3CDTF">2022-02-07T09:30:42Z</dcterms:created>
  <dcterms:modified xsi:type="dcterms:W3CDTF">2023-07-10T11:59:16Z</dcterms:modified>
  <cp:category/>
  <cp:version/>
  <cp:contentType/>
  <cp:contentStatus/>
</cp:coreProperties>
</file>