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Rozbiórki" sheetId="1" r:id="rId1"/>
    <sheet name="Ks" sheetId="2" r:id="rId2"/>
    <sheet name="Odtworzenie" sheetId="3" r:id="rId3"/>
    <sheet name="Razem" sheetId="4" r:id="rId4"/>
  </sheets>
  <definedNames>
    <definedName name="_xlnm.Print_Area" localSheetId="1">'Ks'!$A$1:$G$24</definedName>
    <definedName name="_xlnm.Print_Area" localSheetId="2">'Odtworzenie'!$A$1:$G$18</definedName>
    <definedName name="_xlnm.Print_Area" localSheetId="3">'Razem'!$A$1:$G$18</definedName>
    <definedName name="_xlnm.Print_Area" localSheetId="0">'Rozbiórki'!$A$1:$G$18</definedName>
    <definedName name="_xlnm.Print_Titles" localSheetId="1">'Ks'!$3:$4</definedName>
    <definedName name="_xlnm.Print_Titles" localSheetId="2">'Odtworzenie'!$3:$4</definedName>
    <definedName name="_xlnm.Print_Titles" localSheetId="3">'Razem'!$3:$3</definedName>
    <definedName name="_xlnm.Print_Titles" localSheetId="0">'Rozbiórki'!$3:$4</definedName>
  </definedNames>
  <calcPr fullCalcOnLoad="1"/>
</workbook>
</file>

<file path=xl/sharedStrings.xml><?xml version="1.0" encoding="utf-8"?>
<sst xmlns="http://schemas.openxmlformats.org/spreadsheetml/2006/main" count="139" uniqueCount="70">
  <si>
    <t>Lp</t>
  </si>
  <si>
    <t>Nr Specyfikacji</t>
  </si>
  <si>
    <t>Opis</t>
  </si>
  <si>
    <t>Jedn</t>
  </si>
  <si>
    <t>Ilość</t>
  </si>
  <si>
    <t>m2</t>
  </si>
  <si>
    <t>m</t>
  </si>
  <si>
    <t>kpl</t>
  </si>
  <si>
    <t>Cena jedn. w PLN</t>
  </si>
  <si>
    <t>Wartość pozycji w PLN</t>
  </si>
  <si>
    <t>ST-01</t>
  </si>
  <si>
    <t>Rozebranie krawężników betonowych wraz z ławami, załadunek, odwóz utylizacja materiału z rozbiórki.</t>
  </si>
  <si>
    <t>ST-02</t>
  </si>
  <si>
    <t>RAZEM</t>
  </si>
  <si>
    <t>Rozebranie obrzeży betonowych, załadunek, odwóz utylizacja materiału z rozbiórki.</t>
  </si>
  <si>
    <t>ST-03</t>
  </si>
  <si>
    <t>Wartość bez VAT [PLN]</t>
  </si>
  <si>
    <t>Mechaniczne rozebranie podbudowy kamiennej stabilizowanej mechanicznie, odwóz materiałów z rozbiórki, utylizacja.</t>
  </si>
  <si>
    <t>Rozebranie nawierzchni z kostki betonowej gr. 8cm na podsypce cementowo-piaskowej, odwóz materiałów z rozbiórki, utylizacja</t>
  </si>
  <si>
    <t>Kanał z rur PVC Lite WK SN8 d= 200mm</t>
  </si>
  <si>
    <t>Studzienki betonowe Dn 1000mm</t>
  </si>
  <si>
    <t>(podbudowa z kruszywa kamiennego gr. 15cm)</t>
  </si>
  <si>
    <t>Wykonanie nawierzchni z kostki betonowej gr. 8cm na podsypce cementowo-piaskowej gr. 3 cm</t>
  </si>
  <si>
    <t>Ułożenie obrzeży betonowych 8x30cm na ławie betonowej</t>
  </si>
  <si>
    <t>`</t>
  </si>
  <si>
    <t>UWAGA :</t>
  </si>
  <si>
    <t>- koszt utrzymania zaplecza budowy</t>
  </si>
  <si>
    <t>- koszt wykonania dokumentacji wykonawcy</t>
  </si>
  <si>
    <t>- koszt wykonania dokumentacji powykonawczej</t>
  </si>
  <si>
    <t>- koszt badań, prób i.t.p</t>
  </si>
  <si>
    <t>W cenie jednostkowej należy uwzględnić koszty ogólne miedzy innymi:</t>
  </si>
  <si>
    <t>Wykonanie koryta, odwóz materiałów z rozbiórki, utylizacja.</t>
  </si>
  <si>
    <t>Roboty ziemne w zakresie zdjęcia humusu gr. 10cm</t>
  </si>
  <si>
    <t>(roboty geodezyjne, roboty ziemne z odwozem nadmiaru ziemi na wysypisko, szalowanie wykopów,ewentualne odwodnienia, podłoża, montaż studni, włazu, zasypka z zagęszczeniem, ewentualna wymiana gruntu w ulicach, próby szczelnośći)</t>
  </si>
  <si>
    <t>(pomiary geodezyjne, przekopy kontrolne,roboty ziemne z odwozem nadmiaru ziemi na wysypisko, szalowanie wykopów, ewentualne odwodnienia, podłoża, montaż rur, kształtek, rur ochronnych, obsypka, ewentualna wymiana gruntu w ulicach, próby szczelności)</t>
  </si>
  <si>
    <t>Roboty ziemne w zakresie rozścielenia humusu gr. 10cm z obsianiem</t>
  </si>
  <si>
    <t>Wykonanie wzmocnienia podłoża po wykopie z kruszywa kamiennego stabilizowanego mechanicznie</t>
  </si>
  <si>
    <t>(kruszywo kamienne gr. 20cm)</t>
  </si>
  <si>
    <t>(kruszywo kamienne gr. 15cm)</t>
  </si>
  <si>
    <t>PRZEDMIAR ROBÓT
ROBOTY ROZBIÓRKOWE</t>
  </si>
  <si>
    <t>PRZEDMIAR ROBÓT
KANALIZACJA SANITARNA</t>
  </si>
  <si>
    <t>PRZEDMIAR ROBÓT
ROBOTY ODTWORZENIOWE</t>
  </si>
  <si>
    <t>- koszt zajęcia pasa drogowego</t>
  </si>
  <si>
    <t xml:space="preserve"> (gr. 20cm)</t>
  </si>
  <si>
    <t xml:space="preserve">PRZEDMIAR ROBÓT </t>
  </si>
  <si>
    <t>Wykonanie podbudowy z kruszywa kamiennego stabilizowanego mechanicznie</t>
  </si>
  <si>
    <t>Kanał z rur PVC Lite WK SN8 d= 315mm</t>
  </si>
  <si>
    <t>SIEĆ</t>
  </si>
  <si>
    <t>Przedmiar robót - Roboty Rozbiórkowe</t>
  </si>
  <si>
    <t>Przedmiar robót - Kanalizacja sanitarna</t>
  </si>
  <si>
    <t>Przedmiar robót - Roboty odtworzeniowe</t>
  </si>
  <si>
    <t>(pomiary geodezyjne, przekopy kontrolne,roboty ziemne z odwozem nadmiaru ziemi na wysypisko, szalowanie wykopów, ewentualne odwodnienia, podłoża, wykonanie otworu w studni, montaż przejścia szczelnego, wyprofilowanie kinety, obsypka, ewentualna wymiana gruntu w ulicach, próby szczelności)</t>
  </si>
  <si>
    <t>Włączenie do istniejącej studni kanałem Dn315mm</t>
  </si>
  <si>
    <t>Przewiert rurą kamionkową d= 300mm</t>
  </si>
  <si>
    <t>(pomiary geodezyjne, przekopy kontrolne,roboty ziemne z odwozem nadmiaru ziemi na wysypisko, szalowanie wykopów, zapuszczenie w gruncie komory nadawczej, ewentualne odwodnienia, podłoża, montaż rur, kształtek, obsypka, ewentualna wymiana gruntu w ulicach, próby szczelności)</t>
  </si>
  <si>
    <t>Ułożenie krawężników betonowych 15x30cm na ławie betonowej</t>
  </si>
  <si>
    <t>Remont istniejącej studzienki betonowej Dn1200mm</t>
  </si>
  <si>
    <t>(pomiary geodezyjne, wykonanie i wyprofilowanie kinety, osadzenie stopni złazowych, wykonanie otworów w studni, montaż przejścia szczelnego, pokrycie ścianki studni drobnoziarnistą zaprawą typu PCC na bazie cementowej modyfikowanej polimerami)</t>
  </si>
  <si>
    <t>Zamulenie kanalizacji wyłączonej z eksploatacji</t>
  </si>
  <si>
    <t>(zamulenie kanałów, demontaż górnych części studzienek, zasypanie studzienek, odwóz gruzu na wysypisko )</t>
  </si>
  <si>
    <t>- koszt organizacji ruchu - w razie konieczności</t>
  </si>
  <si>
    <t xml:space="preserve">"Przebudowa kanalizacji sanitarnej w rejonie ul. Kleeberga - park w Piekarach Śląskich (etap I)"
</t>
  </si>
  <si>
    <t>(podbudowa z kruszywa kamiennego gr. 25cm)</t>
  </si>
  <si>
    <t>(kruszywo kamienne gr. 25cm)</t>
  </si>
  <si>
    <t>Przewiert rurą kamionkową d= 200mm</t>
  </si>
  <si>
    <t>Włączenie do istniejącej studni kanałem Dn200mm</t>
  </si>
  <si>
    <t>Rozebranie nawierzchni utwardzonej, odwóz materiałów z rozbiórki, utylizacja</t>
  </si>
  <si>
    <t>(warstwa z kruszywa kamiennego gr. 20cm)</t>
  </si>
  <si>
    <t>Wykonanie nawierzchni z kruszywa kamiennego</t>
  </si>
  <si>
    <t>- wszelkie inne koszty wymienione w umowie, IWZS, OPZ oraz ST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</si>
</sst>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\ _z_ł_-;\-* #,##0.00\ _z_ł_-;_-* \-??\ _z_ł_-;_-@_-"/>
    <numFmt numFmtId="168" formatCode="0.0"/>
    <numFmt numFmtId="169" formatCode="#,##0.000"/>
    <numFmt numFmtId="170" formatCode="[$-415]d\ mmmm\ yyyy"/>
    <numFmt numFmtId="171" formatCode="#,##0.0000"/>
    <numFmt numFmtId="172" formatCode="0.000"/>
  </numFmts>
  <fonts count="45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0"/>
      <color indexed="23"/>
      <name val="Arial"/>
      <family val="2"/>
    </font>
    <font>
      <sz val="10"/>
      <color indexed="23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6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 vertical="top" wrapText="1"/>
      <protection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 locked="0"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0" fontId="3" fillId="0" borderId="14" xfId="0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 locked="0"/>
    </xf>
    <xf numFmtId="4" fontId="1" fillId="0" borderId="15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0" fontId="2" fillId="32" borderId="16" xfId="0" applyNumberFormat="1" applyFont="1" applyFill="1" applyBorder="1" applyAlignment="1" applyProtection="1">
      <alignment horizontal="center" vertical="center" wrapText="1"/>
      <protection/>
    </xf>
    <xf numFmtId="4" fontId="2" fillId="32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left" vertical="top" wrapText="1"/>
    </xf>
    <xf numFmtId="0" fontId="3" fillId="0" borderId="17" xfId="0" applyFont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top" wrapText="1"/>
      <protection/>
    </xf>
    <xf numFmtId="4" fontId="3" fillId="0" borderId="13" xfId="0" applyNumberFormat="1" applyFont="1" applyFill="1" applyBorder="1" applyAlignment="1" applyProtection="1">
      <alignment horizontal="center" vertical="top" wrapText="1"/>
      <protection/>
    </xf>
    <xf numFmtId="166" fontId="3" fillId="0" borderId="13" xfId="0" applyNumberFormat="1" applyFont="1" applyFill="1" applyBorder="1" applyAlignment="1" applyProtection="1">
      <alignment horizontal="right" vertical="top" wrapText="1"/>
      <protection/>
    </xf>
    <xf numFmtId="3" fontId="3" fillId="0" borderId="11" xfId="0" applyNumberFormat="1" applyFont="1" applyFill="1" applyBorder="1" applyAlignment="1" applyProtection="1">
      <alignment horizontal="right" vertical="top" wrapText="1"/>
      <protection/>
    </xf>
    <xf numFmtId="0" fontId="7" fillId="32" borderId="19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0" fillId="0" borderId="13" xfId="54" applyFont="1" applyBorder="1" applyAlignment="1">
      <alignment horizontal="center" vertical="top" wrapText="1"/>
      <protection/>
    </xf>
    <xf numFmtId="4" fontId="5" fillId="0" borderId="13" xfId="0" applyNumberFormat="1" applyFont="1" applyBorder="1" applyAlignment="1">
      <alignment horizontal="center" vertical="top" wrapText="1"/>
    </xf>
    <xf numFmtId="4" fontId="4" fillId="0" borderId="13" xfId="54" applyNumberFormat="1" applyFont="1" applyBorder="1" applyAlignment="1">
      <alignment vertical="center" wrapText="1"/>
      <protection/>
    </xf>
    <xf numFmtId="4" fontId="1" fillId="0" borderId="15" xfId="0" applyNumberFormat="1" applyFont="1" applyBorder="1" applyAlignment="1">
      <alignment horizontal="right" vertical="top" wrapText="1"/>
    </xf>
    <xf numFmtId="4" fontId="5" fillId="0" borderId="24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4" xfId="54" applyFont="1" applyBorder="1" applyAlignment="1">
      <alignment horizontal="center" vertical="top" wrapText="1"/>
      <protection/>
    </xf>
    <xf numFmtId="0" fontId="0" fillId="0" borderId="26" xfId="0" applyFont="1" applyBorder="1" applyAlignment="1">
      <alignment horizontal="left" vertical="center" wrapText="1"/>
    </xf>
    <xf numFmtId="4" fontId="1" fillId="0" borderId="24" xfId="0" applyNumberFormat="1" applyFont="1" applyBorder="1" applyAlignment="1" applyProtection="1">
      <alignment horizontal="right" vertical="top" wrapText="1"/>
      <protection locked="0"/>
    </xf>
    <xf numFmtId="4" fontId="1" fillId="0" borderId="12" xfId="0" applyNumberFormat="1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 wrapText="1"/>
    </xf>
    <xf numFmtId="4" fontId="1" fillId="0" borderId="27" xfId="0" applyNumberFormat="1" applyFont="1" applyBorder="1" applyAlignment="1" applyProtection="1">
      <alignment horizontal="right" vertical="top" wrapText="1"/>
      <protection locked="0"/>
    </xf>
    <xf numFmtId="4" fontId="1" fillId="0" borderId="28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27" xfId="54" applyFont="1" applyBorder="1" applyAlignment="1">
      <alignment horizontal="left" vertical="top" wrapText="1"/>
      <protection/>
    </xf>
    <xf numFmtId="4" fontId="3" fillId="0" borderId="27" xfId="0" applyNumberFormat="1" applyFont="1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right" vertical="top" wrapText="1"/>
    </xf>
    <xf numFmtId="0" fontId="0" fillId="0" borderId="29" xfId="0" applyFont="1" applyBorder="1" applyAlignment="1">
      <alignment horizontal="left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top" wrapText="1"/>
    </xf>
    <xf numFmtId="0" fontId="0" fillId="0" borderId="2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166" fontId="3" fillId="0" borderId="13" xfId="0" applyNumberFormat="1" applyFont="1" applyBorder="1" applyAlignment="1">
      <alignment horizontal="right" vertical="top" wrapText="1"/>
    </xf>
    <xf numFmtId="0" fontId="3" fillId="0" borderId="11" xfId="53" applyFont="1" applyBorder="1" applyAlignment="1">
      <alignment horizontal="left" vertical="top" wrapText="1"/>
      <protection/>
    </xf>
    <xf numFmtId="3" fontId="3" fillId="0" borderId="11" xfId="0" applyNumberFormat="1" applyFont="1" applyBorder="1" applyAlignment="1">
      <alignment horizontal="right" vertical="top" wrapText="1"/>
    </xf>
    <xf numFmtId="0" fontId="10" fillId="0" borderId="13" xfId="53" applyFont="1" applyBorder="1" applyAlignment="1">
      <alignment horizontal="left" vertical="top" wrapText="1"/>
      <protection/>
    </xf>
    <xf numFmtId="3" fontId="3" fillId="0" borderId="13" xfId="0" applyNumberFormat="1" applyFont="1" applyBorder="1" applyAlignment="1">
      <alignment horizontal="right" vertical="top" wrapText="1"/>
    </xf>
    <xf numFmtId="0" fontId="3" fillId="0" borderId="11" xfId="53" applyFont="1" applyFill="1" applyBorder="1" applyAlignment="1" applyProtection="1">
      <alignment horizontal="left" vertical="top" wrapText="1"/>
      <protection/>
    </xf>
    <xf numFmtId="0" fontId="9" fillId="0" borderId="3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4" fillId="0" borderId="13" xfId="54" applyNumberFormat="1" applyFont="1" applyFill="1" applyBorder="1" applyAlignment="1">
      <alignment vertical="center" wrapText="1"/>
      <protection/>
    </xf>
    <xf numFmtId="0" fontId="0" fillId="0" borderId="3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4" fontId="1" fillId="0" borderId="33" xfId="0" applyNumberFormat="1" applyFont="1" applyFill="1" applyBorder="1" applyAlignment="1" applyProtection="1">
      <alignment horizontal="right" vertical="top" wrapText="1"/>
      <protection/>
    </xf>
    <xf numFmtId="4" fontId="1" fillId="0" borderId="34" xfId="0" applyNumberFormat="1" applyFont="1" applyFill="1" applyBorder="1" applyAlignment="1" applyProtection="1">
      <alignment horizontal="right" vertical="top" wrapText="1"/>
      <protection/>
    </xf>
    <xf numFmtId="0" fontId="1" fillId="0" borderId="16" xfId="0" applyFont="1" applyFill="1" applyBorder="1" applyAlignment="1" applyProtection="1">
      <alignment horizontal="right" vertical="center" wrapText="1"/>
      <protection/>
    </xf>
    <xf numFmtId="49" fontId="0" fillId="0" borderId="0" xfId="0" applyNumberFormat="1" applyAlignment="1" quotePrefix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74" t="s">
        <v>61</v>
      </c>
      <c r="B1" s="75"/>
      <c r="C1" s="75"/>
      <c r="D1" s="75"/>
      <c r="E1" s="75"/>
      <c r="F1" s="75"/>
      <c r="G1" s="76"/>
    </row>
    <row r="2" spans="1:7" ht="30" customHeight="1" thickBot="1">
      <c r="A2" s="77" t="s">
        <v>39</v>
      </c>
      <c r="B2" s="78"/>
      <c r="C2" s="78"/>
      <c r="D2" s="78"/>
      <c r="E2" s="78"/>
      <c r="F2" s="78"/>
      <c r="G2" s="79"/>
    </row>
    <row r="3" spans="1:7" ht="30.75" thickBo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8</v>
      </c>
      <c r="G3" s="11" t="s">
        <v>9</v>
      </c>
    </row>
    <row r="4" spans="1:7" ht="13.5" thickBo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</row>
    <row r="5" spans="1:7" ht="24" customHeight="1" thickBot="1">
      <c r="A5" s="20"/>
      <c r="B5" s="21"/>
      <c r="C5" s="15"/>
      <c r="D5" s="21"/>
      <c r="E5" s="21"/>
      <c r="F5" s="21"/>
      <c r="G5" s="22"/>
    </row>
    <row r="6" spans="1:7" ht="39">
      <c r="A6" s="28">
        <v>1</v>
      </c>
      <c r="B6" s="29" t="s">
        <v>10</v>
      </c>
      <c r="C6" s="58" t="s">
        <v>18</v>
      </c>
      <c r="D6" s="31" t="s">
        <v>5</v>
      </c>
      <c r="E6" s="45">
        <f>127+40</f>
        <v>167</v>
      </c>
      <c r="F6" s="12"/>
      <c r="G6" s="47">
        <f>ROUND(E6*F6,2)</f>
        <v>0</v>
      </c>
    </row>
    <row r="7" spans="1:7" ht="26.25">
      <c r="A7" s="28">
        <v>2</v>
      </c>
      <c r="B7" s="29" t="s">
        <v>10</v>
      </c>
      <c r="C7" s="58" t="s">
        <v>66</v>
      </c>
      <c r="D7" s="31" t="s">
        <v>5</v>
      </c>
      <c r="E7" s="71">
        <v>203</v>
      </c>
      <c r="F7" s="12"/>
      <c r="G7" s="33">
        <f>ROUND(E7*F7,2)</f>
        <v>0</v>
      </c>
    </row>
    <row r="8" spans="1:7" ht="12.75" customHeight="1">
      <c r="A8" s="56"/>
      <c r="B8" s="35"/>
      <c r="C8" s="42" t="s">
        <v>67</v>
      </c>
      <c r="D8" s="36"/>
      <c r="E8" s="72"/>
      <c r="F8" s="5"/>
      <c r="G8" s="38"/>
    </row>
    <row r="9" spans="1:7" ht="39">
      <c r="A9" s="28">
        <v>3</v>
      </c>
      <c r="B9" s="29" t="s">
        <v>10</v>
      </c>
      <c r="C9" s="57" t="s">
        <v>17</v>
      </c>
      <c r="D9" s="31" t="s">
        <v>5</v>
      </c>
      <c r="E9" s="32">
        <v>40</v>
      </c>
      <c r="F9" s="12"/>
      <c r="G9" s="33">
        <f>ROUND(E9*F9,2)</f>
        <v>0</v>
      </c>
    </row>
    <row r="10" spans="1:7" ht="12.75" customHeight="1">
      <c r="A10" s="56"/>
      <c r="B10" s="35"/>
      <c r="C10" s="42" t="s">
        <v>62</v>
      </c>
      <c r="D10" s="36"/>
      <c r="E10" s="37"/>
      <c r="F10" s="5"/>
      <c r="G10" s="38"/>
    </row>
    <row r="11" spans="1:7" ht="39">
      <c r="A11" s="28">
        <v>4</v>
      </c>
      <c r="B11" s="29" t="s">
        <v>10</v>
      </c>
      <c r="C11" s="57" t="s">
        <v>17</v>
      </c>
      <c r="D11" s="31" t="s">
        <v>5</v>
      </c>
      <c r="E11" s="32">
        <v>127</v>
      </c>
      <c r="F11" s="12"/>
      <c r="G11" s="33">
        <f>ROUND(E11*F11,2)</f>
        <v>0</v>
      </c>
    </row>
    <row r="12" spans="1:7" ht="12.75" customHeight="1">
      <c r="A12" s="56"/>
      <c r="B12" s="35"/>
      <c r="C12" s="42" t="s">
        <v>21</v>
      </c>
      <c r="D12" s="36"/>
      <c r="E12" s="37"/>
      <c r="F12" s="5"/>
      <c r="G12" s="38"/>
    </row>
    <row r="13" spans="1:7" ht="26.25">
      <c r="A13" s="28">
        <v>5</v>
      </c>
      <c r="B13" s="29" t="s">
        <v>10</v>
      </c>
      <c r="C13" s="57" t="s">
        <v>31</v>
      </c>
      <c r="D13" s="31" t="s">
        <v>5</v>
      </c>
      <c r="E13" s="32">
        <f>83.59+20.8</f>
        <v>104.39</v>
      </c>
      <c r="F13" s="12"/>
      <c r="G13" s="33">
        <f>ROUND(E13*F13,2)</f>
        <v>0</v>
      </c>
    </row>
    <row r="14" spans="1:7" ht="12.75" customHeight="1">
      <c r="A14" s="56"/>
      <c r="B14" s="35"/>
      <c r="C14" s="42" t="s">
        <v>43</v>
      </c>
      <c r="D14" s="36"/>
      <c r="E14" s="37"/>
      <c r="F14" s="5"/>
      <c r="G14" s="38"/>
    </row>
    <row r="15" spans="1:8" ht="39">
      <c r="A15" s="59">
        <v>6</v>
      </c>
      <c r="B15" s="48" t="s">
        <v>10</v>
      </c>
      <c r="C15" s="49" t="s">
        <v>11</v>
      </c>
      <c r="D15" s="50" t="s">
        <v>6</v>
      </c>
      <c r="E15" s="51">
        <v>40</v>
      </c>
      <c r="F15" s="46"/>
      <c r="G15" s="47">
        <f>ROUND(E15*F15,2)</f>
        <v>0</v>
      </c>
      <c r="H15" s="9"/>
    </row>
    <row r="16" spans="1:8" ht="26.25">
      <c r="A16" s="59">
        <v>7</v>
      </c>
      <c r="B16" s="48" t="s">
        <v>10</v>
      </c>
      <c r="C16" s="49" t="s">
        <v>14</v>
      </c>
      <c r="D16" s="50" t="s">
        <v>6</v>
      </c>
      <c r="E16" s="51">
        <v>73</v>
      </c>
      <c r="F16" s="46"/>
      <c r="G16" s="47">
        <f>ROUND(E16*F16,2)</f>
        <v>0</v>
      </c>
      <c r="H16" s="9"/>
    </row>
    <row r="17" spans="1:7" ht="27" thickBot="1">
      <c r="A17" s="28">
        <v>8</v>
      </c>
      <c r="B17" s="29" t="s">
        <v>10</v>
      </c>
      <c r="C17" s="60" t="s">
        <v>32</v>
      </c>
      <c r="D17" s="31" t="s">
        <v>5</v>
      </c>
      <c r="E17" s="45">
        <v>223</v>
      </c>
      <c r="F17" s="12"/>
      <c r="G17" s="33">
        <f>ROUND(E17*F17,2)</f>
        <v>0</v>
      </c>
    </row>
    <row r="18" spans="1:7" ht="25.5" customHeight="1" thickBot="1">
      <c r="A18" s="80" t="s">
        <v>13</v>
      </c>
      <c r="B18" s="81"/>
      <c r="C18" s="81"/>
      <c r="D18" s="81"/>
      <c r="E18" s="82"/>
      <c r="F18" s="83">
        <f>SUM(G6:G17)</f>
        <v>0</v>
      </c>
      <c r="G18" s="83"/>
    </row>
    <row r="20" ht="12.75">
      <c r="C20" s="13"/>
    </row>
  </sheetData>
  <sheetProtection/>
  <mergeCells count="4">
    <mergeCell ref="A1:G1"/>
    <mergeCell ref="A2:G2"/>
    <mergeCell ref="A18:E18"/>
    <mergeCell ref="F18:G18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74" t="s">
        <v>61</v>
      </c>
      <c r="B1" s="75"/>
      <c r="C1" s="75"/>
      <c r="D1" s="75"/>
      <c r="E1" s="75"/>
      <c r="F1" s="75"/>
      <c r="G1" s="76"/>
    </row>
    <row r="2" spans="1:7" ht="30" customHeight="1" thickBot="1">
      <c r="A2" s="77" t="s">
        <v>40</v>
      </c>
      <c r="B2" s="78"/>
      <c r="C2" s="78"/>
      <c r="D2" s="78"/>
      <c r="E2" s="78"/>
      <c r="F2" s="78"/>
      <c r="G2" s="79"/>
    </row>
    <row r="3" spans="1:7" ht="30.75" thickBo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8</v>
      </c>
      <c r="G3" s="11" t="s">
        <v>9</v>
      </c>
    </row>
    <row r="4" spans="1:7" ht="13.5" thickBo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</row>
    <row r="5" spans="1:7" ht="24" customHeight="1" thickBot="1">
      <c r="A5" s="20"/>
      <c r="B5" s="21"/>
      <c r="C5" s="15" t="s">
        <v>47</v>
      </c>
      <c r="D5" s="21"/>
      <c r="E5" s="21"/>
      <c r="F5" s="21"/>
      <c r="G5" s="22"/>
    </row>
    <row r="6" spans="1:7" ht="15.75" customHeight="1">
      <c r="A6" s="28">
        <v>1</v>
      </c>
      <c r="B6" s="55" t="s">
        <v>12</v>
      </c>
      <c r="C6" s="40" t="s">
        <v>46</v>
      </c>
      <c r="D6" s="31" t="s">
        <v>6</v>
      </c>
      <c r="E6" s="32">
        <v>115.66</v>
      </c>
      <c r="F6" s="12"/>
      <c r="G6" s="44">
        <f>ROUND(E6*F6,2)</f>
        <v>0</v>
      </c>
    </row>
    <row r="7" spans="1:7" ht="78.75">
      <c r="A7" s="56"/>
      <c r="B7" s="61"/>
      <c r="C7" s="62" t="s">
        <v>34</v>
      </c>
      <c r="D7" s="63"/>
      <c r="E7" s="64"/>
      <c r="F7" s="5"/>
      <c r="G7" s="38"/>
    </row>
    <row r="8" spans="1:7" ht="18" customHeight="1">
      <c r="A8" s="28">
        <v>2</v>
      </c>
      <c r="B8" s="55" t="s">
        <v>12</v>
      </c>
      <c r="C8" s="40" t="s">
        <v>19</v>
      </c>
      <c r="D8" s="31" t="s">
        <v>6</v>
      </c>
      <c r="E8" s="32">
        <v>19.71</v>
      </c>
      <c r="F8" s="12"/>
      <c r="G8" s="44">
        <f>ROUND(E8*F8,2)</f>
        <v>0</v>
      </c>
    </row>
    <row r="9" spans="1:7" ht="78.75">
      <c r="A9" s="56"/>
      <c r="B9" s="61"/>
      <c r="C9" s="62" t="s">
        <v>34</v>
      </c>
      <c r="D9" s="63"/>
      <c r="E9" s="64"/>
      <c r="F9" s="5"/>
      <c r="G9" s="38"/>
    </row>
    <row r="10" spans="1:7" ht="15" customHeight="1">
      <c r="A10" s="28">
        <v>3</v>
      </c>
      <c r="B10" s="55" t="s">
        <v>12</v>
      </c>
      <c r="C10" s="40" t="s">
        <v>53</v>
      </c>
      <c r="D10" s="31" t="s">
        <v>6</v>
      </c>
      <c r="E10" s="32">
        <v>30.59</v>
      </c>
      <c r="F10" s="12"/>
      <c r="G10" s="44">
        <f>ROUND(E10*F10,2)</f>
        <v>0</v>
      </c>
    </row>
    <row r="11" spans="1:7" ht="92.25">
      <c r="A11" s="56"/>
      <c r="B11" s="61"/>
      <c r="C11" s="62" t="s">
        <v>54</v>
      </c>
      <c r="D11" s="63"/>
      <c r="E11" s="64"/>
      <c r="F11" s="5"/>
      <c r="G11" s="38"/>
    </row>
    <row r="12" spans="1:7" ht="15" customHeight="1">
      <c r="A12" s="28">
        <v>4</v>
      </c>
      <c r="B12" s="55" t="s">
        <v>12</v>
      </c>
      <c r="C12" s="40" t="s">
        <v>64</v>
      </c>
      <c r="D12" s="31" t="s">
        <v>6</v>
      </c>
      <c r="E12" s="32">
        <v>8.97</v>
      </c>
      <c r="F12" s="12"/>
      <c r="G12" s="44">
        <f>ROUND(E12*F12,2)</f>
        <v>0</v>
      </c>
    </row>
    <row r="13" spans="1:7" ht="92.25">
      <c r="A13" s="56"/>
      <c r="B13" s="61"/>
      <c r="C13" s="62" t="s">
        <v>54</v>
      </c>
      <c r="D13" s="63"/>
      <c r="E13" s="64"/>
      <c r="F13" s="5"/>
      <c r="G13" s="38"/>
    </row>
    <row r="14" spans="1:7" ht="14.25" customHeight="1">
      <c r="A14" s="28">
        <v>5</v>
      </c>
      <c r="B14" s="55" t="s">
        <v>12</v>
      </c>
      <c r="C14" s="65" t="s">
        <v>20</v>
      </c>
      <c r="D14" s="31" t="s">
        <v>7</v>
      </c>
      <c r="E14" s="66">
        <v>9</v>
      </c>
      <c r="F14" s="12"/>
      <c r="G14" s="44">
        <f>ROUND(E14*F14,2)</f>
        <v>0</v>
      </c>
    </row>
    <row r="15" spans="1:7" ht="78.75">
      <c r="A15" s="56"/>
      <c r="B15" s="61"/>
      <c r="C15" s="67" t="s">
        <v>33</v>
      </c>
      <c r="D15" s="63"/>
      <c r="E15" s="68"/>
      <c r="F15" s="5"/>
      <c r="G15" s="38"/>
    </row>
    <row r="16" spans="1:7" ht="17.25" customHeight="1">
      <c r="A16" s="1">
        <v>6</v>
      </c>
      <c r="B16" s="55" t="s">
        <v>12</v>
      </c>
      <c r="C16" s="69" t="s">
        <v>52</v>
      </c>
      <c r="D16" s="2" t="s">
        <v>7</v>
      </c>
      <c r="E16" s="19">
        <v>2</v>
      </c>
      <c r="F16" s="3"/>
      <c r="G16" s="4">
        <f>ROUND(E16*F16,2)</f>
        <v>0</v>
      </c>
    </row>
    <row r="17" spans="1:7" ht="92.25">
      <c r="A17" s="6"/>
      <c r="B17" s="16"/>
      <c r="C17" s="70" t="s">
        <v>51</v>
      </c>
      <c r="D17" s="17"/>
      <c r="E17" s="18"/>
      <c r="F17" s="7"/>
      <c r="G17" s="8"/>
    </row>
    <row r="18" spans="1:7" ht="19.5" customHeight="1">
      <c r="A18" s="1">
        <v>7</v>
      </c>
      <c r="B18" s="55" t="s">
        <v>12</v>
      </c>
      <c r="C18" s="69" t="s">
        <v>65</v>
      </c>
      <c r="D18" s="2" t="s">
        <v>7</v>
      </c>
      <c r="E18" s="19">
        <v>3</v>
      </c>
      <c r="F18" s="3"/>
      <c r="G18" s="4">
        <f>ROUND(E18*F18,2)</f>
        <v>0</v>
      </c>
    </row>
    <row r="19" spans="1:7" ht="95.25" customHeight="1">
      <c r="A19" s="6"/>
      <c r="B19" s="16"/>
      <c r="C19" s="70" t="s">
        <v>51</v>
      </c>
      <c r="D19" s="17"/>
      <c r="E19" s="18"/>
      <c r="F19" s="7"/>
      <c r="G19" s="8"/>
    </row>
    <row r="20" spans="1:7" ht="21" customHeight="1">
      <c r="A20" s="1">
        <v>8</v>
      </c>
      <c r="B20" s="55" t="s">
        <v>12</v>
      </c>
      <c r="C20" s="69" t="s">
        <v>56</v>
      </c>
      <c r="D20" s="2" t="s">
        <v>7</v>
      </c>
      <c r="E20" s="19">
        <v>3</v>
      </c>
      <c r="F20" s="3"/>
      <c r="G20" s="4">
        <f>ROUND(E20*F20,2)</f>
        <v>0</v>
      </c>
    </row>
    <row r="21" spans="1:7" ht="84" customHeight="1">
      <c r="A21" s="6"/>
      <c r="B21" s="16"/>
      <c r="C21" s="70" t="s">
        <v>57</v>
      </c>
      <c r="D21" s="17"/>
      <c r="E21" s="18"/>
      <c r="F21" s="7"/>
      <c r="G21" s="8"/>
    </row>
    <row r="22" spans="1:7" ht="16.5" customHeight="1">
      <c r="A22" s="1">
        <v>9</v>
      </c>
      <c r="B22" s="55" t="s">
        <v>12</v>
      </c>
      <c r="C22" s="69" t="s">
        <v>58</v>
      </c>
      <c r="D22" s="2" t="s">
        <v>7</v>
      </c>
      <c r="E22" s="19">
        <v>1</v>
      </c>
      <c r="F22" s="3"/>
      <c r="G22" s="4">
        <f>ROUND(E22*F22,2)</f>
        <v>0</v>
      </c>
    </row>
    <row r="23" spans="1:7" ht="39.75" thickBot="1">
      <c r="A23" s="6"/>
      <c r="B23" s="16"/>
      <c r="C23" s="70" t="s">
        <v>59</v>
      </c>
      <c r="D23" s="17"/>
      <c r="E23" s="18"/>
      <c r="F23" s="7"/>
      <c r="G23" s="8"/>
    </row>
    <row r="24" spans="1:7" ht="25.5" customHeight="1" thickBot="1">
      <c r="A24" s="80" t="s">
        <v>13</v>
      </c>
      <c r="B24" s="81"/>
      <c r="C24" s="81"/>
      <c r="D24" s="81"/>
      <c r="E24" s="82"/>
      <c r="F24" s="83">
        <f>SUM(G6:G23)</f>
        <v>0</v>
      </c>
      <c r="G24" s="83"/>
    </row>
  </sheetData>
  <sheetProtection/>
  <mergeCells count="4">
    <mergeCell ref="A1:G1"/>
    <mergeCell ref="A2:G2"/>
    <mergeCell ref="A24:E24"/>
    <mergeCell ref="F24:G24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  <rowBreaks count="1" manualBreakCount="1">
    <brk id="1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74" t="s">
        <v>61</v>
      </c>
      <c r="B1" s="75"/>
      <c r="C1" s="75"/>
      <c r="D1" s="75"/>
      <c r="E1" s="75"/>
      <c r="F1" s="75"/>
      <c r="G1" s="76"/>
    </row>
    <row r="2" spans="1:7" ht="30" customHeight="1" thickBot="1">
      <c r="A2" s="77" t="s">
        <v>41</v>
      </c>
      <c r="B2" s="78"/>
      <c r="C2" s="78"/>
      <c r="D2" s="78"/>
      <c r="E2" s="78"/>
      <c r="F2" s="78"/>
      <c r="G2" s="79"/>
    </row>
    <row r="3" spans="1:7" ht="30.75" thickBo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8</v>
      </c>
      <c r="G3" s="11" t="s">
        <v>9</v>
      </c>
    </row>
    <row r="4" spans="1:7" ht="13.5" thickBo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</row>
    <row r="5" spans="1:7" ht="24" customHeight="1" thickBot="1">
      <c r="A5" s="20"/>
      <c r="B5" s="21"/>
      <c r="C5" s="15"/>
      <c r="D5" s="21"/>
      <c r="E5" s="21"/>
      <c r="F5" s="21"/>
      <c r="G5" s="22"/>
    </row>
    <row r="6" spans="1:7" ht="30.75" customHeight="1">
      <c r="A6" s="28">
        <v>1</v>
      </c>
      <c r="B6" s="29" t="s">
        <v>15</v>
      </c>
      <c r="C6" s="30" t="s">
        <v>22</v>
      </c>
      <c r="D6" s="31" t="s">
        <v>5</v>
      </c>
      <c r="E6" s="45">
        <f>127+40</f>
        <v>167</v>
      </c>
      <c r="F6" s="46"/>
      <c r="G6" s="47">
        <f>ROUND(E6*F6,2)</f>
        <v>0</v>
      </c>
    </row>
    <row r="7" spans="1:7" ht="12.75">
      <c r="A7" s="28">
        <v>2</v>
      </c>
      <c r="B7" s="29" t="s">
        <v>10</v>
      </c>
      <c r="C7" s="58" t="s">
        <v>68</v>
      </c>
      <c r="D7" s="31" t="s">
        <v>5</v>
      </c>
      <c r="E7" s="71">
        <v>203</v>
      </c>
      <c r="F7" s="12"/>
      <c r="G7" s="33">
        <f>ROUND(E7*F7,2)</f>
        <v>0</v>
      </c>
    </row>
    <row r="8" spans="1:7" ht="12.75" customHeight="1">
      <c r="A8" s="34"/>
      <c r="B8" s="41"/>
      <c r="C8" s="73" t="s">
        <v>67</v>
      </c>
      <c r="D8" s="39"/>
      <c r="E8" s="72"/>
      <c r="F8" s="43"/>
      <c r="G8" s="44"/>
    </row>
    <row r="9" spans="1:7" ht="30" customHeight="1">
      <c r="A9" s="28">
        <v>3</v>
      </c>
      <c r="B9" s="29" t="s">
        <v>15</v>
      </c>
      <c r="C9" s="40" t="s">
        <v>45</v>
      </c>
      <c r="D9" s="31" t="s">
        <v>5</v>
      </c>
      <c r="E9" s="32">
        <v>40</v>
      </c>
      <c r="F9" s="12"/>
      <c r="G9" s="33">
        <f>ROUND(E9*F9,2)</f>
        <v>0</v>
      </c>
    </row>
    <row r="10" spans="1:7" ht="12.75">
      <c r="A10" s="34"/>
      <c r="B10" s="41"/>
      <c r="C10" s="42" t="s">
        <v>63</v>
      </c>
      <c r="D10" s="39"/>
      <c r="E10" s="37"/>
      <c r="F10" s="43"/>
      <c r="G10" s="44"/>
    </row>
    <row r="11" spans="1:7" ht="26.25">
      <c r="A11" s="28">
        <v>4</v>
      </c>
      <c r="B11" s="29" t="s">
        <v>15</v>
      </c>
      <c r="C11" s="40" t="s">
        <v>45</v>
      </c>
      <c r="D11" s="31" t="s">
        <v>5</v>
      </c>
      <c r="E11" s="32">
        <v>127</v>
      </c>
      <c r="F11" s="12"/>
      <c r="G11" s="33">
        <f>ROUND(E11*F11,2)</f>
        <v>0</v>
      </c>
    </row>
    <row r="12" spans="1:7" ht="12.75">
      <c r="A12" s="34"/>
      <c r="B12" s="41"/>
      <c r="C12" s="42" t="s">
        <v>38</v>
      </c>
      <c r="D12" s="39"/>
      <c r="E12" s="37"/>
      <c r="F12" s="43"/>
      <c r="G12" s="44"/>
    </row>
    <row r="13" spans="1:7" ht="41.25" customHeight="1">
      <c r="A13" s="28">
        <v>5</v>
      </c>
      <c r="B13" s="29" t="s">
        <v>15</v>
      </c>
      <c r="C13" s="40" t="s">
        <v>36</v>
      </c>
      <c r="D13" s="31" t="s">
        <v>5</v>
      </c>
      <c r="E13" s="32">
        <f>83.59+20.8</f>
        <v>104.39</v>
      </c>
      <c r="F13" s="12"/>
      <c r="G13" s="33">
        <f>ROUND(E13*F13,2)</f>
        <v>0</v>
      </c>
    </row>
    <row r="14" spans="1:7" ht="12.75">
      <c r="A14" s="34"/>
      <c r="B14" s="41"/>
      <c r="C14" s="42" t="s">
        <v>37</v>
      </c>
      <c r="D14" s="39"/>
      <c r="E14" s="37"/>
      <c r="F14" s="43"/>
      <c r="G14" s="44"/>
    </row>
    <row r="15" spans="1:7" ht="26.25">
      <c r="A15" s="28">
        <v>6</v>
      </c>
      <c r="B15" s="29" t="s">
        <v>15</v>
      </c>
      <c r="C15" s="49" t="s">
        <v>55</v>
      </c>
      <c r="D15" s="50" t="s">
        <v>6</v>
      </c>
      <c r="E15" s="51">
        <v>40</v>
      </c>
      <c r="F15" s="12"/>
      <c r="G15" s="47">
        <f>ROUND(E15*F15,2)</f>
        <v>0</v>
      </c>
    </row>
    <row r="16" spans="1:7" ht="26.25">
      <c r="A16" s="28">
        <v>7</v>
      </c>
      <c r="B16" s="29" t="s">
        <v>15</v>
      </c>
      <c r="C16" s="49" t="s">
        <v>23</v>
      </c>
      <c r="D16" s="50" t="s">
        <v>6</v>
      </c>
      <c r="E16" s="51">
        <v>73</v>
      </c>
      <c r="F16" s="12"/>
      <c r="G16" s="47">
        <f>ROUND(E16*F16,2)</f>
        <v>0</v>
      </c>
    </row>
    <row r="17" spans="1:7" ht="27" thickBot="1">
      <c r="A17" s="28">
        <v>8</v>
      </c>
      <c r="B17" s="29" t="s">
        <v>15</v>
      </c>
      <c r="C17" s="52" t="s">
        <v>35</v>
      </c>
      <c r="D17" s="53" t="s">
        <v>5</v>
      </c>
      <c r="E17" s="45">
        <v>223</v>
      </c>
      <c r="F17" s="12"/>
      <c r="G17" s="54">
        <f>ROUND(E17*F17,2)</f>
        <v>0</v>
      </c>
    </row>
    <row r="18" spans="1:7" ht="25.5" customHeight="1" thickBot="1">
      <c r="A18" s="80" t="s">
        <v>24</v>
      </c>
      <c r="B18" s="81"/>
      <c r="C18" s="81"/>
      <c r="D18" s="81"/>
      <c r="E18" s="82"/>
      <c r="F18" s="83">
        <f>SUM(G6:G17)</f>
        <v>0</v>
      </c>
      <c r="G18" s="83"/>
    </row>
  </sheetData>
  <sheetProtection/>
  <mergeCells count="4">
    <mergeCell ref="A1:G1"/>
    <mergeCell ref="A2:G2"/>
    <mergeCell ref="A18:E18"/>
    <mergeCell ref="F18:G18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F7" sqref="F7:G7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73.5" customHeight="1" thickBot="1">
      <c r="A1" s="74" t="s">
        <v>61</v>
      </c>
      <c r="B1" s="75"/>
      <c r="C1" s="75"/>
      <c r="D1" s="75"/>
      <c r="E1" s="75"/>
      <c r="F1" s="75"/>
      <c r="G1" s="76"/>
    </row>
    <row r="2" spans="1:7" ht="30" customHeight="1" thickBot="1">
      <c r="A2" s="77" t="s">
        <v>44</v>
      </c>
      <c r="B2" s="78"/>
      <c r="C2" s="78"/>
      <c r="D2" s="78"/>
      <c r="E2" s="78"/>
      <c r="F2" s="77" t="s">
        <v>16</v>
      </c>
      <c r="G2" s="79"/>
    </row>
    <row r="3" spans="1:7" ht="13.5" thickBot="1">
      <c r="A3" s="10">
        <v>1</v>
      </c>
      <c r="B3" s="84">
        <v>2</v>
      </c>
      <c r="C3" s="84"/>
      <c r="D3" s="84"/>
      <c r="E3" s="84"/>
      <c r="F3" s="84">
        <v>3</v>
      </c>
      <c r="G3" s="84"/>
    </row>
    <row r="4" spans="1:7" ht="25.5" customHeight="1">
      <c r="A4" s="14">
        <v>1</v>
      </c>
      <c r="B4" s="85" t="s">
        <v>48</v>
      </c>
      <c r="C4" s="85"/>
      <c r="D4" s="85"/>
      <c r="E4" s="85"/>
      <c r="F4" s="86">
        <f>Rozbiórki!F18:G18</f>
        <v>0</v>
      </c>
      <c r="G4" s="87"/>
    </row>
    <row r="5" spans="1:7" ht="25.5" customHeight="1">
      <c r="A5" s="14">
        <v>2</v>
      </c>
      <c r="B5" s="85" t="s">
        <v>49</v>
      </c>
      <c r="C5" s="85"/>
      <c r="D5" s="85"/>
      <c r="E5" s="85"/>
      <c r="F5" s="86">
        <f>Ks!F24:G24</f>
        <v>0</v>
      </c>
      <c r="G5" s="87"/>
    </row>
    <row r="6" spans="1:7" ht="25.5" customHeight="1" thickBot="1">
      <c r="A6" s="14">
        <v>3</v>
      </c>
      <c r="B6" s="85" t="s">
        <v>50</v>
      </c>
      <c r="C6" s="85"/>
      <c r="D6" s="85"/>
      <c r="E6" s="85"/>
      <c r="F6" s="86">
        <f>Odtworzenie!F18:G18</f>
        <v>0</v>
      </c>
      <c r="G6" s="87"/>
    </row>
    <row r="7" spans="1:7" ht="25.5" customHeight="1" thickBot="1">
      <c r="A7" s="88" t="s">
        <v>13</v>
      </c>
      <c r="B7" s="88"/>
      <c r="C7" s="88"/>
      <c r="D7" s="88"/>
      <c r="E7" s="88"/>
      <c r="F7" s="83">
        <f>SUM(F4:G6)</f>
        <v>0</v>
      </c>
      <c r="G7" s="83"/>
    </row>
    <row r="9" ht="12.75">
      <c r="C9" s="23" t="s">
        <v>25</v>
      </c>
    </row>
    <row r="10" ht="26.25">
      <c r="C10" s="24" t="s">
        <v>30</v>
      </c>
    </row>
    <row r="11" ht="12.75">
      <c r="C11" s="26" t="s">
        <v>42</v>
      </c>
    </row>
    <row r="12" ht="12.75">
      <c r="C12" s="25" t="s">
        <v>26</v>
      </c>
    </row>
    <row r="13" ht="12.75">
      <c r="C13" s="25" t="s">
        <v>27</v>
      </c>
    </row>
    <row r="14" ht="12.75">
      <c r="C14" s="25" t="s">
        <v>28</v>
      </c>
    </row>
    <row r="15" ht="12.75">
      <c r="C15" s="27" t="s">
        <v>60</v>
      </c>
    </row>
    <row r="16" ht="12.75">
      <c r="C16" s="25" t="s">
        <v>29</v>
      </c>
    </row>
    <row r="17" ht="12.75">
      <c r="C17" s="89" t="s">
        <v>69</v>
      </c>
    </row>
  </sheetData>
  <sheetProtection/>
  <mergeCells count="13">
    <mergeCell ref="A7:E7"/>
    <mergeCell ref="F7:G7"/>
    <mergeCell ref="B6:E6"/>
    <mergeCell ref="F6:G6"/>
    <mergeCell ref="B5:E5"/>
    <mergeCell ref="F5:G5"/>
    <mergeCell ref="A1:G1"/>
    <mergeCell ref="A2:E2"/>
    <mergeCell ref="F2:G2"/>
    <mergeCell ref="B3:E3"/>
    <mergeCell ref="F3:G3"/>
    <mergeCell ref="B4:E4"/>
    <mergeCell ref="F4:G4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Emilia Wójcik</cp:lastModifiedBy>
  <cp:lastPrinted>2021-03-20T05:43:30Z</cp:lastPrinted>
  <dcterms:created xsi:type="dcterms:W3CDTF">2007-11-23T12:57:04Z</dcterms:created>
  <dcterms:modified xsi:type="dcterms:W3CDTF">2022-02-08T08:32:25Z</dcterms:modified>
  <cp:category/>
  <cp:version/>
  <cp:contentType/>
  <cp:contentStatus/>
</cp:coreProperties>
</file>