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milia.czaplicka\Desktop\DO POUBLIKACJI!!!\"/>
    </mc:Choice>
  </mc:AlternateContent>
  <bookViews>
    <workbookView xWindow="-105" yWindow="-105" windowWidth="19425" windowHeight="10305"/>
  </bookViews>
  <sheets>
    <sheet name="Formularz ofertowy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6" i="1" l="1"/>
  <c r="L94" i="1"/>
  <c r="L93" i="1"/>
  <c r="L92" i="1"/>
  <c r="L91" i="1"/>
  <c r="L90" i="1"/>
  <c r="L89" i="1"/>
  <c r="L88" i="1"/>
  <c r="L87" i="1"/>
  <c r="L85" i="1"/>
  <c r="L84" i="1"/>
  <c r="L83" i="1"/>
  <c r="L82" i="1"/>
  <c r="L81" i="1"/>
  <c r="L80" i="1"/>
  <c r="L79" i="1"/>
  <c r="L78" i="1"/>
  <c r="L77" i="1"/>
  <c r="L76" i="1"/>
  <c r="L75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6" i="1"/>
  <c r="L55" i="1"/>
  <c r="L52" i="1"/>
  <c r="L47" i="1"/>
  <c r="L37" i="1"/>
  <c r="K96" i="1"/>
  <c r="K94" i="1"/>
  <c r="K93" i="1"/>
  <c r="K92" i="1"/>
  <c r="K91" i="1"/>
  <c r="K90" i="1"/>
  <c r="K89" i="1"/>
  <c r="K88" i="1"/>
  <c r="K87" i="1"/>
  <c r="K85" i="1"/>
  <c r="K84" i="1"/>
  <c r="K83" i="1"/>
  <c r="K82" i="1"/>
  <c r="K81" i="1"/>
  <c r="K80" i="1"/>
  <c r="K79" i="1"/>
  <c r="K78" i="1"/>
  <c r="K77" i="1"/>
  <c r="K76" i="1"/>
  <c r="K75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2" i="1"/>
  <c r="K47" i="1"/>
  <c r="K37" i="1"/>
  <c r="I96" i="1"/>
  <c r="I95" i="1"/>
  <c r="I94" i="1"/>
  <c r="I93" i="1"/>
  <c r="I92" i="1"/>
  <c r="I91" i="1"/>
  <c r="I90" i="1"/>
  <c r="I89" i="1"/>
  <c r="I88" i="1"/>
  <c r="I87" i="1"/>
  <c r="I86" i="1"/>
  <c r="K86" i="1" s="1"/>
  <c r="I85" i="1"/>
  <c r="I84" i="1"/>
  <c r="I83" i="1"/>
  <c r="I82" i="1"/>
  <c r="I81" i="1"/>
  <c r="I80" i="1"/>
  <c r="I79" i="1"/>
  <c r="I78" i="1"/>
  <c r="I77" i="1"/>
  <c r="I76" i="1"/>
  <c r="I75" i="1"/>
  <c r="I74" i="1"/>
  <c r="K74" i="1" s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2" i="1"/>
  <c r="I47" i="1"/>
  <c r="I42" i="1"/>
  <c r="K42" i="1" s="1"/>
  <c r="I37" i="1"/>
  <c r="L32" i="1"/>
  <c r="K32" i="1"/>
  <c r="I32" i="1"/>
  <c r="L86" i="1" l="1"/>
  <c r="F99" i="1" s="1"/>
  <c r="L42" i="1"/>
  <c r="L57" i="1"/>
  <c r="L74" i="1"/>
  <c r="F98" i="1"/>
  <c r="K95" i="1"/>
  <c r="L95" i="1" s="1"/>
</calcChain>
</file>

<file path=xl/sharedStrings.xml><?xml version="1.0" encoding="utf-8"?>
<sst xmlns="http://schemas.openxmlformats.org/spreadsheetml/2006/main" count="288" uniqueCount="180">
  <si>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</si>
  <si>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</si>
  <si>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</si>
  <si>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</si>
  <si>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</si>
  <si>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</si>
  <si>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</si>
  <si>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</si>
  <si>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</si>
  <si>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</si>
  <si>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</si>
  <si>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</si>
  <si>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</si>
  <si>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</si>
  <si>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</si>
  <si>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</si>
  <si>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</si>
  <si>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</si>
  <si>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</si>
  <si>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</si>
  <si>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</si>
  <si>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</si>
  <si>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</si>
  <si>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</si>
  <si>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</si>
  <si>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</si>
  <si>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48</t>
  </si>
  <si>
    <t>OPR-PSPAL</t>
  </si>
  <si>
    <t>Opryski środkami ochrony roślin opryskiwaczem plecakowym z napędem spalinowym</t>
  </si>
  <si>
    <t xml:space="preserve"> 59</t>
  </si>
  <si>
    <t>WYK-TAL40</t>
  </si>
  <si>
    <t>Zdarcie pokrywy na talerzach 40 cm x 40 cm</t>
  </si>
  <si>
    <t>TSZT</t>
  </si>
  <si>
    <t xml:space="preserve"> 61</t>
  </si>
  <si>
    <t>WYK-PL12</t>
  </si>
  <si>
    <t>Zdarcie pokrywy na placówkach o średnicy 1,2 m</t>
  </si>
  <si>
    <t xml:space="preserve"> 63</t>
  </si>
  <si>
    <t>WYK-TALOK</t>
  </si>
  <si>
    <t>Zdarcie pokrywy na talerzach pod okapem drzewostanu o wymiarach 40 cm x 40 cm</t>
  </si>
  <si>
    <t xml:space="preserve"> 66</t>
  </si>
  <si>
    <t>PRZ-TALSA</t>
  </si>
  <si>
    <t>Przekopanie gleby na talerzach w miejscu sadzenia</t>
  </si>
  <si>
    <t xml:space="preserve"> 67</t>
  </si>
  <si>
    <t>PRZ-PL12</t>
  </si>
  <si>
    <t>Przekopanie gleby na placówkach o średnicy 1,2m</t>
  </si>
  <si>
    <t xml:space="preserve"> 75</t>
  </si>
  <si>
    <t>WYK-PASCP</t>
  </si>
  <si>
    <t>Wyorywanie bruzd pługiem leśnym pod okapem</t>
  </si>
  <si>
    <t>KMTR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</si>
  <si>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</si>
  <si>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</si>
  <si>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</si>
  <si>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</si>
  <si>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</si>
  <si>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</si>
  <si>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</si>
  <si>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</si>
  <si>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</si>
  <si>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</si>
  <si>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</si>
  <si>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</si>
  <si>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</si>
  <si>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</si>
  <si>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</si>
  <si>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</si>
  <si>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</si>
  <si>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</si>
  <si>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</si>
  <si>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</si>
  <si>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</si>
  <si>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</si>
  <si>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</si>
  <si>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</si>
  <si>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</si>
  <si>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</si>
  <si>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</si>
  <si>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</si>
  <si>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</si>
  <si>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</si>
  <si>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</si>
  <si>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</si>
  <si>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</si>
  <si>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</si>
  <si>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</si>
  <si>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</si>
  <si>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</si>
  <si>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</si>
  <si>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</si>
  <si>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</si>
  <si>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</si>
  <si>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</si>
  <si>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</si>
  <si>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H</t>
  </si>
  <si>
    <t>149</t>
  </si>
  <si>
    <t>PRZYB-1ŻU</t>
  </si>
  <si>
    <t>Przybicie okorowanych żerdzi w jednym rzędzie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</si>
  <si>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</si>
  <si>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</si>
  <si>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</si>
  <si>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</si>
  <si>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</si>
  <si>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</si>
  <si>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</si>
  <si>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</si>
  <si>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</si>
  <si>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</si>
  <si>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</si>
  <si>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</si>
  <si>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</si>
  <si>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159</t>
  </si>
  <si>
    <t>SZUK-OWAD</t>
  </si>
  <si>
    <t>Próbne poszukiwania owadów w ściółce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</si>
  <si>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</si>
  <si>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</si>
  <si>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</si>
  <si>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</si>
  <si>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</si>
  <si>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</si>
  <si>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</si>
  <si>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</si>
  <si>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</si>
  <si>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</si>
  <si>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</si>
  <si>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</si>
  <si>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</si>
  <si>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</si>
  <si>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</si>
  <si>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</si>
  <si>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</si>
  <si>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</si>
  <si>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</si>
  <si>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</si>
  <si>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</si>
  <si>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</si>
  <si>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</si>
  <si>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</si>
  <si>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</si>
  <si>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</si>
  <si>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</si>
  <si>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</si>
  <si>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</si>
  <si>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</si>
  <si>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</si>
  <si>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</si>
  <si>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</si>
  <si>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</si>
  <si>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</si>
  <si>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</si>
  <si>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</si>
  <si>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</si>
  <si>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</si>
  <si>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</si>
  <si>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</si>
  <si>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</si>
  <si>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</si>
  <si>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</si>
  <si>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</si>
  <si>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</si>
  <si>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Przasnysz</t>
  </si>
  <si>
    <t>Odpowiadając na ogłoszenie o przetargu nieograniczonym na „Wykonywanie usług z zakresu gospodarki leśnej na terenie Nadleśnictwa Przasnysz w roku 2025''  składamy niniejszym ofertę na pakiet 8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</si>
  <si>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</si>
  <si>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</si>
  <si>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</si>
  <si>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</si>
  <si>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</si>
  <si>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</si>
  <si>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</si>
  <si>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</si>
  <si>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</si>
  <si>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</si>
  <si>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</si>
  <si>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</si>
  <si>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</si>
  <si>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</si>
  <si>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</si>
  <si>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</si>
  <si>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</si>
  <si>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</si>
  <si>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</si>
  <si>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06-300 Przasnysz; Zawodzie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</si>
</sst>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8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top"/>
    </xf>
    <xf numFmtId="0" fontId="0" fillId="0" borderId="0" xfId="0" applyAlignment="1">
      <alignment vertical="top"/>
    </xf>
    <xf numFmtId="2" fontId="1" fillId="2" borderId="0" xfId="0" applyNumberFormat="1" applyFont="1" applyFill="1" applyAlignment="1">
      <alignment horizontal="left"/>
    </xf>
    <xf numFmtId="2" fontId="2" fillId="3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1" fillId="2" borderId="0" xfId="0" applyNumberFormat="1" applyFont="1" applyFill="1" applyAlignment="1">
      <alignment horizontal="left" vertical="top"/>
    </xf>
    <xf numFmtId="2" fontId="0" fillId="0" borderId="0" xfId="0" applyNumberFormat="1" applyAlignment="1">
      <alignment vertical="top"/>
    </xf>
    <xf numFmtId="1" fontId="1" fillId="2" borderId="1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vertical="center"/>
    </xf>
    <xf numFmtId="165" fontId="11" fillId="4" borderId="1" xfId="0" applyNumberFormat="1" applyFont="1" applyFill="1" applyBorder="1" applyAlignment="1" applyProtection="1">
      <alignment horizontal="right" vertical="center"/>
      <protection locked="0"/>
    </xf>
    <xf numFmtId="4" fontId="1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" fontId="11" fillId="2" borderId="5" xfId="0" applyNumberFormat="1" applyFont="1" applyFill="1" applyBorder="1" applyAlignment="1">
      <alignment horizontal="right" vertical="center"/>
    </xf>
    <xf numFmtId="4" fontId="11" fillId="2" borderId="6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2" fontId="2" fillId="3" borderId="1" xfId="0" applyNumberFormat="1" applyFont="1" applyFill="1" applyBorder="1" applyAlignment="1">
      <alignment horizontal="center" vertical="top" wrapText="1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7"/>
  <sheetViews>
    <sheetView tabSelected="1" workbookViewId="0">
      <selection activeCell="F79" sqref="F7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.140625" customWidth="1"/>
    <col min="8" max="8" width="11.140625" style="14" customWidth="1"/>
    <col min="9" max="9" width="12.7109375" style="14" customWidth="1"/>
    <col min="10" max="10" width="6.85546875" customWidth="1"/>
    <col min="11" max="11" width="9.5703125" style="14" customWidth="1"/>
    <col min="12" max="12" width="9" style="16" customWidth="1"/>
    <col min="13" max="13" width="3.5703125" style="16" customWidth="1"/>
    <col min="14" max="14" width="0.7109375" style="11" customWidth="1"/>
    <col min="15" max="15" width="0.5703125" customWidth="1"/>
    <col min="16" max="16" width="0.140625" customWidth="1"/>
  </cols>
  <sheetData>
    <row r="1" spans="2:15" s="1" customFormat="1" ht="5.25" customHeight="1" x14ac:dyDescent="0.2">
      <c r="H1" s="12"/>
      <c r="I1" s="12"/>
      <c r="K1" s="12"/>
      <c r="L1" s="15"/>
      <c r="M1" s="15"/>
      <c r="N1" s="10"/>
    </row>
    <row r="2" spans="2:15" s="1" customFormat="1" ht="17.100000000000001" customHeight="1" x14ac:dyDescent="0.2">
      <c r="H2" s="12"/>
      <c r="I2" s="40" t="s">
        <v>152</v>
      </c>
      <c r="J2" s="40"/>
      <c r="K2" s="40"/>
      <c r="L2" s="40"/>
      <c r="M2" s="40"/>
      <c r="N2" s="40"/>
      <c r="O2" s="40"/>
    </row>
    <row r="3" spans="2:15" s="1" customFormat="1" ht="28.7" customHeight="1" x14ac:dyDescent="0.2">
      <c r="H3" s="12"/>
      <c r="I3" s="12"/>
      <c r="K3" s="12"/>
      <c r="L3" s="15"/>
      <c r="M3" s="15"/>
      <c r="N3" s="10"/>
    </row>
    <row r="4" spans="2:15" s="1" customFormat="1" ht="2.65" customHeight="1" x14ac:dyDescent="0.2">
      <c r="B4" s="33"/>
      <c r="C4" s="33"/>
      <c r="D4" s="33"/>
      <c r="H4" s="12"/>
      <c r="I4" s="12"/>
      <c r="K4" s="12"/>
      <c r="L4" s="15"/>
      <c r="M4" s="15"/>
      <c r="N4" s="10"/>
    </row>
    <row r="5" spans="2:15" s="1" customFormat="1" ht="28.7" customHeight="1" x14ac:dyDescent="0.2">
      <c r="H5" s="12"/>
      <c r="I5" s="12"/>
      <c r="K5" s="12"/>
      <c r="L5" s="15"/>
      <c r="M5" s="15"/>
      <c r="N5" s="10"/>
    </row>
    <row r="6" spans="2:15" s="1" customFormat="1" ht="2.65" customHeight="1" x14ac:dyDescent="0.2">
      <c r="B6" s="33"/>
      <c r="C6" s="33"/>
      <c r="D6" s="33"/>
      <c r="H6" s="12"/>
      <c r="I6" s="12"/>
      <c r="K6" s="12"/>
      <c r="L6" s="15"/>
      <c r="M6" s="15"/>
      <c r="N6" s="10"/>
    </row>
    <row r="7" spans="2:15" s="1" customFormat="1" ht="28.7" customHeight="1" x14ac:dyDescent="0.2">
      <c r="H7" s="12"/>
      <c r="I7" s="12"/>
      <c r="K7" s="12"/>
      <c r="L7" s="15"/>
      <c r="M7" s="15"/>
      <c r="N7" s="10"/>
    </row>
    <row r="8" spans="2:15" s="1" customFormat="1" ht="5.25" customHeight="1" x14ac:dyDescent="0.2">
      <c r="B8" s="33"/>
      <c r="C8" s="33"/>
      <c r="D8" s="33"/>
      <c r="H8" s="12"/>
      <c r="I8" s="12"/>
      <c r="K8" s="12"/>
      <c r="L8" s="15"/>
      <c r="M8" s="15"/>
      <c r="N8" s="10"/>
    </row>
    <row r="9" spans="2:15" s="1" customFormat="1" ht="4.3499999999999996" customHeight="1" x14ac:dyDescent="0.2">
      <c r="H9" s="12"/>
      <c r="I9" s="12"/>
      <c r="K9" s="12"/>
      <c r="L9" s="15"/>
      <c r="M9" s="15"/>
      <c r="N9" s="10"/>
    </row>
    <row r="10" spans="2:15" s="1" customFormat="1" ht="6.95" customHeight="1" x14ac:dyDescent="0.2">
      <c r="B10" s="21" t="s">
        <v>153</v>
      </c>
      <c r="C10" s="21"/>
      <c r="D10" s="21"/>
      <c r="H10" s="12"/>
      <c r="I10" s="12"/>
      <c r="K10" s="12"/>
      <c r="L10" s="15"/>
      <c r="M10" s="15"/>
      <c r="N10" s="10"/>
    </row>
    <row r="11" spans="2:15" s="1" customFormat="1" ht="12.2" customHeight="1" x14ac:dyDescent="0.2">
      <c r="B11" s="21"/>
      <c r="C11" s="21"/>
      <c r="D11" s="21"/>
      <c r="G11" s="38" t="s">
        <v>154</v>
      </c>
      <c r="H11" s="38"/>
      <c r="I11" s="38"/>
      <c r="J11" s="38"/>
      <c r="K11" s="38"/>
      <c r="L11" s="38"/>
      <c r="M11" s="38"/>
      <c r="N11" s="38"/>
    </row>
    <row r="12" spans="2:15" s="1" customFormat="1" ht="8.1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>
      <c r="H13" s="12"/>
      <c r="I13" s="12"/>
      <c r="K13" s="12"/>
      <c r="L13" s="15"/>
      <c r="M13" s="15"/>
      <c r="N13" s="10"/>
    </row>
    <row r="14" spans="2:15" s="1" customFormat="1" ht="24" customHeight="1" x14ac:dyDescent="0.2">
      <c r="E14" s="35" t="s">
        <v>155</v>
      </c>
      <c r="F14" s="35"/>
      <c r="G14" s="35"/>
      <c r="H14" s="12"/>
      <c r="I14" s="12"/>
      <c r="K14" s="12"/>
      <c r="L14" s="15"/>
      <c r="M14" s="15"/>
      <c r="N14" s="10"/>
    </row>
    <row r="15" spans="2:15" s="1" customFormat="1" ht="43.15" customHeight="1" x14ac:dyDescent="0.2">
      <c r="H15" s="12"/>
      <c r="I15" s="12"/>
      <c r="K15" s="12"/>
      <c r="L15" s="15"/>
      <c r="M15" s="15"/>
      <c r="N15" s="10"/>
    </row>
    <row r="16" spans="2:15" s="1" customFormat="1" ht="20.85" customHeight="1" x14ac:dyDescent="0.2">
      <c r="B16" s="30"/>
      <c r="C16" s="30"/>
      <c r="D16" s="30" t="s">
        <v>156</v>
      </c>
      <c r="E16" s="30"/>
      <c r="H16" s="12"/>
      <c r="I16" s="12"/>
      <c r="K16" s="12"/>
      <c r="L16" s="15"/>
      <c r="M16" s="15"/>
      <c r="N16" s="10"/>
    </row>
    <row r="17" spans="2:14" s="1" customFormat="1" ht="2.65" customHeight="1" x14ac:dyDescent="0.2">
      <c r="H17" s="12"/>
      <c r="I17" s="12"/>
      <c r="K17" s="12"/>
      <c r="L17" s="15"/>
      <c r="M17" s="15"/>
      <c r="N17" s="10"/>
    </row>
    <row r="18" spans="2:14" s="1" customFormat="1" ht="20.85" customHeight="1" x14ac:dyDescent="0.2">
      <c r="B18" s="30"/>
      <c r="C18" s="30"/>
      <c r="D18" s="18" t="s">
        <v>157</v>
      </c>
      <c r="E18" s="18"/>
      <c r="H18" s="12"/>
      <c r="I18" s="12"/>
      <c r="K18" s="12"/>
      <c r="L18" s="15"/>
      <c r="M18" s="15"/>
      <c r="N18" s="10"/>
    </row>
    <row r="19" spans="2:14" s="1" customFormat="1" ht="2.65" customHeight="1" x14ac:dyDescent="0.2">
      <c r="H19" s="12"/>
      <c r="I19" s="12"/>
      <c r="K19" s="12"/>
      <c r="L19" s="15"/>
      <c r="M19" s="15"/>
      <c r="N19" s="10"/>
    </row>
    <row r="20" spans="2:14" s="1" customFormat="1" ht="20.85" customHeight="1" x14ac:dyDescent="0.2">
      <c r="B20" s="30"/>
      <c r="C20" s="30"/>
      <c r="D20" s="30" t="s">
        <v>158</v>
      </c>
      <c r="E20" s="30"/>
      <c r="H20" s="12"/>
      <c r="I20" s="12"/>
      <c r="K20" s="12"/>
      <c r="L20" s="15"/>
      <c r="M20" s="15"/>
      <c r="N20" s="10"/>
    </row>
    <row r="21" spans="2:14" s="1" customFormat="1" ht="2.65" customHeight="1" x14ac:dyDescent="0.2">
      <c r="H21" s="12"/>
      <c r="I21" s="12"/>
      <c r="K21" s="12"/>
      <c r="L21" s="15"/>
      <c r="M21" s="15"/>
      <c r="N21" s="10"/>
    </row>
    <row r="22" spans="2:14" s="1" customFormat="1" ht="20.85" customHeight="1" x14ac:dyDescent="0.2">
      <c r="B22" s="30"/>
      <c r="C22" s="30"/>
      <c r="D22" s="30" t="s">
        <v>179</v>
      </c>
      <c r="E22" s="30"/>
      <c r="H22" s="12"/>
      <c r="I22" s="12"/>
      <c r="K22" s="12"/>
      <c r="L22" s="15"/>
      <c r="M22" s="15"/>
      <c r="N22" s="10"/>
    </row>
    <row r="23" spans="2:14" s="1" customFormat="1" ht="34.700000000000003" customHeight="1" x14ac:dyDescent="0.2">
      <c r="H23" s="12"/>
      <c r="I23" s="12"/>
      <c r="K23" s="12"/>
      <c r="L23" s="15"/>
      <c r="M23" s="15"/>
      <c r="N23" s="10"/>
    </row>
    <row r="24" spans="2:14" s="1" customFormat="1" ht="50.1" customHeight="1" x14ac:dyDescent="0.2">
      <c r="B24" s="28" t="s">
        <v>159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15"/>
      <c r="N24" s="10"/>
    </row>
    <row r="25" spans="2:14" s="1" customFormat="1" ht="2.65" customHeight="1" x14ac:dyDescent="0.2">
      <c r="H25" s="12"/>
      <c r="I25" s="12"/>
      <c r="K25" s="12"/>
      <c r="L25" s="15"/>
      <c r="M25" s="15"/>
      <c r="N25" s="10"/>
    </row>
    <row r="26" spans="2:14" s="10" customFormat="1" ht="50.1" customHeight="1" x14ac:dyDescent="0.2">
      <c r="B26" s="23" t="s">
        <v>160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15"/>
    </row>
    <row r="27" spans="2:14" s="1" customFormat="1" ht="28.7" customHeight="1" x14ac:dyDescent="0.2">
      <c r="H27" s="12"/>
      <c r="I27" s="12"/>
      <c r="K27" s="12"/>
      <c r="L27" s="15"/>
      <c r="M27" s="15"/>
      <c r="N27" s="10"/>
    </row>
    <row r="28" spans="2:14" s="1" customFormat="1" ht="3.2" customHeight="1" x14ac:dyDescent="0.2">
      <c r="H28" s="12"/>
      <c r="I28" s="12"/>
      <c r="K28" s="12"/>
      <c r="L28" s="15"/>
      <c r="M28" s="15"/>
      <c r="N28" s="10"/>
    </row>
    <row r="29" spans="2:14" s="1" customFormat="1" ht="18.2" customHeight="1" x14ac:dyDescent="0.2">
      <c r="B29" s="30" t="s">
        <v>161</v>
      </c>
      <c r="C29" s="30"/>
      <c r="D29" s="30"/>
      <c r="E29" s="30"/>
      <c r="F29" s="30"/>
      <c r="G29" s="30"/>
      <c r="H29" s="30"/>
      <c r="I29" s="30"/>
      <c r="J29" s="30"/>
      <c r="K29" s="30"/>
      <c r="L29" s="15"/>
      <c r="M29" s="15"/>
      <c r="N29" s="10"/>
    </row>
    <row r="30" spans="2:14" s="1" customFormat="1" ht="5.25" customHeight="1" x14ac:dyDescent="0.2">
      <c r="H30" s="12"/>
      <c r="I30" s="12"/>
      <c r="K30" s="12"/>
      <c r="L30" s="15"/>
      <c r="M30" s="15"/>
      <c r="N30" s="10"/>
    </row>
    <row r="31" spans="2:14" s="1" customFormat="1" ht="45.2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13" t="s">
        <v>6</v>
      </c>
      <c r="I31" s="13" t="s">
        <v>7</v>
      </c>
      <c r="J31" s="4" t="s">
        <v>8</v>
      </c>
      <c r="K31" s="13" t="s">
        <v>9</v>
      </c>
      <c r="L31" s="39" t="s">
        <v>10</v>
      </c>
      <c r="M31" s="39"/>
      <c r="N31" s="10"/>
    </row>
    <row r="32" spans="2:14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9">
        <v>77</v>
      </c>
      <c r="H32" s="19">
        <v>0</v>
      </c>
      <c r="I32" s="20">
        <f>ROUND(G32* H32,2)</f>
        <v>0</v>
      </c>
      <c r="J32" s="17">
        <v>8</v>
      </c>
      <c r="K32" s="20">
        <f>ROUND(I32* J32/100,2)</f>
        <v>0</v>
      </c>
      <c r="L32" s="26">
        <f>ROUND(I32+ K32,2)</f>
        <v>0</v>
      </c>
      <c r="M32" s="27"/>
      <c r="N32" s="10"/>
    </row>
    <row r="33" spans="2:14" s="1" customFormat="1" ht="3.2" customHeight="1" x14ac:dyDescent="0.2">
      <c r="H33" s="12"/>
      <c r="I33" s="12"/>
      <c r="K33" s="12"/>
      <c r="L33" s="15"/>
      <c r="M33" s="15"/>
      <c r="N33" s="10"/>
    </row>
    <row r="34" spans="2:14" s="1" customFormat="1" ht="18.2" customHeight="1" x14ac:dyDescent="0.2">
      <c r="B34" s="30" t="s">
        <v>162</v>
      </c>
      <c r="C34" s="30"/>
      <c r="D34" s="30"/>
      <c r="E34" s="30"/>
      <c r="F34" s="30"/>
      <c r="G34" s="30"/>
      <c r="H34" s="30"/>
      <c r="I34" s="30"/>
      <c r="J34" s="30"/>
      <c r="K34" s="30"/>
      <c r="L34" s="15"/>
      <c r="M34" s="15"/>
      <c r="N34" s="10"/>
    </row>
    <row r="35" spans="2:14" s="1" customFormat="1" ht="5.25" customHeight="1" x14ac:dyDescent="0.2">
      <c r="H35" s="12"/>
      <c r="I35" s="12"/>
      <c r="K35" s="12"/>
      <c r="L35" s="15"/>
      <c r="M35" s="15"/>
      <c r="N35" s="10"/>
    </row>
    <row r="36" spans="2:14" s="1" customFormat="1" ht="45.2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13" t="s">
        <v>6</v>
      </c>
      <c r="I36" s="13" t="s">
        <v>7</v>
      </c>
      <c r="J36" s="4" t="s">
        <v>8</v>
      </c>
      <c r="K36" s="13" t="s">
        <v>9</v>
      </c>
      <c r="L36" s="39" t="s">
        <v>10</v>
      </c>
      <c r="M36" s="39"/>
      <c r="N36" s="10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9">
        <v>7323</v>
      </c>
      <c r="H37" s="19">
        <v>0</v>
      </c>
      <c r="I37" s="20">
        <f>ROUND(G37* H37,2)</f>
        <v>0</v>
      </c>
      <c r="J37" s="17">
        <v>8</v>
      </c>
      <c r="K37" s="20">
        <f>ROUND(I37* J37/100,2)</f>
        <v>0</v>
      </c>
      <c r="L37" s="26">
        <f>ROUND(I37+ K37,2)</f>
        <v>0</v>
      </c>
      <c r="M37" s="27"/>
      <c r="N37" s="10"/>
    </row>
    <row r="38" spans="2:14" s="1" customFormat="1" ht="3.2" customHeight="1" x14ac:dyDescent="0.2">
      <c r="H38" s="12"/>
      <c r="I38" s="12"/>
      <c r="K38" s="12"/>
      <c r="L38" s="15"/>
      <c r="M38" s="15"/>
      <c r="N38" s="10"/>
    </row>
    <row r="39" spans="2:14" s="1" customFormat="1" ht="18.2" customHeight="1" x14ac:dyDescent="0.2">
      <c r="B39" s="30" t="s">
        <v>163</v>
      </c>
      <c r="C39" s="30"/>
      <c r="D39" s="30"/>
      <c r="E39" s="30"/>
      <c r="F39" s="30"/>
      <c r="G39" s="30"/>
      <c r="H39" s="30"/>
      <c r="I39" s="30"/>
      <c r="J39" s="30"/>
      <c r="K39" s="30"/>
      <c r="L39" s="15"/>
      <c r="M39" s="15"/>
      <c r="N39" s="10"/>
    </row>
    <row r="40" spans="2:14" s="1" customFormat="1" ht="5.25" customHeight="1" x14ac:dyDescent="0.2">
      <c r="H40" s="12"/>
      <c r="I40" s="12"/>
      <c r="K40" s="12"/>
      <c r="L40" s="15"/>
      <c r="M40" s="15"/>
      <c r="N40" s="10"/>
    </row>
    <row r="41" spans="2:14" s="1" customFormat="1" ht="45.2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13" t="s">
        <v>6</v>
      </c>
      <c r="I41" s="13" t="s">
        <v>7</v>
      </c>
      <c r="J41" s="4" t="s">
        <v>8</v>
      </c>
      <c r="K41" s="13" t="s">
        <v>9</v>
      </c>
      <c r="L41" s="39" t="s">
        <v>10</v>
      </c>
      <c r="M41" s="39"/>
      <c r="N41" s="10"/>
    </row>
    <row r="42" spans="2:14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4400</v>
      </c>
      <c r="H42" s="19">
        <v>0</v>
      </c>
      <c r="I42" s="20">
        <f>ROUND(G42* H42,2)</f>
        <v>0</v>
      </c>
      <c r="J42" s="17">
        <v>8</v>
      </c>
      <c r="K42" s="20">
        <f>ROUND(I42* J42/100,2)</f>
        <v>0</v>
      </c>
      <c r="L42" s="26">
        <f>ROUND(I42+ K42,2)</f>
        <v>0</v>
      </c>
      <c r="M42" s="27"/>
      <c r="N42" s="10"/>
    </row>
    <row r="43" spans="2:14" s="1" customFormat="1" ht="3.2" customHeight="1" x14ac:dyDescent="0.2">
      <c r="H43" s="12"/>
      <c r="I43" s="12"/>
      <c r="K43" s="12"/>
      <c r="L43" s="15"/>
      <c r="M43" s="15"/>
      <c r="N43" s="10"/>
    </row>
    <row r="44" spans="2:14" s="1" customFormat="1" ht="18.2" customHeight="1" x14ac:dyDescent="0.2">
      <c r="B44" s="30" t="s">
        <v>164</v>
      </c>
      <c r="C44" s="30"/>
      <c r="D44" s="30"/>
      <c r="E44" s="30"/>
      <c r="F44" s="30"/>
      <c r="G44" s="30"/>
      <c r="H44" s="30"/>
      <c r="I44" s="30"/>
      <c r="J44" s="30"/>
      <c r="K44" s="30"/>
      <c r="L44" s="15"/>
      <c r="M44" s="15"/>
      <c r="N44" s="10"/>
    </row>
    <row r="45" spans="2:14" s="1" customFormat="1" ht="5.25" customHeight="1" x14ac:dyDescent="0.2">
      <c r="H45" s="12"/>
      <c r="I45" s="12"/>
      <c r="K45" s="12"/>
      <c r="L45" s="15"/>
      <c r="M45" s="15"/>
      <c r="N45" s="10"/>
    </row>
    <row r="46" spans="2:14" s="1" customFormat="1" ht="45.2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13" t="s">
        <v>6</v>
      </c>
      <c r="I46" s="13" t="s">
        <v>7</v>
      </c>
      <c r="J46" s="4" t="s">
        <v>8</v>
      </c>
      <c r="K46" s="13" t="s">
        <v>9</v>
      </c>
      <c r="L46" s="39" t="s">
        <v>10</v>
      </c>
      <c r="M46" s="39"/>
      <c r="N46" s="10"/>
    </row>
    <row r="47" spans="2:14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2931</v>
      </c>
      <c r="H47" s="19">
        <v>0</v>
      </c>
      <c r="I47" s="20">
        <f>ROUND(G47* H47,2)</f>
        <v>0</v>
      </c>
      <c r="J47" s="17">
        <v>8</v>
      </c>
      <c r="K47" s="20">
        <f>ROUND(I47* J47/100,2)</f>
        <v>0</v>
      </c>
      <c r="L47" s="26">
        <f>ROUND(I47+ K47,2)</f>
        <v>0</v>
      </c>
      <c r="M47" s="27"/>
      <c r="N47" s="10"/>
    </row>
    <row r="48" spans="2:14" s="1" customFormat="1" ht="3.2" customHeight="1" x14ac:dyDescent="0.2">
      <c r="H48" s="12"/>
      <c r="I48" s="12"/>
      <c r="K48" s="12"/>
      <c r="L48" s="15"/>
      <c r="M48" s="15"/>
      <c r="N48" s="10"/>
    </row>
    <row r="49" spans="2:14" s="1" customFormat="1" ht="18.2" customHeight="1" x14ac:dyDescent="0.2">
      <c r="B49" s="30" t="s">
        <v>165</v>
      </c>
      <c r="C49" s="30"/>
      <c r="D49" s="30"/>
      <c r="E49" s="30"/>
      <c r="F49" s="30"/>
      <c r="G49" s="30"/>
      <c r="H49" s="30"/>
      <c r="I49" s="30"/>
      <c r="J49" s="30"/>
      <c r="K49" s="30"/>
      <c r="L49" s="15"/>
      <c r="M49" s="15"/>
      <c r="N49" s="10"/>
    </row>
    <row r="50" spans="2:14" s="1" customFormat="1" ht="5.25" customHeight="1" x14ac:dyDescent="0.2">
      <c r="H50" s="12"/>
      <c r="I50" s="12"/>
      <c r="K50" s="12"/>
      <c r="L50" s="15"/>
      <c r="M50" s="15"/>
      <c r="N50" s="10"/>
    </row>
    <row r="51" spans="2:14" s="1" customFormat="1" ht="45.2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13" t="s">
        <v>6</v>
      </c>
      <c r="I51" s="13" t="s">
        <v>7</v>
      </c>
      <c r="J51" s="4" t="s">
        <v>8</v>
      </c>
      <c r="K51" s="13" t="s">
        <v>9</v>
      </c>
      <c r="L51" s="39" t="s">
        <v>10</v>
      </c>
      <c r="M51" s="39"/>
      <c r="N51" s="10"/>
    </row>
    <row r="52" spans="2:14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993</v>
      </c>
      <c r="H52" s="19">
        <v>0</v>
      </c>
      <c r="I52" s="20">
        <f>ROUND(G52* H52,2)</f>
        <v>0</v>
      </c>
      <c r="J52" s="17">
        <v>8</v>
      </c>
      <c r="K52" s="20">
        <f>ROUND(I52* J52/100,2)</f>
        <v>0</v>
      </c>
      <c r="L52" s="26">
        <f>ROUND(I52+ K52,2)</f>
        <v>0</v>
      </c>
      <c r="M52" s="27"/>
      <c r="N52" s="10"/>
    </row>
    <row r="53" spans="2:14" s="1" customFormat="1" ht="9" customHeight="1" x14ac:dyDescent="0.2">
      <c r="H53" s="12"/>
      <c r="I53" s="12"/>
      <c r="K53" s="12"/>
      <c r="L53" s="15"/>
      <c r="M53" s="15"/>
      <c r="N53" s="10"/>
    </row>
    <row r="54" spans="2:14" s="1" customFormat="1" ht="45.2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13" t="s">
        <v>6</v>
      </c>
      <c r="I54" s="13" t="s">
        <v>7</v>
      </c>
      <c r="J54" s="4" t="s">
        <v>8</v>
      </c>
      <c r="K54" s="13" t="s">
        <v>9</v>
      </c>
      <c r="L54" s="39" t="s">
        <v>10</v>
      </c>
      <c r="M54" s="39"/>
      <c r="N54" s="10"/>
    </row>
    <row r="55" spans="2:14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130.19999999999999</v>
      </c>
      <c r="H55" s="19">
        <v>0</v>
      </c>
      <c r="I55" s="20">
        <f t="shared" ref="I55:I96" si="0">ROUND(G55* H55,2)</f>
        <v>0</v>
      </c>
      <c r="J55" s="17">
        <v>8</v>
      </c>
      <c r="K55" s="20">
        <f t="shared" ref="K55:K96" si="1">ROUND(I55* J55/100,2)</f>
        <v>0</v>
      </c>
      <c r="L55" s="26">
        <f t="shared" ref="L55:L96" si="2">ROUND(I55+ K55,2)</f>
        <v>0</v>
      </c>
      <c r="M55" s="27"/>
      <c r="N55" s="10"/>
    </row>
    <row r="56" spans="2:14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130.19999999999999</v>
      </c>
      <c r="H56" s="19">
        <v>0</v>
      </c>
      <c r="I56" s="20">
        <f t="shared" si="0"/>
        <v>0</v>
      </c>
      <c r="J56" s="17">
        <v>8</v>
      </c>
      <c r="K56" s="20">
        <f t="shared" si="1"/>
        <v>0</v>
      </c>
      <c r="L56" s="26">
        <f t="shared" si="2"/>
        <v>0</v>
      </c>
      <c r="M56" s="27"/>
      <c r="N56" s="10"/>
    </row>
    <row r="57" spans="2:14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21.63</v>
      </c>
      <c r="H57" s="19">
        <v>0</v>
      </c>
      <c r="I57" s="20">
        <f t="shared" si="0"/>
        <v>0</v>
      </c>
      <c r="J57" s="17">
        <v>8</v>
      </c>
      <c r="K57" s="20">
        <f t="shared" si="1"/>
        <v>0</v>
      </c>
      <c r="L57" s="26">
        <f t="shared" si="2"/>
        <v>0</v>
      </c>
      <c r="M57" s="27"/>
      <c r="N57" s="10"/>
    </row>
    <row r="58" spans="2:14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15.44</v>
      </c>
      <c r="H58" s="19">
        <v>0</v>
      </c>
      <c r="I58" s="20">
        <f t="shared" si="0"/>
        <v>0</v>
      </c>
      <c r="J58" s="17">
        <v>8</v>
      </c>
      <c r="K58" s="20">
        <f t="shared" si="1"/>
        <v>0</v>
      </c>
      <c r="L58" s="26">
        <f t="shared" si="2"/>
        <v>0</v>
      </c>
      <c r="M58" s="27"/>
      <c r="N58" s="10"/>
    </row>
    <row r="59" spans="2:14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12.1</v>
      </c>
      <c r="H59" s="19">
        <v>0</v>
      </c>
      <c r="I59" s="20">
        <f t="shared" si="0"/>
        <v>0</v>
      </c>
      <c r="J59" s="17">
        <v>8</v>
      </c>
      <c r="K59" s="20">
        <f t="shared" si="1"/>
        <v>0</v>
      </c>
      <c r="L59" s="26">
        <f t="shared" si="2"/>
        <v>0</v>
      </c>
      <c r="M59" s="27"/>
      <c r="N59" s="10"/>
    </row>
    <row r="60" spans="2:14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1.08</v>
      </c>
      <c r="H60" s="19">
        <v>0</v>
      </c>
      <c r="I60" s="20">
        <f t="shared" si="0"/>
        <v>0</v>
      </c>
      <c r="J60" s="17">
        <v>8</v>
      </c>
      <c r="K60" s="20">
        <f t="shared" si="1"/>
        <v>0</v>
      </c>
      <c r="L60" s="26">
        <f t="shared" si="2"/>
        <v>0</v>
      </c>
      <c r="M60" s="27"/>
      <c r="N60" s="10"/>
    </row>
    <row r="61" spans="2:14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12.16</v>
      </c>
      <c r="H61" s="19">
        <v>0</v>
      </c>
      <c r="I61" s="20">
        <f t="shared" si="0"/>
        <v>0</v>
      </c>
      <c r="J61" s="17">
        <v>8</v>
      </c>
      <c r="K61" s="20">
        <f t="shared" si="1"/>
        <v>0</v>
      </c>
      <c r="L61" s="26">
        <f t="shared" si="2"/>
        <v>0</v>
      </c>
      <c r="M61" s="27"/>
      <c r="N61" s="10"/>
    </row>
    <row r="62" spans="2:14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32</v>
      </c>
      <c r="G62" s="8">
        <v>24.26</v>
      </c>
      <c r="H62" s="19">
        <v>0</v>
      </c>
      <c r="I62" s="20">
        <f t="shared" si="0"/>
        <v>0</v>
      </c>
      <c r="J62" s="17">
        <v>8</v>
      </c>
      <c r="K62" s="20">
        <f t="shared" si="1"/>
        <v>0</v>
      </c>
      <c r="L62" s="26">
        <f t="shared" si="2"/>
        <v>0</v>
      </c>
      <c r="M62" s="27"/>
      <c r="N62" s="10"/>
    </row>
    <row r="63" spans="2:14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32</v>
      </c>
      <c r="G63" s="8">
        <v>1.08</v>
      </c>
      <c r="H63" s="19">
        <v>0</v>
      </c>
      <c r="I63" s="20">
        <f t="shared" si="0"/>
        <v>0</v>
      </c>
      <c r="J63" s="17">
        <v>8</v>
      </c>
      <c r="K63" s="20">
        <f t="shared" si="1"/>
        <v>0</v>
      </c>
      <c r="L63" s="26">
        <f t="shared" si="2"/>
        <v>0</v>
      </c>
      <c r="M63" s="27"/>
      <c r="N63" s="10"/>
    </row>
    <row r="64" spans="2:14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48</v>
      </c>
      <c r="G64" s="8">
        <v>3.75</v>
      </c>
      <c r="H64" s="19">
        <v>0</v>
      </c>
      <c r="I64" s="20">
        <f t="shared" si="0"/>
        <v>0</v>
      </c>
      <c r="J64" s="17">
        <v>8</v>
      </c>
      <c r="K64" s="20">
        <f t="shared" si="1"/>
        <v>0</v>
      </c>
      <c r="L64" s="26">
        <f t="shared" si="2"/>
        <v>0</v>
      </c>
      <c r="M64" s="27"/>
      <c r="N64" s="10"/>
    </row>
    <row r="65" spans="2:14" s="1" customFormat="1" ht="28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48</v>
      </c>
      <c r="G65" s="8">
        <v>64.17</v>
      </c>
      <c r="H65" s="19">
        <v>0</v>
      </c>
      <c r="I65" s="20">
        <f t="shared" si="0"/>
        <v>0</v>
      </c>
      <c r="J65" s="17">
        <v>8</v>
      </c>
      <c r="K65" s="20">
        <f t="shared" si="1"/>
        <v>0</v>
      </c>
      <c r="L65" s="26">
        <f t="shared" si="2"/>
        <v>0</v>
      </c>
      <c r="M65" s="27"/>
      <c r="N65" s="10"/>
    </row>
    <row r="66" spans="2:14" s="1" customFormat="1" ht="28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48</v>
      </c>
      <c r="G66" s="8">
        <v>32.72</v>
      </c>
      <c r="H66" s="19">
        <v>0</v>
      </c>
      <c r="I66" s="20">
        <f t="shared" si="0"/>
        <v>0</v>
      </c>
      <c r="J66" s="17">
        <v>8</v>
      </c>
      <c r="K66" s="20">
        <f t="shared" si="1"/>
        <v>0</v>
      </c>
      <c r="L66" s="26">
        <f t="shared" si="2"/>
        <v>0</v>
      </c>
      <c r="M66" s="27"/>
      <c r="N66" s="10"/>
    </row>
    <row r="67" spans="2:14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32</v>
      </c>
      <c r="G67" s="8">
        <v>1.55</v>
      </c>
      <c r="H67" s="19">
        <v>0</v>
      </c>
      <c r="I67" s="20">
        <f t="shared" si="0"/>
        <v>0</v>
      </c>
      <c r="J67" s="17">
        <v>8</v>
      </c>
      <c r="K67" s="20">
        <f t="shared" si="1"/>
        <v>0</v>
      </c>
      <c r="L67" s="26">
        <f t="shared" si="2"/>
        <v>0</v>
      </c>
      <c r="M67" s="27"/>
      <c r="N67" s="10"/>
    </row>
    <row r="68" spans="2:14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32</v>
      </c>
      <c r="G68" s="8">
        <v>68.569999999999993</v>
      </c>
      <c r="H68" s="19">
        <v>0</v>
      </c>
      <c r="I68" s="20">
        <f t="shared" si="0"/>
        <v>0</v>
      </c>
      <c r="J68" s="17">
        <v>8</v>
      </c>
      <c r="K68" s="20">
        <f t="shared" si="1"/>
        <v>0</v>
      </c>
      <c r="L68" s="26">
        <f t="shared" si="2"/>
        <v>0</v>
      </c>
      <c r="M68" s="27"/>
      <c r="N68" s="10"/>
    </row>
    <row r="69" spans="2:14" s="1" customFormat="1" ht="28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32</v>
      </c>
      <c r="G69" s="8">
        <v>13.92</v>
      </c>
      <c r="H69" s="19">
        <v>0</v>
      </c>
      <c r="I69" s="20">
        <f t="shared" si="0"/>
        <v>0</v>
      </c>
      <c r="J69" s="17">
        <v>8</v>
      </c>
      <c r="K69" s="20">
        <f t="shared" si="1"/>
        <v>0</v>
      </c>
      <c r="L69" s="26">
        <f t="shared" si="2"/>
        <v>0</v>
      </c>
      <c r="M69" s="27"/>
      <c r="N69" s="10"/>
    </row>
    <row r="70" spans="2:14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32</v>
      </c>
      <c r="G70" s="8">
        <v>67.11</v>
      </c>
      <c r="H70" s="19">
        <v>0</v>
      </c>
      <c r="I70" s="20">
        <f t="shared" si="0"/>
        <v>0</v>
      </c>
      <c r="J70" s="17">
        <v>8</v>
      </c>
      <c r="K70" s="20">
        <f t="shared" si="1"/>
        <v>0</v>
      </c>
      <c r="L70" s="26">
        <f t="shared" si="2"/>
        <v>0</v>
      </c>
      <c r="M70" s="27"/>
      <c r="N70" s="10"/>
    </row>
    <row r="71" spans="2:14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32</v>
      </c>
      <c r="G71" s="8">
        <v>146.91999999999999</v>
      </c>
      <c r="H71" s="19">
        <v>0</v>
      </c>
      <c r="I71" s="20">
        <f t="shared" si="0"/>
        <v>0</v>
      </c>
      <c r="J71" s="17">
        <v>8</v>
      </c>
      <c r="K71" s="20">
        <f t="shared" si="1"/>
        <v>0</v>
      </c>
      <c r="L71" s="26">
        <f t="shared" si="2"/>
        <v>0</v>
      </c>
      <c r="M71" s="27"/>
      <c r="N71" s="10"/>
    </row>
    <row r="72" spans="2:14" s="1" customFormat="1" ht="28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25</v>
      </c>
      <c r="G72" s="8">
        <v>2</v>
      </c>
      <c r="H72" s="19">
        <v>0</v>
      </c>
      <c r="I72" s="20">
        <f t="shared" si="0"/>
        <v>0</v>
      </c>
      <c r="J72" s="17">
        <v>8</v>
      </c>
      <c r="K72" s="20">
        <f t="shared" si="1"/>
        <v>0</v>
      </c>
      <c r="L72" s="26">
        <f t="shared" si="2"/>
        <v>0</v>
      </c>
      <c r="M72" s="27"/>
      <c r="N72" s="10"/>
    </row>
    <row r="73" spans="2:14" s="1" customFormat="1" ht="28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25</v>
      </c>
      <c r="G73" s="8">
        <v>32</v>
      </c>
      <c r="H73" s="19">
        <v>0</v>
      </c>
      <c r="I73" s="20">
        <f t="shared" si="0"/>
        <v>0</v>
      </c>
      <c r="J73" s="17">
        <v>8</v>
      </c>
      <c r="K73" s="20">
        <f t="shared" si="1"/>
        <v>0</v>
      </c>
      <c r="L73" s="26">
        <f t="shared" si="2"/>
        <v>0</v>
      </c>
      <c r="M73" s="27"/>
      <c r="N73" s="10"/>
    </row>
    <row r="74" spans="2:14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25</v>
      </c>
      <c r="G74" s="8">
        <v>16</v>
      </c>
      <c r="H74" s="19">
        <v>0</v>
      </c>
      <c r="I74" s="20">
        <f t="shared" si="0"/>
        <v>0</v>
      </c>
      <c r="J74" s="17">
        <v>8</v>
      </c>
      <c r="K74" s="20">
        <f t="shared" si="1"/>
        <v>0</v>
      </c>
      <c r="L74" s="26">
        <f t="shared" si="2"/>
        <v>0</v>
      </c>
      <c r="M74" s="27"/>
      <c r="N74" s="10"/>
    </row>
    <row r="75" spans="2:14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25</v>
      </c>
      <c r="G75" s="8">
        <v>29.17</v>
      </c>
      <c r="H75" s="19">
        <v>0</v>
      </c>
      <c r="I75" s="20">
        <f t="shared" si="0"/>
        <v>0</v>
      </c>
      <c r="J75" s="17">
        <v>8</v>
      </c>
      <c r="K75" s="20">
        <f t="shared" si="1"/>
        <v>0</v>
      </c>
      <c r="L75" s="26">
        <f t="shared" si="2"/>
        <v>0</v>
      </c>
      <c r="M75" s="27"/>
      <c r="N75" s="10"/>
    </row>
    <row r="76" spans="2:14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25</v>
      </c>
      <c r="G76" s="8">
        <v>41.12</v>
      </c>
      <c r="H76" s="19">
        <v>0</v>
      </c>
      <c r="I76" s="20">
        <f t="shared" si="0"/>
        <v>0</v>
      </c>
      <c r="J76" s="17">
        <v>8</v>
      </c>
      <c r="K76" s="20">
        <f t="shared" si="1"/>
        <v>0</v>
      </c>
      <c r="L76" s="26">
        <f t="shared" si="2"/>
        <v>0</v>
      </c>
      <c r="M76" s="27"/>
      <c r="N76" s="10"/>
    </row>
    <row r="77" spans="2:14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88</v>
      </c>
      <c r="G77" s="8">
        <v>37.5</v>
      </c>
      <c r="H77" s="19">
        <v>0</v>
      </c>
      <c r="I77" s="20">
        <f t="shared" si="0"/>
        <v>0</v>
      </c>
      <c r="J77" s="17">
        <v>23</v>
      </c>
      <c r="K77" s="20">
        <f t="shared" si="1"/>
        <v>0</v>
      </c>
      <c r="L77" s="26">
        <f t="shared" si="2"/>
        <v>0</v>
      </c>
      <c r="M77" s="27"/>
      <c r="N77" s="10"/>
    </row>
    <row r="78" spans="2:14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92</v>
      </c>
      <c r="G78" s="8">
        <v>327</v>
      </c>
      <c r="H78" s="19">
        <v>0</v>
      </c>
      <c r="I78" s="20">
        <f t="shared" si="0"/>
        <v>0</v>
      </c>
      <c r="J78" s="17">
        <v>23</v>
      </c>
      <c r="K78" s="20">
        <f t="shared" si="1"/>
        <v>0</v>
      </c>
      <c r="L78" s="26">
        <f t="shared" si="2"/>
        <v>0</v>
      </c>
      <c r="M78" s="27"/>
      <c r="N78" s="10"/>
    </row>
    <row r="79" spans="2:14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88</v>
      </c>
      <c r="G79" s="8">
        <v>8.6999999999999993</v>
      </c>
      <c r="H79" s="19">
        <v>0</v>
      </c>
      <c r="I79" s="20">
        <f t="shared" si="0"/>
        <v>0</v>
      </c>
      <c r="J79" s="17">
        <v>8</v>
      </c>
      <c r="K79" s="20">
        <f t="shared" si="1"/>
        <v>0</v>
      </c>
      <c r="L79" s="26">
        <f t="shared" si="2"/>
        <v>0</v>
      </c>
      <c r="M79" s="27"/>
      <c r="N79" s="10"/>
    </row>
    <row r="80" spans="2:14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14</v>
      </c>
      <c r="G80" s="8">
        <v>20</v>
      </c>
      <c r="H80" s="19">
        <v>0</v>
      </c>
      <c r="I80" s="20">
        <f t="shared" si="0"/>
        <v>0</v>
      </c>
      <c r="J80" s="17">
        <v>8</v>
      </c>
      <c r="K80" s="20">
        <f t="shared" si="1"/>
        <v>0</v>
      </c>
      <c r="L80" s="26">
        <f t="shared" si="2"/>
        <v>0</v>
      </c>
      <c r="M80" s="27"/>
      <c r="N80" s="10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14</v>
      </c>
      <c r="G81" s="8">
        <v>15</v>
      </c>
      <c r="H81" s="19">
        <v>0</v>
      </c>
      <c r="I81" s="20">
        <f t="shared" si="0"/>
        <v>0</v>
      </c>
      <c r="J81" s="17">
        <v>8</v>
      </c>
      <c r="K81" s="20">
        <f t="shared" si="1"/>
        <v>0</v>
      </c>
      <c r="L81" s="26">
        <f t="shared" si="2"/>
        <v>0</v>
      </c>
      <c r="M81" s="27"/>
      <c r="N81" s="10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105</v>
      </c>
      <c r="G82" s="8">
        <v>35</v>
      </c>
      <c r="H82" s="19">
        <v>0</v>
      </c>
      <c r="I82" s="20">
        <f t="shared" si="0"/>
        <v>0</v>
      </c>
      <c r="J82" s="17">
        <v>8</v>
      </c>
      <c r="K82" s="20">
        <f t="shared" si="1"/>
        <v>0</v>
      </c>
      <c r="L82" s="26">
        <f t="shared" si="2"/>
        <v>0</v>
      </c>
      <c r="M82" s="27"/>
      <c r="N82" s="10"/>
    </row>
    <row r="83" spans="2:14" s="1" customFormat="1" ht="19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105</v>
      </c>
      <c r="G83" s="8">
        <v>7</v>
      </c>
      <c r="H83" s="19">
        <v>0</v>
      </c>
      <c r="I83" s="20">
        <f t="shared" si="0"/>
        <v>0</v>
      </c>
      <c r="J83" s="17">
        <v>8</v>
      </c>
      <c r="K83" s="20">
        <f t="shared" si="1"/>
        <v>0</v>
      </c>
      <c r="L83" s="26">
        <f t="shared" si="2"/>
        <v>0</v>
      </c>
      <c r="M83" s="27"/>
      <c r="N83" s="10"/>
    </row>
    <row r="84" spans="2:14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105</v>
      </c>
      <c r="G84" s="8">
        <v>10</v>
      </c>
      <c r="H84" s="19">
        <v>0</v>
      </c>
      <c r="I84" s="20">
        <f t="shared" si="0"/>
        <v>0</v>
      </c>
      <c r="J84" s="17">
        <v>8</v>
      </c>
      <c r="K84" s="20">
        <f t="shared" si="1"/>
        <v>0</v>
      </c>
      <c r="L84" s="26">
        <f t="shared" si="2"/>
        <v>0</v>
      </c>
      <c r="M84" s="27"/>
      <c r="N84" s="10"/>
    </row>
    <row r="85" spans="2:14" s="1" customFormat="1" ht="28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14</v>
      </c>
      <c r="G85" s="8">
        <v>10</v>
      </c>
      <c r="H85" s="19">
        <v>0</v>
      </c>
      <c r="I85" s="20">
        <f t="shared" si="0"/>
        <v>0</v>
      </c>
      <c r="J85" s="17">
        <v>8</v>
      </c>
      <c r="K85" s="20">
        <f t="shared" si="1"/>
        <v>0</v>
      </c>
      <c r="L85" s="26">
        <f t="shared" si="2"/>
        <v>0</v>
      </c>
      <c r="M85" s="27"/>
      <c r="N85" s="10"/>
    </row>
    <row r="86" spans="2:14" s="1" customFormat="1" ht="28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105</v>
      </c>
      <c r="G86" s="8">
        <v>10</v>
      </c>
      <c r="H86" s="19">
        <v>0</v>
      </c>
      <c r="I86" s="20">
        <f t="shared" si="0"/>
        <v>0</v>
      </c>
      <c r="J86" s="17">
        <v>8</v>
      </c>
      <c r="K86" s="20">
        <f t="shared" si="1"/>
        <v>0</v>
      </c>
      <c r="L86" s="26">
        <f t="shared" si="2"/>
        <v>0</v>
      </c>
      <c r="M86" s="27"/>
      <c r="N86" s="10"/>
    </row>
    <row r="87" spans="2:14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105</v>
      </c>
      <c r="G87" s="8">
        <v>471</v>
      </c>
      <c r="H87" s="19">
        <v>0</v>
      </c>
      <c r="I87" s="20">
        <f t="shared" si="0"/>
        <v>0</v>
      </c>
      <c r="J87" s="17">
        <v>8</v>
      </c>
      <c r="K87" s="20">
        <f t="shared" si="1"/>
        <v>0</v>
      </c>
      <c r="L87" s="26">
        <f t="shared" si="2"/>
        <v>0</v>
      </c>
      <c r="M87" s="27"/>
      <c r="N87" s="10"/>
    </row>
    <row r="88" spans="2:14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25</v>
      </c>
      <c r="G88" s="8">
        <v>2.0699999999999998</v>
      </c>
      <c r="H88" s="19">
        <v>0</v>
      </c>
      <c r="I88" s="20">
        <f t="shared" si="0"/>
        <v>0</v>
      </c>
      <c r="J88" s="17">
        <v>8</v>
      </c>
      <c r="K88" s="20">
        <f t="shared" si="1"/>
        <v>0</v>
      </c>
      <c r="L88" s="26">
        <f t="shared" si="2"/>
        <v>0</v>
      </c>
      <c r="M88" s="27"/>
      <c r="N88" s="10"/>
    </row>
    <row r="89" spans="2:14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48</v>
      </c>
      <c r="G89" s="8">
        <v>0.28000000000000003</v>
      </c>
      <c r="H89" s="19">
        <v>0</v>
      </c>
      <c r="I89" s="20">
        <f t="shared" si="0"/>
        <v>0</v>
      </c>
      <c r="J89" s="17">
        <v>8</v>
      </c>
      <c r="K89" s="20">
        <f t="shared" si="1"/>
        <v>0</v>
      </c>
      <c r="L89" s="26">
        <f t="shared" si="2"/>
        <v>0</v>
      </c>
      <c r="M89" s="27"/>
      <c r="N89" s="10"/>
    </row>
    <row r="90" spans="2:14" s="1" customFormat="1" ht="19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48</v>
      </c>
      <c r="G90" s="8">
        <v>3.3</v>
      </c>
      <c r="H90" s="19">
        <v>0</v>
      </c>
      <c r="I90" s="20">
        <f t="shared" si="0"/>
        <v>0</v>
      </c>
      <c r="J90" s="17">
        <v>8</v>
      </c>
      <c r="K90" s="20">
        <f t="shared" si="1"/>
        <v>0</v>
      </c>
      <c r="L90" s="26">
        <f t="shared" si="2"/>
        <v>0</v>
      </c>
      <c r="M90" s="27"/>
      <c r="N90" s="10"/>
    </row>
    <row r="91" spans="2:14" s="1" customFormat="1" ht="19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92</v>
      </c>
      <c r="G91" s="8">
        <v>896</v>
      </c>
      <c r="H91" s="19">
        <v>0</v>
      </c>
      <c r="I91" s="20">
        <f t="shared" si="0"/>
        <v>0</v>
      </c>
      <c r="J91" s="17">
        <v>8</v>
      </c>
      <c r="K91" s="20">
        <f t="shared" si="1"/>
        <v>0</v>
      </c>
      <c r="L91" s="26">
        <f t="shared" si="2"/>
        <v>0</v>
      </c>
      <c r="M91" s="27"/>
      <c r="N91" s="10"/>
    </row>
    <row r="92" spans="2:14" s="1" customFormat="1" ht="19.7" customHeight="1" x14ac:dyDescent="0.2">
      <c r="B92" s="5">
        <v>43</v>
      </c>
      <c r="C92" s="6" t="s">
        <v>133</v>
      </c>
      <c r="D92" s="6" t="s">
        <v>134</v>
      </c>
      <c r="E92" s="7" t="s">
        <v>132</v>
      </c>
      <c r="F92" s="6" t="s">
        <v>92</v>
      </c>
      <c r="G92" s="8">
        <v>8</v>
      </c>
      <c r="H92" s="19">
        <v>0</v>
      </c>
      <c r="I92" s="20">
        <f t="shared" si="0"/>
        <v>0</v>
      </c>
      <c r="J92" s="17">
        <v>23</v>
      </c>
      <c r="K92" s="20">
        <f t="shared" si="1"/>
        <v>0</v>
      </c>
      <c r="L92" s="26">
        <f t="shared" si="2"/>
        <v>0</v>
      </c>
      <c r="M92" s="27"/>
      <c r="N92" s="10"/>
    </row>
    <row r="93" spans="2:14" s="1" customFormat="1" ht="19.7" customHeight="1" x14ac:dyDescent="0.2">
      <c r="B93" s="5">
        <v>44</v>
      </c>
      <c r="C93" s="6" t="s">
        <v>135</v>
      </c>
      <c r="D93" s="6" t="s">
        <v>136</v>
      </c>
      <c r="E93" s="7" t="s">
        <v>137</v>
      </c>
      <c r="F93" s="6" t="s">
        <v>92</v>
      </c>
      <c r="G93" s="8">
        <v>194</v>
      </c>
      <c r="H93" s="19">
        <v>0</v>
      </c>
      <c r="I93" s="20">
        <f t="shared" si="0"/>
        <v>0</v>
      </c>
      <c r="J93" s="17">
        <v>8</v>
      </c>
      <c r="K93" s="20">
        <f t="shared" si="1"/>
        <v>0</v>
      </c>
      <c r="L93" s="26">
        <f t="shared" si="2"/>
        <v>0</v>
      </c>
      <c r="M93" s="27"/>
      <c r="N93" s="10"/>
    </row>
    <row r="94" spans="2:14" s="1" customFormat="1" ht="19.7" customHeight="1" x14ac:dyDescent="0.2">
      <c r="B94" s="5">
        <v>45</v>
      </c>
      <c r="C94" s="6" t="s">
        <v>138</v>
      </c>
      <c r="D94" s="6" t="s">
        <v>139</v>
      </c>
      <c r="E94" s="7" t="s">
        <v>140</v>
      </c>
      <c r="F94" s="6" t="s">
        <v>92</v>
      </c>
      <c r="G94" s="8">
        <v>240</v>
      </c>
      <c r="H94" s="19">
        <v>0</v>
      </c>
      <c r="I94" s="20">
        <f t="shared" si="0"/>
        <v>0</v>
      </c>
      <c r="J94" s="17">
        <v>8</v>
      </c>
      <c r="K94" s="20">
        <f t="shared" si="1"/>
        <v>0</v>
      </c>
      <c r="L94" s="26">
        <f t="shared" si="2"/>
        <v>0</v>
      </c>
      <c r="M94" s="27"/>
      <c r="N94" s="10"/>
    </row>
    <row r="95" spans="2:14" s="1" customFormat="1" ht="19.7" customHeight="1" x14ac:dyDescent="0.2">
      <c r="B95" s="5">
        <v>46</v>
      </c>
      <c r="C95" s="6" t="s">
        <v>141</v>
      </c>
      <c r="D95" s="6" t="s">
        <v>142</v>
      </c>
      <c r="E95" s="7" t="s">
        <v>143</v>
      </c>
      <c r="F95" s="6" t="s">
        <v>92</v>
      </c>
      <c r="G95" s="8">
        <v>114</v>
      </c>
      <c r="H95" s="19">
        <v>0</v>
      </c>
      <c r="I95" s="20">
        <f t="shared" si="0"/>
        <v>0</v>
      </c>
      <c r="J95" s="17">
        <v>8</v>
      </c>
      <c r="K95" s="20">
        <f t="shared" si="1"/>
        <v>0</v>
      </c>
      <c r="L95" s="26">
        <f t="shared" si="2"/>
        <v>0</v>
      </c>
      <c r="M95" s="27"/>
      <c r="N95" s="10"/>
    </row>
    <row r="96" spans="2:14" s="1" customFormat="1" ht="19.7" customHeight="1" x14ac:dyDescent="0.2">
      <c r="B96" s="5">
        <v>47</v>
      </c>
      <c r="C96" s="6" t="s">
        <v>144</v>
      </c>
      <c r="D96" s="6" t="s">
        <v>145</v>
      </c>
      <c r="E96" s="7" t="s">
        <v>143</v>
      </c>
      <c r="F96" s="6" t="s">
        <v>92</v>
      </c>
      <c r="G96" s="8">
        <v>2</v>
      </c>
      <c r="H96" s="19">
        <v>0</v>
      </c>
      <c r="I96" s="20">
        <f t="shared" si="0"/>
        <v>0</v>
      </c>
      <c r="J96" s="17">
        <v>23</v>
      </c>
      <c r="K96" s="20">
        <f t="shared" si="1"/>
        <v>0</v>
      </c>
      <c r="L96" s="26">
        <f t="shared" si="2"/>
        <v>0</v>
      </c>
      <c r="M96" s="27"/>
      <c r="N96" s="10"/>
    </row>
    <row r="97" spans="2:14" s="1" customFormat="1" ht="56.1" customHeight="1" x14ac:dyDescent="0.2">
      <c r="H97" s="12"/>
      <c r="I97" s="12"/>
      <c r="K97" s="12"/>
      <c r="L97" s="15"/>
      <c r="M97" s="15"/>
      <c r="N97" s="10"/>
    </row>
    <row r="98" spans="2:14" s="1" customFormat="1" ht="21.2" customHeight="1" x14ac:dyDescent="0.2">
      <c r="B98" s="34" t="s">
        <v>146</v>
      </c>
      <c r="C98" s="34"/>
      <c r="D98" s="34"/>
      <c r="E98" s="34"/>
      <c r="F98" s="37">
        <f>ROUND(SUM(I55:I96,I52,I47,I42,I37,I32),2)</f>
        <v>0</v>
      </c>
      <c r="G98" s="37"/>
      <c r="H98" s="37"/>
      <c r="I98" s="37"/>
      <c r="J98" s="37"/>
      <c r="K98" s="37"/>
      <c r="L98" s="37"/>
      <c r="M98" s="37"/>
      <c r="N98" s="10"/>
    </row>
    <row r="99" spans="2:14" s="1" customFormat="1" ht="21.2" customHeight="1" x14ac:dyDescent="0.2">
      <c r="B99" s="34" t="s">
        <v>147</v>
      </c>
      <c r="C99" s="34"/>
      <c r="D99" s="34"/>
      <c r="E99" s="34"/>
      <c r="F99" s="37">
        <f>ROUND(SUM(L55:L96,L52,L47,L42,L37,L32),2)</f>
        <v>0</v>
      </c>
      <c r="G99" s="37"/>
      <c r="H99" s="37"/>
      <c r="I99" s="37"/>
      <c r="J99" s="37"/>
      <c r="K99" s="37"/>
      <c r="L99" s="37"/>
      <c r="M99" s="37"/>
      <c r="N99" s="10"/>
    </row>
    <row r="100" spans="2:14" s="1" customFormat="1" ht="11.1" customHeight="1" x14ac:dyDescent="0.2">
      <c r="H100" s="12"/>
      <c r="I100" s="12"/>
      <c r="K100" s="12"/>
      <c r="L100" s="15"/>
      <c r="M100" s="15"/>
      <c r="N100" s="10"/>
    </row>
    <row r="101" spans="2:14" s="1" customFormat="1" ht="61.35" customHeight="1" x14ac:dyDescent="0.2">
      <c r="B101" s="22" t="s">
        <v>166</v>
      </c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 s="1" customFormat="1" ht="2.65" customHeight="1" x14ac:dyDescent="0.2">
      <c r="H102" s="12"/>
      <c r="I102" s="12"/>
      <c r="K102" s="12"/>
      <c r="L102" s="15"/>
      <c r="M102" s="15"/>
      <c r="N102" s="10"/>
    </row>
    <row r="103" spans="2:14" s="10" customFormat="1" ht="89.1" customHeight="1" x14ac:dyDescent="0.2">
      <c r="B103" s="23" t="s">
        <v>167</v>
      </c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</row>
    <row r="104" spans="2:14" s="10" customFormat="1" ht="5.25" customHeight="1" x14ac:dyDescent="0.2">
      <c r="H104" s="15"/>
      <c r="I104" s="15"/>
      <c r="K104" s="15"/>
      <c r="L104" s="15"/>
      <c r="M104" s="15"/>
    </row>
    <row r="105" spans="2:14" s="10" customFormat="1" ht="89.1" customHeight="1" x14ac:dyDescent="0.2">
      <c r="B105" s="23" t="s">
        <v>168</v>
      </c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</row>
    <row r="106" spans="2:14" s="1" customFormat="1" ht="5.25" customHeight="1" x14ac:dyDescent="0.2">
      <c r="H106" s="12"/>
      <c r="I106" s="12"/>
      <c r="K106" s="12"/>
      <c r="L106" s="15"/>
      <c r="M106" s="15"/>
      <c r="N106" s="10"/>
    </row>
    <row r="107" spans="2:14" s="1" customFormat="1" ht="37.9" customHeight="1" x14ac:dyDescent="0.2">
      <c r="B107" s="24" t="s">
        <v>148</v>
      </c>
      <c r="C107" s="24"/>
      <c r="D107" s="24"/>
      <c r="E107" s="24"/>
      <c r="F107" s="36" t="s">
        <v>149</v>
      </c>
      <c r="G107" s="36"/>
      <c r="H107" s="36"/>
      <c r="I107" s="36"/>
      <c r="J107" s="36"/>
      <c r="K107" s="36"/>
      <c r="L107" s="36"/>
      <c r="M107" s="15"/>
      <c r="N107" s="10"/>
    </row>
    <row r="108" spans="2:14" s="1" customFormat="1" ht="28.7" customHeight="1" x14ac:dyDescent="0.2"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15"/>
      <c r="N108" s="10"/>
    </row>
    <row r="109" spans="2:14" s="1" customFormat="1" ht="28.7" customHeight="1" x14ac:dyDescent="0.2"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15"/>
      <c r="N109" s="10"/>
    </row>
    <row r="110" spans="2:14" s="1" customFormat="1" ht="28.7" customHeight="1" x14ac:dyDescent="0.2"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15"/>
      <c r="N110" s="10"/>
    </row>
    <row r="111" spans="2:14" s="1" customFormat="1" ht="28.7" customHeight="1" x14ac:dyDescent="0.2"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15"/>
      <c r="N111" s="10"/>
    </row>
    <row r="112" spans="2:14" s="1" customFormat="1" ht="2.65" customHeight="1" x14ac:dyDescent="0.2">
      <c r="H112" s="12"/>
      <c r="I112" s="12"/>
      <c r="K112" s="12"/>
      <c r="L112" s="15"/>
      <c r="M112" s="15"/>
      <c r="N112" s="10"/>
    </row>
    <row r="113" spans="2:14" s="1" customFormat="1" ht="158.44999999999999" customHeight="1" x14ac:dyDescent="0.2">
      <c r="B113" s="23" t="s">
        <v>169</v>
      </c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</row>
    <row r="114" spans="2:14" s="1" customFormat="1" ht="2.65" customHeight="1" x14ac:dyDescent="0.2">
      <c r="H114" s="12"/>
      <c r="I114" s="12"/>
      <c r="K114" s="12"/>
      <c r="L114" s="15"/>
      <c r="M114" s="15"/>
      <c r="N114" s="10"/>
    </row>
    <row r="115" spans="2:14" s="1" customFormat="1" ht="33.6" customHeight="1" x14ac:dyDescent="0.2">
      <c r="B115" s="28" t="s">
        <v>170</v>
      </c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</row>
    <row r="116" spans="2:14" s="1" customFormat="1" ht="2.65" customHeight="1" x14ac:dyDescent="0.2">
      <c r="H116" s="12"/>
      <c r="I116" s="12"/>
      <c r="K116" s="12"/>
      <c r="L116" s="15"/>
      <c r="M116" s="15"/>
      <c r="N116" s="10"/>
    </row>
    <row r="117" spans="2:14" s="1" customFormat="1" ht="37.9" customHeight="1" x14ac:dyDescent="0.2">
      <c r="B117" s="24" t="s">
        <v>150</v>
      </c>
      <c r="C117" s="24"/>
      <c r="D117" s="24"/>
      <c r="E117" s="24"/>
      <c r="F117" s="31" t="s">
        <v>151</v>
      </c>
      <c r="G117" s="31"/>
      <c r="H117" s="31"/>
      <c r="I117" s="31"/>
      <c r="J117" s="31"/>
      <c r="K117" s="31"/>
      <c r="L117" s="31"/>
      <c r="M117" s="15"/>
      <c r="N117" s="10"/>
    </row>
    <row r="118" spans="2:14" s="1" customFormat="1" ht="28.7" customHeight="1" x14ac:dyDescent="0.2"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15"/>
      <c r="N118" s="10"/>
    </row>
    <row r="119" spans="2:14" s="1" customFormat="1" ht="28.7" customHeight="1" x14ac:dyDescent="0.2"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15"/>
      <c r="N119" s="10"/>
    </row>
    <row r="120" spans="2:14" s="1" customFormat="1" ht="28.7" customHeight="1" x14ac:dyDescent="0.2"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15"/>
      <c r="N120" s="10"/>
    </row>
    <row r="121" spans="2:14" s="1" customFormat="1" ht="28.7" customHeight="1" x14ac:dyDescent="0.2"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15"/>
      <c r="N121" s="10"/>
    </row>
    <row r="122" spans="2:14" s="1" customFormat="1" ht="2.65" customHeight="1" x14ac:dyDescent="0.2">
      <c r="H122" s="12"/>
      <c r="I122" s="12"/>
      <c r="K122" s="12"/>
      <c r="L122" s="15"/>
      <c r="M122" s="15"/>
      <c r="N122" s="10"/>
    </row>
    <row r="123" spans="2:14" s="1" customFormat="1" ht="130.69999999999999" customHeight="1" x14ac:dyDescent="0.2">
      <c r="B123" s="22" t="s">
        <v>171</v>
      </c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 s="1" customFormat="1" ht="2.65" customHeight="1" x14ac:dyDescent="0.2">
      <c r="H124" s="12"/>
      <c r="I124" s="12"/>
      <c r="K124" s="12"/>
      <c r="L124" s="15"/>
      <c r="M124" s="15"/>
      <c r="N124" s="10"/>
    </row>
    <row r="125" spans="2:14" s="1" customFormat="1" ht="47.45" customHeight="1" x14ac:dyDescent="0.2">
      <c r="B125" s="23" t="s">
        <v>172</v>
      </c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</row>
    <row r="126" spans="2:14" s="1" customFormat="1" ht="2.65" customHeight="1" x14ac:dyDescent="0.2">
      <c r="B126" s="10"/>
      <c r="C126" s="10"/>
      <c r="D126" s="10"/>
      <c r="E126" s="10"/>
      <c r="F126" s="10"/>
      <c r="G126" s="10"/>
      <c r="H126" s="15"/>
      <c r="I126" s="15"/>
      <c r="J126" s="10"/>
      <c r="K126" s="15"/>
      <c r="L126" s="15"/>
      <c r="M126" s="15"/>
      <c r="N126" s="10"/>
    </row>
    <row r="127" spans="2:14" s="1" customFormat="1" ht="47.45" customHeight="1" x14ac:dyDescent="0.2">
      <c r="B127" s="23" t="s">
        <v>173</v>
      </c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</row>
    <row r="128" spans="2:14" s="1" customFormat="1" ht="2.65" customHeight="1" x14ac:dyDescent="0.2">
      <c r="B128" s="10"/>
      <c r="C128" s="10"/>
      <c r="D128" s="10"/>
      <c r="E128" s="10"/>
      <c r="F128" s="10"/>
      <c r="G128" s="10"/>
      <c r="H128" s="15"/>
      <c r="I128" s="15"/>
      <c r="J128" s="10"/>
      <c r="K128" s="15"/>
      <c r="L128" s="15"/>
      <c r="M128" s="15"/>
      <c r="N128" s="10"/>
    </row>
    <row r="129" spans="2:14" s="1" customFormat="1" ht="33.6" customHeight="1" x14ac:dyDescent="0.2">
      <c r="B129" s="23" t="s">
        <v>174</v>
      </c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</row>
    <row r="130" spans="2:14" s="1" customFormat="1" ht="2.65" customHeight="1" x14ac:dyDescent="0.2">
      <c r="B130" s="10"/>
      <c r="C130" s="10"/>
      <c r="D130" s="10"/>
      <c r="E130" s="10"/>
      <c r="F130" s="10"/>
      <c r="G130" s="10"/>
      <c r="H130" s="15"/>
      <c r="I130" s="15"/>
      <c r="J130" s="10"/>
      <c r="K130" s="15"/>
      <c r="L130" s="15"/>
      <c r="M130" s="15"/>
      <c r="N130" s="10"/>
    </row>
    <row r="131" spans="2:14" s="1" customFormat="1" ht="116.85" customHeight="1" x14ac:dyDescent="0.2">
      <c r="B131" s="23" t="s">
        <v>175</v>
      </c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</row>
    <row r="132" spans="2:14" s="1" customFormat="1" ht="2.65" customHeight="1" x14ac:dyDescent="0.2">
      <c r="B132" s="10"/>
      <c r="C132" s="10"/>
      <c r="D132" s="10"/>
      <c r="E132" s="10"/>
      <c r="F132" s="10"/>
      <c r="G132" s="10"/>
      <c r="H132" s="15"/>
      <c r="I132" s="15"/>
      <c r="J132" s="10"/>
      <c r="K132" s="15"/>
      <c r="L132" s="15"/>
      <c r="M132" s="15"/>
      <c r="N132" s="10"/>
    </row>
    <row r="133" spans="2:14" s="1" customFormat="1" ht="75.2" customHeight="1" x14ac:dyDescent="0.2">
      <c r="B133" s="23" t="s">
        <v>176</v>
      </c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</row>
    <row r="134" spans="2:14" s="1" customFormat="1" ht="86.85" customHeight="1" x14ac:dyDescent="0.2">
      <c r="H134" s="12"/>
      <c r="I134" s="12"/>
      <c r="K134" s="12"/>
      <c r="L134" s="15"/>
      <c r="M134" s="15"/>
      <c r="N134" s="10"/>
    </row>
    <row r="135" spans="2:14" s="1" customFormat="1" ht="17.45" customHeight="1" x14ac:dyDescent="0.2">
      <c r="H135" s="12"/>
      <c r="I135" s="32" t="s">
        <v>177</v>
      </c>
      <c r="J135" s="32"/>
      <c r="K135" s="12"/>
      <c r="L135" s="15"/>
      <c r="M135" s="15"/>
      <c r="N135" s="10"/>
    </row>
    <row r="136" spans="2:14" s="1" customFormat="1" ht="144.94999999999999" customHeight="1" x14ac:dyDescent="0.2">
      <c r="H136" s="12"/>
      <c r="I136" s="12"/>
      <c r="K136" s="12"/>
      <c r="L136" s="15"/>
      <c r="M136" s="15"/>
      <c r="N136" s="10"/>
    </row>
    <row r="137" spans="2:14" s="1" customFormat="1" ht="81.599999999999994" customHeight="1" x14ac:dyDescent="0.2">
      <c r="B137" s="29" t="s">
        <v>178</v>
      </c>
      <c r="C137" s="29"/>
      <c r="D137" s="29"/>
      <c r="E137" s="29"/>
      <c r="F137" s="29"/>
      <c r="G137" s="29"/>
      <c r="H137" s="29"/>
      <c r="I137" s="29"/>
      <c r="J137" s="29"/>
      <c r="K137" s="12"/>
      <c r="L137" s="15"/>
      <c r="M137" s="15"/>
      <c r="N137" s="10"/>
    </row>
  </sheetData>
  <mergeCells count="111">
    <mergeCell ref="D16:E16"/>
    <mergeCell ref="D20:E20"/>
    <mergeCell ref="D22:E22"/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:D4"/>
    <mergeCell ref="B44:K44"/>
    <mergeCell ref="B49:K49"/>
    <mergeCell ref="B6:D6"/>
    <mergeCell ref="B8:D8"/>
    <mergeCell ref="B98:E98"/>
    <mergeCell ref="B99:E99"/>
    <mergeCell ref="E14:G14"/>
    <mergeCell ref="F107:L107"/>
    <mergeCell ref="F98:M98"/>
    <mergeCell ref="F99:M99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27:N127"/>
    <mergeCell ref="B129:N129"/>
    <mergeCell ref="B131:N131"/>
    <mergeCell ref="B133:N133"/>
    <mergeCell ref="B137:J137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F108:L108"/>
    <mergeCell ref="F109:L109"/>
    <mergeCell ref="F110:L110"/>
    <mergeCell ref="F111:L111"/>
    <mergeCell ref="F117:L117"/>
    <mergeCell ref="F118:L118"/>
    <mergeCell ref="F119:L119"/>
    <mergeCell ref="F120:L120"/>
    <mergeCell ref="F121:L121"/>
    <mergeCell ref="I135:J135"/>
    <mergeCell ref="B113:N113"/>
    <mergeCell ref="B115:N115"/>
    <mergeCell ref="B117:E117"/>
    <mergeCell ref="B118:E118"/>
    <mergeCell ref="B119:E119"/>
    <mergeCell ref="B120:E120"/>
    <mergeCell ref="B121:E121"/>
    <mergeCell ref="B123:N123"/>
    <mergeCell ref="B125:N125"/>
    <mergeCell ref="B10:D11"/>
    <mergeCell ref="B101:N101"/>
    <mergeCell ref="B103:N103"/>
    <mergeCell ref="B105:N105"/>
    <mergeCell ref="B107:E107"/>
    <mergeCell ref="B108:E108"/>
    <mergeCell ref="B109:E109"/>
    <mergeCell ref="B110:E110"/>
    <mergeCell ref="B111:E11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honeticPr fontId="10" type="noConversion"/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N.Przasnysz Emilia Czaplicka</cp:lastModifiedBy>
  <cp:lastPrinted>2024-10-28T13:48:52Z</cp:lastPrinted>
  <dcterms:created xsi:type="dcterms:W3CDTF">2024-10-25T07:23:30Z</dcterms:created>
  <dcterms:modified xsi:type="dcterms:W3CDTF">2024-10-28T13:49:31Z</dcterms:modified>
</cp:coreProperties>
</file>