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745" tabRatio="771" activeTab="0"/>
  </bookViews>
  <sheets>
    <sheet name="Załącznik 2" sheetId="1" r:id="rId1"/>
  </sheets>
  <definedNames>
    <definedName name="ZAM1">'Załącznik 2'!#REF!</definedName>
    <definedName name="ZAM10">'Załącznik 2'!#REF!</definedName>
    <definedName name="ZAM2">'Załącznik 2'!#REF!</definedName>
    <definedName name="ZAM3">'Załącznik 2'!#REF!</definedName>
    <definedName name="ZAM4">'Załącznik 2'!#REF!</definedName>
    <definedName name="ZAM5">'Załącznik 2'!#REF!</definedName>
    <definedName name="ZAM6">'Załącznik 2'!#REF!</definedName>
    <definedName name="ZAM7">'Załącznik 2'!#REF!</definedName>
    <definedName name="ZAM8">'Załącznik 2'!#REF!</definedName>
    <definedName name="ZAM9">'Załącznik 2'!#REF!</definedName>
  </definedNames>
  <calcPr fullCalcOnLoad="1"/>
</workbook>
</file>

<file path=xl/sharedStrings.xml><?xml version="1.0" encoding="utf-8"?>
<sst xmlns="http://schemas.openxmlformats.org/spreadsheetml/2006/main" count="104" uniqueCount="75">
  <si>
    <t>NIP</t>
  </si>
  <si>
    <t>L.p.</t>
  </si>
  <si>
    <t>Razem</t>
  </si>
  <si>
    <t>Poczta</t>
  </si>
  <si>
    <t>Adres</t>
  </si>
  <si>
    <t>Nazwa</t>
  </si>
  <si>
    <t>Miejscowość</t>
  </si>
  <si>
    <t>Ulica</t>
  </si>
  <si>
    <t>Grupa
taryfowa</t>
  </si>
  <si>
    <t>Numer</t>
  </si>
  <si>
    <t>Kod</t>
  </si>
  <si>
    <t>Parametry
dystrybucyjne</t>
  </si>
  <si>
    <t>Numer
punktu</t>
  </si>
  <si>
    <t>Numer
licznika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</si>
  <si>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</si>
  <si>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</si>
  <si>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</si>
  <si>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</si>
  <si>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</si>
  <si>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</si>
  <si>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</si>
  <si>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</si>
  <si>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</si>
  <si>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</si>
  <si>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</si>
  <si>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</si>
  <si>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Operator Systemu Dystrybucyjnego: </t>
  </si>
  <si>
    <t xml:space="preserve">Obecny sprzedawca: </t>
  </si>
  <si>
    <t>Szacowany pobór paliwa gazowego w okresie trwania umowy [kWh]</t>
  </si>
  <si>
    <t>Nazwa punktu poboru</t>
  </si>
  <si>
    <t>Adres punktu poboru</t>
  </si>
  <si>
    <t>Odbiorca/Płatnik</t>
  </si>
  <si>
    <t>RAZEM</t>
  </si>
  <si>
    <t>W tym z akcyzą</t>
  </si>
  <si>
    <t>W tym  bez akcyzy</t>
  </si>
  <si>
    <t>1</t>
  </si>
  <si>
    <t>55-100</t>
  </si>
  <si>
    <t>Trzebnica</t>
  </si>
  <si>
    <t>Moc
umowna kWh/h</t>
  </si>
  <si>
    <t>Starostwo  Powiatowe w Trzebnicy</t>
  </si>
  <si>
    <t>ul. Bochenka</t>
  </si>
  <si>
    <t>6</t>
  </si>
  <si>
    <t xml:space="preserve">Nabywca: Powiat Trzebnicy NIP: 915-16-05-763, Odbiorca: Starostwo Powiatowe w Trzebnicy, </t>
  </si>
  <si>
    <t>ul. Leśna</t>
  </si>
  <si>
    <t>915-15-23-775</t>
  </si>
  <si>
    <t>ul. Ks.Dz.W. Bochenka 6, 55-100 Trzebnica</t>
  </si>
  <si>
    <t>PGNiG</t>
  </si>
  <si>
    <t>8018590365500039983645</t>
  </si>
  <si>
    <t>8018590365500039984062</t>
  </si>
  <si>
    <t>8018590365500035045385</t>
  </si>
  <si>
    <t>Cena jednostkowa paliwa gazowego</t>
  </si>
  <si>
    <t>Opłata abonamentowa</t>
  </si>
  <si>
    <t>Opłata sieciowa stała</t>
  </si>
  <si>
    <t>Opłata abonamentowa za 12 m-cy</t>
  </si>
  <si>
    <t>Opłata sieciowa stała za 12 m-cy</t>
  </si>
  <si>
    <t xml:space="preserve">Opłata sieciowa zmienna </t>
  </si>
  <si>
    <t>Opłata sieciowa zmienna za zużyte KwH ( RAZEM X OPŁATA SIECIOWA ZMIENNA</t>
  </si>
  <si>
    <t>RAZEM Z OPŁATAMI</t>
  </si>
  <si>
    <t>Wartość kwh x cena jednostkowa paliwa( zł )</t>
  </si>
  <si>
    <t>XM2002855837</t>
  </si>
  <si>
    <t>XM0000003850</t>
  </si>
  <si>
    <t>PSG Sp. z.o.o.</t>
  </si>
  <si>
    <t>Okres obowiązywania obecnej umowy</t>
  </si>
  <si>
    <t>Cena brutto - łącznie za wszystkie punkty płatnika</t>
  </si>
  <si>
    <t xml:space="preserve">Cena netto </t>
  </si>
  <si>
    <t>Cena netto - łącznie za wszystkie punkty płatnika</t>
  </si>
  <si>
    <t>czas określony od 01.01.2023r do 31.12.2023r.</t>
  </si>
  <si>
    <t>XM2103348103</t>
  </si>
  <si>
    <t>Ceny wg. Cennika …………..r.</t>
  </si>
  <si>
    <t>zwolnienie</t>
  </si>
  <si>
    <t>zwolenienie</t>
  </si>
  <si>
    <t>Zamówienie ilości paliwa gazowego w poszczególnych miesiącach roku umownego i zamówienie mocy umownej - załącznik nr 3</t>
  </si>
  <si>
    <t>W 4 WR</t>
  </si>
  <si>
    <t>W 3.6 WR</t>
  </si>
  <si>
    <t>OR.272.9.2023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</si>
</sst>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#,##0.00\ &quot;zł&quot;"/>
    <numFmt numFmtId="177" formatCode="0.0000"/>
    <numFmt numFmtId="178" formatCode="0.00000"/>
    <numFmt numFmtId="179" formatCode="0.000"/>
    <numFmt numFmtId="180" formatCode="0.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\ _z_ł_-;\-* #,##0.000\ _z_ł_-;_-* &quot;-&quot;???\ _z_ł_-;_-@_-"/>
    <numFmt numFmtId="184" formatCode="#,##0.0000"/>
    <numFmt numFmtId="185" formatCode="[$-415]General"/>
    <numFmt numFmtId="186" formatCode="[$-415]#,##0"/>
  </numFmts>
  <fonts count="5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color indexed="56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2"/>
      <color rgb="FF00206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Calibri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5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14" fontId="5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4" fillId="32" borderId="0" xfId="0" applyNumberFormat="1" applyFont="1" applyFill="1" applyAlignment="1">
      <alignment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49" fontId="4" fillId="32" borderId="0" xfId="0" applyNumberFormat="1" applyFont="1" applyFill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right" vertical="center"/>
    </xf>
    <xf numFmtId="3" fontId="4" fillId="32" borderId="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4" fontId="3" fillId="32" borderId="0" xfId="0" applyNumberFormat="1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horizontal="center" vertical="center"/>
    </xf>
    <xf numFmtId="4" fontId="4" fillId="32" borderId="0" xfId="0" applyNumberFormat="1" applyFont="1" applyFill="1" applyAlignment="1">
      <alignment horizontal="right" vertical="center"/>
    </xf>
    <xf numFmtId="4" fontId="3" fillId="32" borderId="0" xfId="0" applyNumberFormat="1" applyFont="1" applyFill="1" applyAlignment="1">
      <alignment horizontal="right" vertical="center"/>
    </xf>
    <xf numFmtId="4" fontId="7" fillId="32" borderId="1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 horizontal="center" vertical="center"/>
    </xf>
    <xf numFmtId="3" fontId="4" fillId="32" borderId="0" xfId="0" applyNumberFormat="1" applyFont="1" applyFill="1" applyAlignment="1">
      <alignment vertical="center" wrapText="1"/>
    </xf>
    <xf numFmtId="4" fontId="7" fillId="32" borderId="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 wrapText="1"/>
    </xf>
    <xf numFmtId="4" fontId="5" fillId="32" borderId="0" xfId="0" applyNumberFormat="1" applyFont="1" applyFill="1" applyBorder="1" applyAlignment="1" quotePrefix="1">
      <alignment horizontal="center" vertical="center" wrapText="1"/>
    </xf>
    <xf numFmtId="4" fontId="5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53" fillId="32" borderId="0" xfId="0" applyFont="1" applyFill="1" applyAlignment="1">
      <alignment vertical="center"/>
    </xf>
    <xf numFmtId="49" fontId="4" fillId="32" borderId="0" xfId="0" applyNumberFormat="1" applyFont="1" applyFill="1" applyBorder="1" applyAlignment="1">
      <alignment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vertical="center" wrapText="1"/>
      <protection/>
    </xf>
    <xf numFmtId="3" fontId="4" fillId="33" borderId="12" xfId="0" applyNumberFormat="1" applyFont="1" applyFill="1" applyBorder="1" applyAlignment="1" applyProtection="1">
      <alignment vertical="center" wrapText="1"/>
      <protection/>
    </xf>
    <xf numFmtId="4" fontId="7" fillId="32" borderId="0" xfId="0" applyNumberFormat="1" applyFont="1" applyFill="1" applyBorder="1" applyAlignment="1">
      <alignment horizontal="center" vertical="center"/>
    </xf>
    <xf numFmtId="3" fontId="56" fillId="32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horizontal="center" vertical="center" wrapText="1"/>
    </xf>
    <xf numFmtId="3" fontId="4" fillId="32" borderId="13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3" fontId="7" fillId="32" borderId="11" xfId="0" applyNumberFormat="1" applyFont="1" applyFill="1" applyBorder="1" applyAlignment="1">
      <alignment horizontal="center" vertical="center" wrapText="1"/>
    </xf>
    <xf numFmtId="3" fontId="7" fillId="32" borderId="13" xfId="0" applyNumberFormat="1" applyFont="1" applyFill="1" applyBorder="1" applyAlignment="1">
      <alignment horizontal="center" vertical="center" wrapText="1"/>
    </xf>
    <xf numFmtId="3" fontId="7" fillId="32" borderId="1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 3" xfId="57"/>
    <cellStyle name="Normalny 3" xfId="58"/>
    <cellStyle name="Normalny 4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zoomScale="80" zoomScaleNormal="80" zoomScaleSheetLayoutView="57" zoomScalePageLayoutView="0" workbookViewId="0" topLeftCell="A1">
      <selection activeCell="A2" sqref="A2:F2"/>
    </sheetView>
  </sheetViews>
  <sheetFormatPr defaultColWidth="9.00390625" defaultRowHeight="15.75" customHeight="1"/>
  <cols>
    <col min="1" max="1" width="5.125" style="7" customWidth="1"/>
    <col min="2" max="2" width="11.50390625" style="2" customWidth="1"/>
    <col min="3" max="3" width="14.125" style="2" bestFit="1" customWidth="1"/>
    <col min="4" max="4" width="16.00390625" style="12" bestFit="1" customWidth="1"/>
    <col min="5" max="5" width="6.75390625" style="13" customWidth="1"/>
    <col min="6" max="6" width="5.125" style="12" customWidth="1"/>
    <col min="7" max="7" width="14.125" style="2" bestFit="1" customWidth="1"/>
    <col min="8" max="8" width="8.375" style="9" customWidth="1"/>
    <col min="9" max="9" width="13.875" style="9" customWidth="1"/>
    <col min="10" max="11" width="8.875" style="4" customWidth="1"/>
    <col min="12" max="12" width="12.875" style="5" customWidth="1"/>
    <col min="13" max="17" width="7.125" style="5" customWidth="1"/>
    <col min="18" max="18" width="11.75390625" style="5" customWidth="1"/>
    <col min="19" max="23" width="7.125" style="5" customWidth="1"/>
    <col min="24" max="24" width="9.25390625" style="5" customWidth="1"/>
    <col min="25" max="25" width="8.25390625" style="5" customWidth="1"/>
    <col min="26" max="26" width="9.00390625" style="5" customWidth="1"/>
    <col min="27" max="28" width="8.50390625" style="5" customWidth="1"/>
    <col min="29" max="30" width="10.00390625" style="5" customWidth="1"/>
    <col min="31" max="34" width="8.50390625" style="5" customWidth="1"/>
    <col min="35" max="35" width="10.125" style="5" customWidth="1"/>
    <col min="36" max="38" width="11.25390625" style="5" customWidth="1"/>
    <col min="39" max="39" width="11.00390625" style="2" customWidth="1"/>
    <col min="40" max="40" width="25.375" style="2" customWidth="1"/>
    <col min="41" max="41" width="8.375" style="1" bestFit="1" customWidth="1"/>
    <col min="42" max="42" width="11.75390625" style="6" customWidth="1"/>
    <col min="43" max="43" width="7.875" style="6" bestFit="1" customWidth="1"/>
    <col min="44" max="44" width="10.875" style="23" customWidth="1"/>
    <col min="45" max="45" width="10.75390625" style="1" customWidth="1"/>
    <col min="46" max="46" width="14.25390625" style="1" customWidth="1"/>
    <col min="47" max="16384" width="9.00390625" style="1" customWidth="1"/>
  </cols>
  <sheetData>
    <row r="1" spans="3:9" ht="15.75" customHeight="1">
      <c r="C1" s="1"/>
      <c r="D1" s="1"/>
      <c r="E1" s="8"/>
      <c r="F1" s="1"/>
      <c r="G1" s="1"/>
      <c r="H1" s="3"/>
      <c r="I1" s="3"/>
    </row>
    <row r="2" spans="1:44" s="14" customFormat="1" ht="15.75" customHeight="1">
      <c r="A2" s="85" t="s">
        <v>74</v>
      </c>
      <c r="B2" s="86"/>
      <c r="C2" s="86"/>
      <c r="D2" s="86"/>
      <c r="E2" s="86"/>
      <c r="F2" s="86"/>
      <c r="G2" s="82" t="s">
        <v>71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24"/>
    </row>
    <row r="3" spans="42:44" ht="15.75" customHeight="1">
      <c r="AP3" s="23"/>
      <c r="AQ3" s="1"/>
      <c r="AR3" s="1"/>
    </row>
    <row r="4" spans="1:44" ht="15.75" customHeight="1">
      <c r="A4" s="51"/>
      <c r="B4" s="52"/>
      <c r="C4" s="84"/>
      <c r="D4" s="84"/>
      <c r="E4" s="84"/>
      <c r="F4" s="84"/>
      <c r="G4" s="84"/>
      <c r="H4" s="84"/>
      <c r="I4" s="53"/>
      <c r="J4" s="54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6"/>
      <c r="AK4" s="56"/>
      <c r="AL4" s="56"/>
      <c r="AM4" s="35"/>
      <c r="AN4" s="35"/>
      <c r="AO4" s="55"/>
      <c r="AP4" s="1"/>
      <c r="AQ4" s="1"/>
      <c r="AR4" s="1"/>
    </row>
    <row r="5" spans="1:44" ht="33" customHeight="1">
      <c r="A5" s="35"/>
      <c r="B5" s="35"/>
      <c r="C5" s="87" t="s">
        <v>30</v>
      </c>
      <c r="D5" s="87"/>
      <c r="E5" s="87"/>
      <c r="F5" s="87"/>
      <c r="G5" s="87"/>
      <c r="H5" s="57"/>
      <c r="I5" s="57"/>
      <c r="J5" s="87" t="s">
        <v>11</v>
      </c>
      <c r="K5" s="87"/>
      <c r="L5" s="92" t="s">
        <v>28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4"/>
      <c r="AA5" s="101" t="s">
        <v>68</v>
      </c>
      <c r="AB5" s="102"/>
      <c r="AC5" s="102"/>
      <c r="AD5" s="102"/>
      <c r="AE5" s="102"/>
      <c r="AF5" s="102"/>
      <c r="AG5" s="102"/>
      <c r="AH5" s="102"/>
      <c r="AI5" s="102"/>
      <c r="AJ5" s="102"/>
      <c r="AK5" s="103"/>
      <c r="AL5" s="89" t="s">
        <v>31</v>
      </c>
      <c r="AM5" s="90"/>
      <c r="AN5" s="90"/>
      <c r="AO5" s="91"/>
      <c r="AP5" s="20"/>
      <c r="AQ5" s="19"/>
      <c r="AR5" s="19"/>
    </row>
    <row r="6" spans="1:44" ht="69" customHeight="1">
      <c r="A6" s="29" t="s">
        <v>1</v>
      </c>
      <c r="B6" s="29" t="s">
        <v>29</v>
      </c>
      <c r="C6" s="29" t="s">
        <v>6</v>
      </c>
      <c r="D6" s="29" t="s">
        <v>7</v>
      </c>
      <c r="E6" s="30" t="s">
        <v>9</v>
      </c>
      <c r="F6" s="29" t="s">
        <v>10</v>
      </c>
      <c r="G6" s="29" t="s">
        <v>3</v>
      </c>
      <c r="H6" s="30" t="s">
        <v>12</v>
      </c>
      <c r="I6" s="30" t="s">
        <v>13</v>
      </c>
      <c r="J6" s="31" t="s">
        <v>38</v>
      </c>
      <c r="K6" s="32" t="s">
        <v>8</v>
      </c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20</v>
      </c>
      <c r="S6" s="31" t="s">
        <v>21</v>
      </c>
      <c r="T6" s="31" t="s">
        <v>22</v>
      </c>
      <c r="U6" s="31" t="s">
        <v>23</v>
      </c>
      <c r="V6" s="31" t="s">
        <v>24</v>
      </c>
      <c r="W6" s="31" t="s">
        <v>25</v>
      </c>
      <c r="X6" s="31" t="s">
        <v>2</v>
      </c>
      <c r="Y6" s="31" t="s">
        <v>34</v>
      </c>
      <c r="Z6" s="31" t="s">
        <v>33</v>
      </c>
      <c r="AA6" s="31" t="s">
        <v>50</v>
      </c>
      <c r="AB6" s="31" t="s">
        <v>51</v>
      </c>
      <c r="AC6" s="31" t="s">
        <v>53</v>
      </c>
      <c r="AD6" s="31" t="s">
        <v>52</v>
      </c>
      <c r="AE6" s="31" t="s">
        <v>54</v>
      </c>
      <c r="AF6" s="31" t="s">
        <v>55</v>
      </c>
      <c r="AG6" s="31" t="s">
        <v>56</v>
      </c>
      <c r="AH6" s="31" t="s">
        <v>58</v>
      </c>
      <c r="AI6" s="58" t="s">
        <v>64</v>
      </c>
      <c r="AJ6" s="58" t="s">
        <v>65</v>
      </c>
      <c r="AK6" s="79" t="s">
        <v>63</v>
      </c>
      <c r="AL6" s="29" t="s">
        <v>5</v>
      </c>
      <c r="AM6" s="29" t="s">
        <v>4</v>
      </c>
      <c r="AN6" s="29" t="s">
        <v>0</v>
      </c>
      <c r="AO6" s="11" t="s">
        <v>62</v>
      </c>
      <c r="AP6" s="15" t="s">
        <v>26</v>
      </c>
      <c r="AQ6" s="15" t="s">
        <v>27</v>
      </c>
      <c r="AR6" s="1"/>
    </row>
    <row r="7" spans="1:44" ht="150" customHeight="1">
      <c r="A7" s="65">
        <v>1</v>
      </c>
      <c r="B7" s="66" t="s">
        <v>39</v>
      </c>
      <c r="C7" s="67" t="s">
        <v>37</v>
      </c>
      <c r="D7" s="67" t="s">
        <v>40</v>
      </c>
      <c r="E7" s="68" t="s">
        <v>41</v>
      </c>
      <c r="F7" s="68" t="s">
        <v>36</v>
      </c>
      <c r="G7" s="67" t="s">
        <v>37</v>
      </c>
      <c r="H7" s="69" t="s">
        <v>47</v>
      </c>
      <c r="I7" s="68" t="s">
        <v>67</v>
      </c>
      <c r="J7" s="70"/>
      <c r="K7" s="70" t="s">
        <v>72</v>
      </c>
      <c r="L7" s="70">
        <v>19304</v>
      </c>
      <c r="M7" s="71">
        <v>18252</v>
      </c>
      <c r="N7" s="80">
        <v>14603</v>
      </c>
      <c r="O7" s="70">
        <v>8591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0">
        <v>8630</v>
      </c>
      <c r="V7" s="70">
        <v>15699</v>
      </c>
      <c r="W7" s="71">
        <v>20607</v>
      </c>
      <c r="X7" s="71">
        <f>SUM(L7:W7)</f>
        <v>105686</v>
      </c>
      <c r="Y7" s="71" t="s">
        <v>69</v>
      </c>
      <c r="Z7" s="71" t="s">
        <v>70</v>
      </c>
      <c r="AA7" s="72"/>
      <c r="AB7" s="73"/>
      <c r="AC7" s="73"/>
      <c r="AD7" s="73"/>
      <c r="AE7" s="73"/>
      <c r="AF7" s="73"/>
      <c r="AG7" s="73"/>
      <c r="AH7" s="73"/>
      <c r="AI7" s="73"/>
      <c r="AJ7" s="96">
        <f>(AI7+AI8+AI9)*1.23</f>
        <v>0</v>
      </c>
      <c r="AK7" s="96">
        <f>AJ7*1.23</f>
        <v>0</v>
      </c>
      <c r="AL7" s="74" t="s">
        <v>42</v>
      </c>
      <c r="AM7" s="74" t="s">
        <v>45</v>
      </c>
      <c r="AN7" s="65" t="s">
        <v>44</v>
      </c>
      <c r="AO7" s="75" t="s">
        <v>66</v>
      </c>
      <c r="AP7" s="74" t="s">
        <v>61</v>
      </c>
      <c r="AQ7" s="74" t="s">
        <v>46</v>
      </c>
      <c r="AR7" s="1"/>
    </row>
    <row r="8" spans="1:44" ht="144.75" customHeight="1">
      <c r="A8" s="65">
        <v>2</v>
      </c>
      <c r="B8" s="66" t="s">
        <v>39</v>
      </c>
      <c r="C8" s="67" t="s">
        <v>37</v>
      </c>
      <c r="D8" s="67" t="s">
        <v>43</v>
      </c>
      <c r="E8" s="68" t="s">
        <v>35</v>
      </c>
      <c r="F8" s="68" t="s">
        <v>36</v>
      </c>
      <c r="G8" s="67" t="s">
        <v>37</v>
      </c>
      <c r="H8" s="69" t="s">
        <v>48</v>
      </c>
      <c r="I8" s="68" t="s">
        <v>59</v>
      </c>
      <c r="J8" s="70"/>
      <c r="K8" s="70" t="s">
        <v>72</v>
      </c>
      <c r="L8" s="70">
        <v>20386</v>
      </c>
      <c r="M8" s="71">
        <v>19375</v>
      </c>
      <c r="N8" s="71">
        <v>14864</v>
      </c>
      <c r="O8" s="71">
        <v>8173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7199</v>
      </c>
      <c r="V8" s="71">
        <v>15838</v>
      </c>
      <c r="W8" s="71">
        <v>22619</v>
      </c>
      <c r="X8" s="71">
        <f>SUM(L8:W8)</f>
        <v>108454</v>
      </c>
      <c r="Y8" s="71" t="s">
        <v>69</v>
      </c>
      <c r="Z8" s="71" t="s">
        <v>69</v>
      </c>
      <c r="AA8" s="72"/>
      <c r="AB8" s="73"/>
      <c r="AC8" s="73"/>
      <c r="AD8" s="73"/>
      <c r="AE8" s="73"/>
      <c r="AF8" s="73"/>
      <c r="AG8" s="73"/>
      <c r="AH8" s="73"/>
      <c r="AI8" s="73"/>
      <c r="AJ8" s="97"/>
      <c r="AK8" s="97"/>
      <c r="AL8" s="74" t="s">
        <v>42</v>
      </c>
      <c r="AM8" s="74" t="s">
        <v>45</v>
      </c>
      <c r="AN8" s="65" t="s">
        <v>44</v>
      </c>
      <c r="AO8" s="75" t="s">
        <v>66</v>
      </c>
      <c r="AP8" s="74" t="s">
        <v>61</v>
      </c>
      <c r="AQ8" s="74" t="s">
        <v>46</v>
      </c>
      <c r="AR8" s="1"/>
    </row>
    <row r="9" spans="1:44" ht="148.5" customHeight="1">
      <c r="A9" s="65">
        <v>3</v>
      </c>
      <c r="B9" s="66" t="s">
        <v>39</v>
      </c>
      <c r="C9" s="67" t="s">
        <v>37</v>
      </c>
      <c r="D9" s="67" t="s">
        <v>43</v>
      </c>
      <c r="E9" s="67" t="s">
        <v>43</v>
      </c>
      <c r="F9" s="68" t="s">
        <v>36</v>
      </c>
      <c r="G9" s="67" t="s">
        <v>37</v>
      </c>
      <c r="H9" s="69" t="s">
        <v>49</v>
      </c>
      <c r="I9" s="68" t="s">
        <v>60</v>
      </c>
      <c r="J9" s="70"/>
      <c r="K9" s="70" t="s">
        <v>73</v>
      </c>
      <c r="L9" s="70">
        <v>3254</v>
      </c>
      <c r="M9" s="80">
        <v>0</v>
      </c>
      <c r="N9" s="70">
        <v>6674</v>
      </c>
      <c r="O9" s="76">
        <v>3081</v>
      </c>
      <c r="P9" s="80">
        <v>0</v>
      </c>
      <c r="Q9" s="70">
        <v>0</v>
      </c>
      <c r="R9" s="77">
        <v>0</v>
      </c>
      <c r="S9" s="70">
        <v>0</v>
      </c>
      <c r="T9" s="70">
        <v>301</v>
      </c>
      <c r="U9" s="70">
        <v>1131</v>
      </c>
      <c r="V9" s="99">
        <v>6650</v>
      </c>
      <c r="W9" s="100"/>
      <c r="X9" s="71">
        <f>SUM(L9:W9)</f>
        <v>21091</v>
      </c>
      <c r="Y9" s="71" t="s">
        <v>69</v>
      </c>
      <c r="Z9" s="71" t="s">
        <v>70</v>
      </c>
      <c r="AA9" s="72"/>
      <c r="AB9" s="73"/>
      <c r="AC9" s="73"/>
      <c r="AD9" s="73"/>
      <c r="AE9" s="73"/>
      <c r="AF9" s="73"/>
      <c r="AG9" s="73"/>
      <c r="AH9" s="73"/>
      <c r="AI9" s="73"/>
      <c r="AJ9" s="97"/>
      <c r="AK9" s="98"/>
      <c r="AL9" s="74" t="s">
        <v>42</v>
      </c>
      <c r="AM9" s="74" t="s">
        <v>45</v>
      </c>
      <c r="AN9" s="65" t="s">
        <v>44</v>
      </c>
      <c r="AO9" s="75" t="s">
        <v>66</v>
      </c>
      <c r="AP9" s="74" t="s">
        <v>61</v>
      </c>
      <c r="AQ9" s="74" t="s">
        <v>46</v>
      </c>
      <c r="AR9" s="1"/>
    </row>
    <row r="10" spans="1:44" ht="53.25" customHeight="1">
      <c r="A10" s="34"/>
      <c r="B10" s="35"/>
      <c r="C10" s="35"/>
      <c r="D10" s="36"/>
      <c r="E10" s="37"/>
      <c r="F10" s="36"/>
      <c r="G10" s="35"/>
      <c r="H10" s="33"/>
      <c r="I10" s="33" t="s">
        <v>32</v>
      </c>
      <c r="J10" s="38">
        <f>SUBTOTAL(9,J7:J9)</f>
        <v>0</v>
      </c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33" t="s">
        <v>32</v>
      </c>
      <c r="X10" s="38">
        <f>SUM(X7:X9)</f>
        <v>235231</v>
      </c>
      <c r="Y10" s="38">
        <f>SUM(Y7:Y9)</f>
        <v>0</v>
      </c>
      <c r="Z10" s="38">
        <f>SUM(Z7:Z9)</f>
        <v>0</v>
      </c>
      <c r="AA10" s="40"/>
      <c r="AB10" s="41"/>
      <c r="AC10" s="41"/>
      <c r="AD10" s="42">
        <f>SUM(AC7:AC9)</f>
        <v>0</v>
      </c>
      <c r="AE10" s="43"/>
      <c r="AF10" s="42">
        <f>SUM(AE7:AE9)</f>
        <v>0</v>
      </c>
      <c r="AG10" s="43"/>
      <c r="AH10" s="42">
        <f>SUM(AG7:AG9)</f>
        <v>0</v>
      </c>
      <c r="AI10" s="42">
        <f>SUM(AH7:AH9)</f>
        <v>0</v>
      </c>
      <c r="AJ10" s="59">
        <f>SUM(AI7:AI9)</f>
        <v>0</v>
      </c>
      <c r="AK10" s="59">
        <f>SUM(AJ7:AJ9)</f>
        <v>0</v>
      </c>
      <c r="AL10" s="78"/>
      <c r="AM10" s="35"/>
      <c r="AN10" s="35"/>
      <c r="AO10" s="55"/>
      <c r="AR10" s="6"/>
    </row>
    <row r="11" spans="1:44" ht="37.5" customHeight="1">
      <c r="A11" s="34"/>
      <c r="B11" s="35"/>
      <c r="C11" s="35"/>
      <c r="D11" s="36"/>
      <c r="E11" s="37"/>
      <c r="F11" s="36"/>
      <c r="G11" s="35"/>
      <c r="H11" s="33"/>
      <c r="I11" s="33"/>
      <c r="J11" s="44"/>
      <c r="K11" s="44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B11" s="40"/>
      <c r="AC11" s="40"/>
      <c r="AD11" s="45"/>
      <c r="AE11" s="45"/>
      <c r="AF11" s="45"/>
      <c r="AG11" s="45"/>
      <c r="AH11" s="46" t="s">
        <v>57</v>
      </c>
      <c r="AI11" s="47">
        <f>AI10+AD10+AF10+AH10</f>
        <v>0</v>
      </c>
      <c r="AJ11" s="50"/>
      <c r="AK11" s="50"/>
      <c r="AL11" s="50"/>
      <c r="AM11" s="49"/>
      <c r="AN11" s="35"/>
      <c r="AO11" s="55"/>
      <c r="AR11" s="6"/>
    </row>
    <row r="12" ht="117" customHeight="1">
      <c r="AA12" s="40"/>
    </row>
    <row r="13" spans="1:44" ht="129.75" customHeight="1">
      <c r="A13" s="48"/>
      <c r="B13" s="35"/>
      <c r="C13" s="35"/>
      <c r="D13" s="36"/>
      <c r="E13" s="37"/>
      <c r="F13" s="36"/>
      <c r="G13" s="35"/>
      <c r="H13" s="33"/>
      <c r="I13" s="33"/>
      <c r="J13" s="44"/>
      <c r="K13" s="44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5"/>
      <c r="AN13" s="35"/>
      <c r="AO13" s="55"/>
      <c r="AR13" s="6"/>
    </row>
    <row r="14" spans="1:44" ht="116.25" customHeight="1">
      <c r="A14" s="48"/>
      <c r="B14" s="60"/>
      <c r="C14" s="61"/>
      <c r="D14" s="62"/>
      <c r="E14" s="37"/>
      <c r="F14" s="36"/>
      <c r="G14" s="35"/>
      <c r="H14" s="33"/>
      <c r="I14" s="33"/>
      <c r="J14" s="44"/>
      <c r="K14" s="44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5"/>
      <c r="AN14" s="35"/>
      <c r="AO14" s="55"/>
      <c r="AR14" s="6"/>
    </row>
    <row r="15" spans="1:44" ht="153" customHeight="1">
      <c r="A15" s="95"/>
      <c r="B15" s="88"/>
      <c r="C15" s="88"/>
      <c r="D15" s="57"/>
      <c r="E15" s="57"/>
      <c r="F15" s="36"/>
      <c r="G15" s="35"/>
      <c r="H15" s="33"/>
      <c r="I15" s="33"/>
      <c r="J15" s="44"/>
      <c r="K15" s="44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5"/>
      <c r="AN15" s="35"/>
      <c r="AO15" s="55"/>
      <c r="AR15" s="6"/>
    </row>
    <row r="16" spans="1:44" ht="165.75" customHeight="1">
      <c r="A16" s="95"/>
      <c r="B16" s="88"/>
      <c r="C16" s="88"/>
      <c r="D16" s="62"/>
      <c r="E16" s="62"/>
      <c r="F16" s="36"/>
      <c r="G16" s="35"/>
      <c r="H16" s="33"/>
      <c r="I16" s="33"/>
      <c r="J16" s="44"/>
      <c r="K16" s="44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35"/>
      <c r="AN16" s="35"/>
      <c r="AO16" s="55"/>
      <c r="AR16" s="6"/>
    </row>
    <row r="17" spans="1:44" ht="129" customHeight="1">
      <c r="A17" s="25"/>
      <c r="B17" s="10"/>
      <c r="C17" s="16"/>
      <c r="D17" s="17"/>
      <c r="E17" s="17"/>
      <c r="AR17" s="6"/>
    </row>
    <row r="18" spans="1:44" ht="114" customHeight="1">
      <c r="A18" s="26"/>
      <c r="B18" s="21"/>
      <c r="C18" s="22"/>
      <c r="D18" s="18"/>
      <c r="E18" s="18"/>
      <c r="AR18" s="6"/>
    </row>
    <row r="19" spans="1:44" ht="100.5" customHeight="1">
      <c r="A19" s="25"/>
      <c r="B19" s="10"/>
      <c r="C19" s="22"/>
      <c r="D19" s="18"/>
      <c r="E19" s="18"/>
      <c r="AR19" s="6"/>
    </row>
    <row r="20" spans="2:44" ht="100.5" customHeight="1">
      <c r="B20" s="81"/>
      <c r="C20" s="81"/>
      <c r="D20" s="81"/>
      <c r="E20" s="81"/>
      <c r="I20" s="81"/>
      <c r="J20" s="81"/>
      <c r="K20" s="81"/>
      <c r="L20" s="81"/>
      <c r="AR20" s="6"/>
    </row>
    <row r="21" spans="2:44" ht="129.75" customHeight="1">
      <c r="B21" s="81"/>
      <c r="C21" s="81"/>
      <c r="D21" s="81"/>
      <c r="E21" s="81"/>
      <c r="I21" s="81"/>
      <c r="J21" s="81"/>
      <c r="K21" s="81"/>
      <c r="L21" s="81"/>
      <c r="AR21" s="6"/>
    </row>
    <row r="22" spans="1:44" ht="117" customHeight="1">
      <c r="A22" s="25"/>
      <c r="B22" s="10"/>
      <c r="C22" s="10"/>
      <c r="D22" s="16"/>
      <c r="E22" s="28"/>
      <c r="I22" s="10"/>
      <c r="J22" s="10"/>
      <c r="K22" s="10"/>
      <c r="L22" s="28"/>
      <c r="AA22" s="6"/>
      <c r="AR22" s="6"/>
    </row>
    <row r="23" spans="1:44" ht="19.5" customHeight="1">
      <c r="A23" s="25"/>
      <c r="B23" s="10"/>
      <c r="C23" s="10"/>
      <c r="D23" s="63"/>
      <c r="E23" s="28"/>
      <c r="I23" s="10"/>
      <c r="J23" s="10"/>
      <c r="K23" s="10"/>
      <c r="L23" s="28"/>
      <c r="O23" s="7"/>
      <c r="X23" s="2"/>
      <c r="Y23" s="2"/>
      <c r="Z23" s="1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P23" s="1"/>
      <c r="AQ23" s="1"/>
      <c r="AR23" s="1"/>
    </row>
    <row r="24" spans="1:44" ht="15.75" customHeight="1">
      <c r="A24" s="25"/>
      <c r="B24" s="10"/>
      <c r="C24" s="10"/>
      <c r="D24" s="63"/>
      <c r="E24" s="28"/>
      <c r="I24" s="10"/>
      <c r="J24" s="10"/>
      <c r="K24" s="10"/>
      <c r="L24" s="28"/>
      <c r="O24" s="7"/>
      <c r="X24" s="2"/>
      <c r="Y24" s="2"/>
      <c r="Z24" s="1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P24" s="1"/>
      <c r="AQ24" s="1"/>
      <c r="AR24" s="1"/>
    </row>
    <row r="25" spans="1:44" ht="15.75" customHeight="1">
      <c r="A25" s="25"/>
      <c r="B25" s="10"/>
      <c r="C25" s="10"/>
      <c r="D25" s="63"/>
      <c r="E25" s="28"/>
      <c r="I25" s="10"/>
      <c r="J25" s="10"/>
      <c r="K25" s="10"/>
      <c r="L25" s="28"/>
      <c r="O25" s="7"/>
      <c r="X25" s="2"/>
      <c r="Y25" s="2"/>
      <c r="Z25" s="1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P25" s="1"/>
      <c r="AQ25" s="1"/>
      <c r="AR25" s="1"/>
    </row>
    <row r="26" spans="1:44" ht="15.75" customHeight="1">
      <c r="A26" s="25"/>
      <c r="B26" s="10"/>
      <c r="C26" s="10"/>
      <c r="D26" s="63"/>
      <c r="E26" s="28"/>
      <c r="I26" s="10"/>
      <c r="J26" s="10"/>
      <c r="K26" s="10"/>
      <c r="L26" s="28"/>
      <c r="O26" s="7"/>
      <c r="X26" s="2"/>
      <c r="Y26" s="2"/>
      <c r="Z26" s="1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P26" s="1"/>
      <c r="AQ26" s="1"/>
      <c r="AR26" s="1"/>
    </row>
    <row r="27" spans="1:44" ht="15.75" customHeight="1">
      <c r="A27" s="25"/>
      <c r="B27" s="10"/>
      <c r="C27" s="10"/>
      <c r="D27" s="64"/>
      <c r="E27" s="28"/>
      <c r="I27" s="10"/>
      <c r="J27" s="10"/>
      <c r="K27" s="10"/>
      <c r="L27" s="28"/>
      <c r="O27" s="7"/>
      <c r="X27" s="2"/>
      <c r="Y27" s="2"/>
      <c r="Z27" s="1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P27" s="1"/>
      <c r="AQ27" s="1"/>
      <c r="AR27" s="1"/>
    </row>
    <row r="28" spans="2:44" ht="15.75" customHeight="1">
      <c r="B28" s="10"/>
      <c r="C28" s="10"/>
      <c r="D28" s="63"/>
      <c r="E28" s="28"/>
      <c r="O28" s="7"/>
      <c r="X28" s="2"/>
      <c r="Y28" s="2"/>
      <c r="Z28" s="1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P28" s="1"/>
      <c r="AQ28" s="1"/>
      <c r="AR28" s="1"/>
    </row>
    <row r="29" spans="24:44" ht="15.75" customHeight="1">
      <c r="X29" s="2"/>
      <c r="Y29" s="2"/>
      <c r="Z29" s="1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P29" s="1"/>
      <c r="AQ29" s="1"/>
      <c r="AR29" s="1"/>
    </row>
    <row r="30" spans="7:44" ht="15.75" customHeight="1">
      <c r="G30" s="27"/>
      <c r="AR30" s="6"/>
    </row>
    <row r="35" ht="33" customHeight="1"/>
    <row r="36" ht="27.75" customHeight="1"/>
  </sheetData>
  <sheetProtection/>
  <mergeCells count="16">
    <mergeCell ref="C15:C16"/>
    <mergeCell ref="C5:G5"/>
    <mergeCell ref="AK7:AK9"/>
    <mergeCell ref="AJ7:AJ9"/>
    <mergeCell ref="V9:W9"/>
    <mergeCell ref="AA5:AK5"/>
    <mergeCell ref="B20:E21"/>
    <mergeCell ref="I20:L21"/>
    <mergeCell ref="G2:AQ2"/>
    <mergeCell ref="C4:H4"/>
    <mergeCell ref="A2:F2"/>
    <mergeCell ref="J5:K5"/>
    <mergeCell ref="B15:B16"/>
    <mergeCell ref="AL5:AO5"/>
    <mergeCell ref="L5:Z5"/>
    <mergeCell ref="A15:A16"/>
  </mergeCells>
  <printOptions/>
  <pageMargins left="0.2755905511811024" right="0.1968503937007874" top="0.3937007874015748" bottom="0.3937007874015748" header="0" footer="0"/>
  <pageSetup fitToHeight="0" fitToWidth="1" horizontalDpi="600" verticalDpi="600" orientation="landscape" paperSize="8" scale="4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Julia Mądra</cp:lastModifiedBy>
  <cp:lastPrinted>2023-11-15T11:48:04Z</cp:lastPrinted>
  <dcterms:created xsi:type="dcterms:W3CDTF">2012-01-22T12:30:35Z</dcterms:created>
  <dcterms:modified xsi:type="dcterms:W3CDTF">2023-11-29T10:09:50Z</dcterms:modified>
  <cp:category/>
  <cp:version/>
  <cp:contentType/>
  <cp:contentStatus/>
</cp:coreProperties>
</file>