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373B383F-81F8-4B44-A132-9EE04B0C9FBA}" xr6:coauthVersionLast="47" xr6:coauthVersionMax="47" xr10:uidLastSave="{00000000-0000-0000-0000-000000000000}"/>
  <bookViews>
    <workbookView xWindow="15270" yWindow="75" windowWidth="12870" windowHeight="15450" tabRatio="500" xr2:uid="{00000000-000D-0000-FFFF-FFFF00000000}"/>
  </bookViews>
  <sheets>
    <sheet name="Tabelle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1" l="1"/>
  <c r="I9" i="1" s="1"/>
  <c r="H11" i="1"/>
  <c r="I11" i="1" s="1"/>
  <c r="H12" i="1"/>
  <c r="I12" i="1" s="1"/>
  <c r="H13" i="1"/>
  <c r="I13" i="1" s="1"/>
  <c r="H15" i="1"/>
  <c r="I15" i="1" s="1"/>
  <c r="F9" i="1"/>
  <c r="F10" i="1"/>
  <c r="H10" i="1" s="1"/>
  <c r="I10" i="1" s="1"/>
  <c r="F11" i="1"/>
  <c r="F12" i="1"/>
  <c r="F13" i="1"/>
  <c r="F14" i="1"/>
  <c r="H14" i="1" s="1"/>
  <c r="I14" i="1" s="1"/>
  <c r="F15" i="1"/>
  <c r="F8" i="1"/>
  <c r="H8" i="1" s="1"/>
  <c r="I8" i="1" s="1"/>
  <c r="H16" i="1" l="1"/>
  <c r="F16" i="1"/>
</calcChain>
</file>

<file path=xl/sharedStrings.xml><?xml version="1.0" encoding="utf-8"?>
<sst xmlns="http://schemas.openxmlformats.org/spreadsheetml/2006/main" count="32" uniqueCount="32">
  <si>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</si>
  <si>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</si>
  <si>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</si>
  <si>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</si>
  <si>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</si>
  <si>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</si>
  <si>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</si>
  <si>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</si>
  <si>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Układ oddechowy noworodkowy typu Aqua Vent Neo do posiadanego respiratora SLE6000 podwójnie ogrzewany, przekrój rur – 10 mm, z zabezpieczeniem przeciwdrobnoustrojowym opartym na działaniu jonów srebra</t>
  </si>
  <si>
    <t>2.</t>
  </si>
  <si>
    <t xml:space="preserve">3.
</t>
  </si>
  <si>
    <t>4.</t>
  </si>
  <si>
    <t>5.</t>
  </si>
  <si>
    <t xml:space="preserve">Kaniula nosowa do wysokich przepływów
</t>
  </si>
  <si>
    <t>6.</t>
  </si>
  <si>
    <t>7.</t>
  </si>
  <si>
    <t>8.</t>
  </si>
  <si>
    <t>Razem
Netto:</t>
  </si>
  <si>
    <t>Razem
Brutto:</t>
  </si>
  <si>
    <t>Formularz cenowo-techniczny zadania nr 9</t>
  </si>
  <si>
    <t xml:space="preserve">Jednorazowy czujnik przepływu
</t>
  </si>
  <si>
    <t xml:space="preserve">Wielorazowy czujnik przepływu
</t>
  </si>
  <si>
    <t xml:space="preserve">Jednorazowy filtr wdechowo – wydechowy
</t>
  </si>
  <si>
    <t xml:space="preserve"> Załącznik nr 1 do umowy nr NZ.280.4.9.2022</t>
  </si>
  <si>
    <t>Załącznik nr 10 do SWZ</t>
  </si>
  <si>
    <t>Zestaw rozszerzający do wysokich przepływów:
- zastawka bezpieczeństwa,
- łącznik do przepływomierza o dł. 0,1 m ( zakładany na odcinek karbowany łączący nawilżacz z przepływomierzem)
- łącznik do kaniuli nosowej do wysokich przepływów</t>
  </si>
  <si>
    <t>Ilość szt. w opakowaniu</t>
  </si>
  <si>
    <t>Ilość opakowań</t>
  </si>
  <si>
    <t>Cena jednostkowa netto za op.</t>
  </si>
  <si>
    <t xml:space="preserve">Łącznik prosty do funkcji nCPAP do posiadanego respiratora SLE6000 ( zakładany na karbowany odcinek łączący aparat z nawilżaczem ) </t>
  </si>
  <si>
    <t>Zestaw noworodkowy do biernej terapii tlenowej wysokimi przepływami, z zabezpieczeniem przeciwdrobnoustrojowym opartym na działaniu jonów srebra:
- odcinek wydechowy podgrzewany dł. 1,2 m,
- odcinek przedłużający niepodgrzewany 0,3 m,
- odcinek z zastawką bezpieczeństwa,
- komora nawilżacza o konstrukcji zapobiegającej nadmiernemu zbieraniu się kondensatu w obwodzie oddechowym,
- łącznik</t>
  </si>
  <si>
    <r>
      <rPr>
        <b/>
        <sz val="10"/>
        <rFont val="Tahoma"/>
        <family val="2"/>
      </rPr>
      <t xml:space="preserve">1. </t>
    </r>
    <r>
      <rPr>
        <sz val="10"/>
        <rFont val="Tahoma"/>
        <family val="2"/>
      </rPr>
      <t xml:space="preserve">Przedmiotem zamówienia są </t>
    </r>
    <r>
      <rPr>
        <b/>
        <sz val="10"/>
        <rFont val="Tahoma"/>
        <family val="2"/>
      </rPr>
      <t>sukcesywne dostawy układów oddechowych noworodkowych, łączników prostych, zestawów rozszerzających do wysokich przepływów, zestawów noworodkowych do biernej terapii tlenowej, kaniul nosowych, jednorazowych i wielorazowych czujników, jednorazowych filtrów wdechowo - wydechowych do posiadanego respiratora SLE6000</t>
    </r>
    <r>
      <rPr>
        <sz val="10"/>
        <rFont val="Tahoma"/>
        <family val="2"/>
      </rPr>
      <t xml:space="preserve">, zwanych dalej wyrobami.
</t>
    </r>
    <r>
      <rPr>
        <b/>
        <sz val="10"/>
        <rFont val="Tahoma"/>
        <family val="2"/>
      </rPr>
      <t xml:space="preserve">2. </t>
    </r>
    <r>
      <rPr>
        <sz val="10"/>
        <rFont val="Tahoma"/>
        <family val="2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</rPr>
      <t>3.</t>
    </r>
    <r>
      <rPr>
        <sz val="10"/>
        <rFont val="Tahoma"/>
        <family val="2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</rPr>
      <t xml:space="preserve">5. </t>
    </r>
    <r>
      <rPr>
        <sz val="10"/>
        <rFont val="Tahoma"/>
        <family val="2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</rPr>
      <t xml:space="preserve">6. </t>
    </r>
    <r>
      <rPr>
        <sz val="10"/>
        <rFont val="Tahoma"/>
        <family val="2"/>
      </rPr>
      <t xml:space="preserve">Poszczególne dostawy wyrobów będą realizowane w terminie </t>
    </r>
    <r>
      <rPr>
        <b/>
        <sz val="10"/>
        <rFont val="Tahoma"/>
        <family val="2"/>
      </rPr>
      <t xml:space="preserve">do …  dni </t>
    </r>
    <r>
      <rPr>
        <sz val="10"/>
        <rFont val="Tahoma"/>
        <family val="2"/>
      </rPr>
      <t xml:space="preserve">roboczych od daty złożenia zamówienia za pośrednictwem poczty elektronicznej na </t>
    </r>
    <r>
      <rPr>
        <b/>
        <sz val="10"/>
        <rFont val="Tahoma"/>
        <family val="2"/>
      </rPr>
      <t xml:space="preserve">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</rPr>
      <t>Wykonawca oferuje realizację niniejszego zamówienia za cenę zgodnie z poniższą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</si>
</sst>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9"/>
      <name val="Tahoma"/>
      <family val="2"/>
    </font>
    <font>
      <sz val="9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9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>
      <alignment vertical="center"/>
    </xf>
    <xf numFmtId="0" fontId="21" fillId="0" borderId="0" xfId="0" applyFont="1" applyBorder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0"/>
  <sheetViews>
    <sheetView tabSelected="1" topLeftCell="A4" zoomScale="106" zoomScaleNormal="106" workbookViewId="0">
      <selection activeCell="B4" sqref="B4:J4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9.5" customHeight="1" x14ac:dyDescent="0.15">
      <c r="A1" s="13"/>
      <c r="B1" s="14"/>
      <c r="C1" s="15"/>
      <c r="D1" s="15"/>
      <c r="E1" s="16"/>
      <c r="F1" s="17"/>
      <c r="G1" s="18"/>
      <c r="H1" s="19"/>
      <c r="I1" s="23" t="s">
        <v>24</v>
      </c>
      <c r="J1" s="23"/>
    </row>
    <row r="2" spans="1:1008" ht="23.25" customHeight="1" x14ac:dyDescent="0.15">
      <c r="A2" s="13"/>
      <c r="B2" s="14"/>
      <c r="C2" s="15"/>
      <c r="D2" s="15"/>
      <c r="E2" s="16"/>
      <c r="F2" s="17"/>
      <c r="G2" s="23" t="s">
        <v>23</v>
      </c>
      <c r="H2" s="23"/>
      <c r="I2" s="23"/>
      <c r="J2" s="23"/>
    </row>
    <row r="3" spans="1:1008" ht="27.75" customHeight="1" x14ac:dyDescent="0.1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08" s="9" customFormat="1" ht="321.75" customHeight="1" x14ac:dyDescent="0.25">
      <c r="A4" s="1"/>
      <c r="B4" s="46" t="s">
        <v>31</v>
      </c>
      <c r="C4" s="46"/>
      <c r="D4" s="46"/>
      <c r="E4" s="46"/>
      <c r="F4" s="46"/>
      <c r="G4" s="46"/>
      <c r="H4" s="46"/>
      <c r="I4" s="46"/>
      <c r="J4" s="46"/>
    </row>
    <row r="5" spans="1:1008" s="9" customFormat="1" ht="67.5" customHeight="1" x14ac:dyDescent="0.25">
      <c r="A5" s="1"/>
      <c r="B5" s="20"/>
      <c r="C5" s="21"/>
      <c r="D5" s="21"/>
      <c r="E5" s="21"/>
      <c r="F5" s="21"/>
      <c r="G5" s="21"/>
      <c r="H5" s="21"/>
      <c r="I5" s="21"/>
      <c r="J5" s="21"/>
    </row>
    <row r="6" spans="1:1008" s="10" customFormat="1" ht="63" x14ac:dyDescent="0.25">
      <c r="A6" s="25" t="s">
        <v>0</v>
      </c>
      <c r="B6" s="25" t="s">
        <v>1</v>
      </c>
      <c r="C6" s="26" t="s">
        <v>26</v>
      </c>
      <c r="D6" s="26" t="s">
        <v>27</v>
      </c>
      <c r="E6" s="26" t="s">
        <v>28</v>
      </c>
      <c r="F6" s="27" t="s">
        <v>2</v>
      </c>
      <c r="G6" s="27" t="s">
        <v>3</v>
      </c>
      <c r="H6" s="27" t="s">
        <v>4</v>
      </c>
      <c r="I6" s="27" t="s">
        <v>5</v>
      </c>
      <c r="J6" s="27" t="s">
        <v>6</v>
      </c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</row>
    <row r="7" spans="1:1008" x14ac:dyDescent="0.15">
      <c r="A7" s="28">
        <v>1</v>
      </c>
      <c r="B7" s="29">
        <v>2</v>
      </c>
      <c r="C7" s="30">
        <v>3</v>
      </c>
      <c r="D7" s="30">
        <v>4</v>
      </c>
      <c r="E7" s="31">
        <v>5</v>
      </c>
      <c r="F7" s="29">
        <v>6</v>
      </c>
      <c r="G7" s="31">
        <v>7</v>
      </c>
      <c r="H7" s="29">
        <v>8</v>
      </c>
      <c r="I7" s="29">
        <v>9</v>
      </c>
      <c r="J7" s="29">
        <v>10</v>
      </c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</row>
    <row r="8" spans="1:1008" ht="58.5" customHeight="1" x14ac:dyDescent="0.15">
      <c r="A8" s="32" t="s">
        <v>7</v>
      </c>
      <c r="B8" s="22" t="s">
        <v>8</v>
      </c>
      <c r="C8" s="33">
        <v>1</v>
      </c>
      <c r="D8" s="34">
        <v>100</v>
      </c>
      <c r="E8" s="35"/>
      <c r="F8" s="36">
        <f>ROUND(D8*E8,2)</f>
        <v>0</v>
      </c>
      <c r="G8" s="37"/>
      <c r="H8" s="36">
        <f>ROUND(F8+(F8*G8),2)</f>
        <v>0</v>
      </c>
      <c r="I8" s="36">
        <f>ROUND(H8/D8,2)</f>
        <v>0</v>
      </c>
      <c r="J8" s="38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</row>
    <row r="9" spans="1:1008" ht="42.75" customHeight="1" x14ac:dyDescent="0.15">
      <c r="A9" s="32" t="s">
        <v>9</v>
      </c>
      <c r="B9" s="39" t="s">
        <v>29</v>
      </c>
      <c r="C9" s="40">
        <v>1</v>
      </c>
      <c r="D9" s="34">
        <v>100</v>
      </c>
      <c r="E9" s="35"/>
      <c r="F9" s="36">
        <f t="shared" ref="F9:F15" si="0">ROUND(D9*E9,2)</f>
        <v>0</v>
      </c>
      <c r="G9" s="37"/>
      <c r="H9" s="36">
        <f t="shared" ref="H9:H15" si="1">ROUND(F9+(F9*G9),2)</f>
        <v>0</v>
      </c>
      <c r="I9" s="36">
        <f t="shared" ref="I9:I15" si="2">ROUND(H9/D9,2)</f>
        <v>0</v>
      </c>
      <c r="J9" s="38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</row>
    <row r="10" spans="1:1008" ht="67.5" x14ac:dyDescent="0.15">
      <c r="A10" s="32" t="s">
        <v>10</v>
      </c>
      <c r="B10" s="41" t="s">
        <v>25</v>
      </c>
      <c r="C10" s="40">
        <v>1</v>
      </c>
      <c r="D10" s="34">
        <v>60</v>
      </c>
      <c r="E10" s="35"/>
      <c r="F10" s="36">
        <f t="shared" si="0"/>
        <v>0</v>
      </c>
      <c r="G10" s="37"/>
      <c r="H10" s="36">
        <f t="shared" si="1"/>
        <v>0</v>
      </c>
      <c r="I10" s="36">
        <f t="shared" si="2"/>
        <v>0</v>
      </c>
      <c r="J10" s="38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</row>
    <row r="11" spans="1:1008" ht="123.75" x14ac:dyDescent="0.15">
      <c r="A11" s="32" t="s">
        <v>11</v>
      </c>
      <c r="B11" s="41" t="s">
        <v>30</v>
      </c>
      <c r="C11" s="40">
        <v>1</v>
      </c>
      <c r="D11" s="34">
        <v>60</v>
      </c>
      <c r="E11" s="35"/>
      <c r="F11" s="36">
        <f t="shared" si="0"/>
        <v>0</v>
      </c>
      <c r="G11" s="37"/>
      <c r="H11" s="36">
        <f t="shared" si="1"/>
        <v>0</v>
      </c>
      <c r="I11" s="36">
        <f t="shared" si="2"/>
        <v>0</v>
      </c>
      <c r="J11" s="38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</row>
    <row r="12" spans="1:1008" ht="22.5" x14ac:dyDescent="0.15">
      <c r="A12" s="32" t="s">
        <v>12</v>
      </c>
      <c r="B12" s="42" t="s">
        <v>13</v>
      </c>
      <c r="C12" s="40">
        <v>1</v>
      </c>
      <c r="D12" s="34">
        <v>300</v>
      </c>
      <c r="E12" s="35"/>
      <c r="F12" s="36">
        <f t="shared" si="0"/>
        <v>0</v>
      </c>
      <c r="G12" s="37"/>
      <c r="H12" s="36">
        <f t="shared" si="1"/>
        <v>0</v>
      </c>
      <c r="I12" s="36">
        <f t="shared" si="2"/>
        <v>0</v>
      </c>
      <c r="J12" s="38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</row>
    <row r="13" spans="1:1008" ht="22.5" x14ac:dyDescent="0.15">
      <c r="A13" s="32" t="s">
        <v>14</v>
      </c>
      <c r="B13" s="42" t="s">
        <v>20</v>
      </c>
      <c r="C13" s="40">
        <v>1</v>
      </c>
      <c r="D13" s="34">
        <v>100</v>
      </c>
      <c r="E13" s="35"/>
      <c r="F13" s="36">
        <f t="shared" si="0"/>
        <v>0</v>
      </c>
      <c r="G13" s="37"/>
      <c r="H13" s="36">
        <f t="shared" si="1"/>
        <v>0</v>
      </c>
      <c r="I13" s="36">
        <f t="shared" si="2"/>
        <v>0</v>
      </c>
      <c r="J13" s="38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</row>
    <row r="14" spans="1:1008" ht="22.5" x14ac:dyDescent="0.15">
      <c r="A14" s="32" t="s">
        <v>15</v>
      </c>
      <c r="B14" s="42" t="s">
        <v>21</v>
      </c>
      <c r="C14" s="40">
        <v>1</v>
      </c>
      <c r="D14" s="34">
        <v>10</v>
      </c>
      <c r="E14" s="35"/>
      <c r="F14" s="36">
        <f t="shared" si="0"/>
        <v>0</v>
      </c>
      <c r="G14" s="37"/>
      <c r="H14" s="36">
        <f t="shared" si="1"/>
        <v>0</v>
      </c>
      <c r="I14" s="36">
        <f t="shared" si="2"/>
        <v>0</v>
      </c>
      <c r="J14" s="38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</row>
    <row r="15" spans="1:1008" ht="22.5" x14ac:dyDescent="0.15">
      <c r="A15" s="32" t="s">
        <v>16</v>
      </c>
      <c r="B15" s="42" t="s">
        <v>22</v>
      </c>
      <c r="C15" s="40">
        <v>1</v>
      </c>
      <c r="D15" s="34">
        <v>100</v>
      </c>
      <c r="E15" s="35"/>
      <c r="F15" s="36">
        <f t="shared" si="0"/>
        <v>0</v>
      </c>
      <c r="G15" s="37"/>
      <c r="H15" s="36">
        <f t="shared" si="1"/>
        <v>0</v>
      </c>
      <c r="I15" s="36">
        <f t="shared" si="2"/>
        <v>0</v>
      </c>
      <c r="J15" s="38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</row>
    <row r="16" spans="1:1008" ht="22.5" x14ac:dyDescent="0.15">
      <c r="E16" s="43" t="s">
        <v>17</v>
      </c>
      <c r="F16" s="44">
        <f>SUM(F8:F15)</f>
        <v>0</v>
      </c>
      <c r="G16" s="43" t="s">
        <v>18</v>
      </c>
      <c r="H16" s="45">
        <f>SUM(H8:H15)</f>
        <v>0</v>
      </c>
      <c r="ID16" s="9"/>
    </row>
    <row r="20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Tabelle1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66</cp:revision>
  <dcterms:created xsi:type="dcterms:W3CDTF">2019-02-04T11:59:38Z</dcterms:created>
  <dcterms:modified xsi:type="dcterms:W3CDTF">2022-07-14T12:22:58Z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