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7005" activeTab="0"/>
  </bookViews>
  <sheets>
    <sheet name=" Arkusz1" sheetId="1" r:id="rId1"/>
    <sheet name="Arkusz2" sheetId="2" r:id="rId2"/>
    <sheet name="Arkusz3" sheetId="3" r:id="rId3"/>
  </sheets>
  <definedNames/>
  <calcPr fullCalcOnLoad="1"/>
</workbook>
</file>

<file path=xl/sharedStrings.xml><?xml version="1.0" encoding="utf-8"?>
<sst xmlns="http://schemas.openxmlformats.org/spreadsheetml/2006/main" count="549" uniqueCount="221">
  <si>
    <t>Ilość</t>
  </si>
  <si>
    <t>J.m.</t>
  </si>
  <si>
    <t>Stawka VAT [%]</t>
  </si>
  <si>
    <t>Nr katalogowy producenta</t>
  </si>
  <si>
    <t>Producent i nazwa własna</t>
  </si>
  <si>
    <t>Opis przedmiotu zamówienia</t>
  </si>
  <si>
    <t xml:space="preserve">Komplet </t>
  </si>
  <si>
    <t xml:space="preserve">   Razem:</t>
  </si>
  <si>
    <t>Pakiet 3</t>
  </si>
  <si>
    <t>Pakiet 2</t>
  </si>
  <si>
    <t>Pakiet nr 2</t>
  </si>
  <si>
    <t>Komplet</t>
  </si>
  <si>
    <t>Sztuka</t>
  </si>
  <si>
    <t>Lp.</t>
  </si>
  <si>
    <t>Pakiet nr 7</t>
  </si>
  <si>
    <t>Cena jednostkowa netto [zł]</t>
  </si>
  <si>
    <t>Wartość netto [zł]</t>
  </si>
  <si>
    <t>Wartość VAT [zł]</t>
  </si>
  <si>
    <t>Cena jednostkowa brutto [zł]</t>
  </si>
  <si>
    <t>Wartość brutto [zł]</t>
  </si>
  <si>
    <t>Wkręty kaniulowane, Ø 7,0mm x 2,75 mm, L=40÷130mm, gwint 16mm, gniazdo sześciokątne</t>
  </si>
  <si>
    <t>Podkładki, różne rozmiary</t>
  </si>
  <si>
    <t>Wkręty do kości gąbczastej, Ø 6,5mm x 2,75 mm, pełny gwint, L=25÷140mm, gniazdo s ześciokątne</t>
  </si>
  <si>
    <t>Wkręty do kości gąbczastej, Ø 6,5mm x 2,75 mm, gwint 16 mm, L=25÷140 mm, gniazdo sześciokątne</t>
  </si>
  <si>
    <t>Wkręty do kości gąbczastej, Ø 6,5mm x 2,75 mm, gwint 22, 27, 32mm, L=25÷140 mm</t>
  </si>
  <si>
    <t>Wkręty kaniulowane Ø 5,0mm x 1,75 mm, L=25÷70 mm, gwint 16 mm, gniazdo sześciokątne</t>
  </si>
  <si>
    <t>Wkręty kaniulowane Ø 5,0mm x 1,75 mm, L=40÷70 mm, gwint 32 mm, gniazdo sześciokątne</t>
  </si>
  <si>
    <t>Drut Kirchnera- Ostrze B Ø0,8mm÷Ø3,0mm, L=70÷380 mm</t>
  </si>
  <si>
    <t>Drut Kirchnera- Ostrze A Ø 0,8 mm÷Ø 3,0 mm, L=70÷380 mm</t>
  </si>
  <si>
    <t>Drut Kirchnera- Ostrze C Ø1,0 mm÷Ø3,0 mm, L=150÷380 mm</t>
  </si>
  <si>
    <t>Gwóźdź Steinmann-Gruca Ø3,0÷5,0 mm, L=80 mm÷210 mm</t>
  </si>
  <si>
    <t>Grot Steinmann’a- okrągłe zakończenie, Ø4,0÷5,0 mm, L=80÷300 mm</t>
  </si>
  <si>
    <t>Grot Steinmann’a- czworokątne zakończenie, Ø4,0÷5,0 mm, L=80÷300 mm</t>
  </si>
  <si>
    <t>Grotowkręt Schanza, Ø2,5÷7,0 mm, L=40÷300 mm</t>
  </si>
  <si>
    <t>Wiertła kaniulowane do wkrętów 4,5 mm, 5,0 mm, 7,0 mm</t>
  </si>
  <si>
    <t>Wkrętaki standardowe do wkrętów Ø 2,7 mm, 3,5 mm, 4,0 mm, 4,5 mm, 6,5 mm</t>
  </si>
  <si>
    <t>Wiertła standardowe, Ø 1,5 mm÷4,5 mm</t>
  </si>
  <si>
    <t>Grot Steinmann’a- trójkątne zakończenie, Ø4,0÷5,0 mm, L=80-300 mm</t>
  </si>
  <si>
    <t>Szt.</t>
  </si>
  <si>
    <t>Wkręty kaniulowane, Ø 7,0mm x 2,75 mm, L=40÷130 mm, gwint 32 mm, gniazdo sześciokątne</t>
  </si>
  <si>
    <t>Drut do cerklażu, L=5 m, Ø 0,2÷1,5 mm</t>
  </si>
  <si>
    <t>Razem</t>
  </si>
  <si>
    <t>Pakiet nr 8</t>
  </si>
  <si>
    <t>Zadanie 1: Płytka anatomiczna do bliższej nasady kości ramiennej.</t>
  </si>
  <si>
    <t>Pakiet nr 5</t>
  </si>
  <si>
    <t>Pakiet nr 10</t>
  </si>
  <si>
    <t>Pakiet nr 6</t>
  </si>
  <si>
    <t>szt.</t>
  </si>
  <si>
    <t>Rozmiar: 3 mm x 3 cm</t>
  </si>
  <si>
    <t>Rozmiar: 4 mm x 3 cm</t>
  </si>
  <si>
    <t>Rozmiar: 5 mm x 3 cm</t>
  </si>
  <si>
    <t>Rozmiar: 6 mm x 3 cm</t>
  </si>
  <si>
    <t>Rozmiar: 7 mm x 3 cm</t>
  </si>
  <si>
    <t>Pakiet nr 3</t>
  </si>
  <si>
    <t>Pakiet nr 12</t>
  </si>
  <si>
    <t>Pakiet nr 13</t>
  </si>
  <si>
    <t>Pakiet nr 14</t>
  </si>
  <si>
    <t>Pakiet nr 15</t>
  </si>
  <si>
    <t xml:space="preserve">   Razem</t>
  </si>
  <si>
    <t>Pakiet nr 16</t>
  </si>
  <si>
    <t>Płyty do dalszej nasady kości promieniowej, dłoniowe, profil 2,0 mm; tytanowe, 9 i 11 otworowe; pod śruby 2,5 mm. Płytki  z otworami pod śruby korowe oraz śruby zaopatrzone w system trójpunktowego blokowania na docisk, pozwalające na wprowadzenie śruby w zakresie kąta +/- 15 stopni.</t>
  </si>
  <si>
    <t xml:space="preserve">Sztuka </t>
  </si>
  <si>
    <t>Płyty do dalszej nasady kości łokciowej, profil 1,6 mm; tytanowe, 7 i 10 otworowe, pod śruby 2,5 mm. Płytki  z otworami pod śruby korowe oraz śruby zaopatrzone w system trójpunktowego blokowania na docisk, pozwalające na wprowadzenie śruby w zakresie kąta +/- 15 stopni.</t>
  </si>
  <si>
    <t>Śruby tytanowe 2,5 mm, blokowane – trójpunktowy system blokowania, długość 8-34 mm, głowa z otworem promienistym.</t>
  </si>
  <si>
    <t>Śruby tytanowe 2,5 mm, korowe, długość 8-34 mm, głowa z otworem promienistym.</t>
  </si>
  <si>
    <t>Zadanie 2: Płyty do zespolenia złamań w obrębie kości ręki i stopy oraz głowy kości promieniowej</t>
  </si>
  <si>
    <t>Płyty do zespoleń w obrębie kości paliczków oraz śródręcza pod śruby korowe 1,2/1,5 oraz 2,0/2,3mm, profil 0,6/1,0 mm; tytanowe, wielokształtne, wielootworowe w tym proste, w kształcie litery L oraz 1 otworowe z dwoma haczykami do złamania awulsyjnego paliczka.</t>
  </si>
  <si>
    <t>Płyty do zespoleń w obrębie kości paliczków oraz śródręcza, tytanowe, pod śruby korowe 1,2/1,5 oraz 2,0/2,3mm, profil 0,6/1,0 mm; wielokształtne, wielootworowe w tym w kształcie litery T, Y oraz w kształcie prostokąta, trapezu oraz skośne.</t>
  </si>
  <si>
    <t>Płyty do zespoleń w obrębie kości paliczków oraz śródręcza, tytanowe,  pod śruby korowe 1,2/1,5 oraz 2,0/2,3mm, oraz pod śruby blokowane2,0 mm; profil 0,6/1,0/1,3 mm; wielokształtne, wielootworowe w tym proste 16 otworowe; w kształcie litery T, Y oraz dwurzędowe wielootworowe; w tym płyty kompresyjne oraz blokowane w systemie trójpunktowego blokowania na docisk, pozwalające na wprowadzenie śruby w zakresie kąta +/-15 stopni.</t>
  </si>
  <si>
    <t>Płyty do zespoleń w obrębie kości paliczków oraz śródręcza, tytanowe,  pod śruby korowe 1,2/1,5 oraz 2,0/2,3mm, profil 0,6/1,0/1,3 mm; wielokształtne, wielootworowe w tym w kształcie litery T, Y oraz w kształcie prostokąta, trapezu, skośne,  w tym dwurzędowe 10 i 12 otworowe, płyty kompresyjne oraz blokowane w systemie trójpunktowego blokowania na docisk, pozwalające na wprowadzenie śruby w zakresie kąta +/-15 stopni.</t>
  </si>
  <si>
    <t>Płyty do zespoleń w obrębie kości śródręcza i stopy, tytanowe, pod śruby 2,0/2,3 mm profil 1,3 mm; wielokształtne, wielootworowe w tym w kształcie litery T oraz dwurzędowe. Płyty blokowane w systemie trójpunktowego blokowania na docisk, pozwalające na wprowadzenie śruby w zakresie kąta +/-15 stopni.</t>
  </si>
  <si>
    <t>Płyty do głowy kości promieniowej, tytanowe 10 i 11 otworowe; pod śruby 2,0 mm korowe i blokowane; profil płyt 1,4 mm. Płyty blokowane w systemie trójpunktowego blokowania na docisk, pozwalające na wprowadzenie śruby w zakresie kąta +/-15 stopni.</t>
  </si>
  <si>
    <t>Śruby korowe, tytanowe, średnica 1,2 mm dł. 4-20 mm; średnica 1,5 mm dł. 4-24 mm; średnica 2,0 mm dł. 4-30 mm; średnica 2,3 mm dł. 5-34 mm; głowa z otworem promienistym.</t>
  </si>
  <si>
    <t>Śruby blokowane, tytanowe, średnica 2,0 mm dł. 6-30 mm; średnica 1,5 mm dł. 4-13 mm, głowa z otworem promienistym.</t>
  </si>
  <si>
    <t xml:space="preserve">Zadanie 3: Płyty do zespolenia złamań w obrębie kości stopy </t>
  </si>
  <si>
    <t>Płyty do zespoleń w obrębie kości stopy, tytanowe, pod śruby 2,8 mm profil 1,6mm; wielokształtne, wielootworowe w tym w kształcie litery T oraz dwubiegunowe. Płyty blokowane w systemie trójpunktowego blokowania na docisk, pozwalające na wprowadzenie śruby w zakresie kąta +/-15 stopni.</t>
  </si>
  <si>
    <t>Śruby korowe, tytanowe, średnica 2,8 mm dł. 8-45 mm.</t>
  </si>
  <si>
    <t>Śruby blokowane, tytanowe, średnica 2,8 mm dł. 8-45 mm.</t>
  </si>
  <si>
    <t>Zadanie 4: Płyty do zespolenia złamań w obrębie kości pięty</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</si>
  <si>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</si>
  <si>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korowe, hexagonalne, tytanowe o średnicy 3,5 mm i długości 16-60 mm.</t>
  </si>
  <si>
    <t>Śruby tytanowe blokowane; bezgwintowa główka, z otworem promienistym; umożliwiające trzypunktowy system bezgwintowego blokowania; o średnicy 3,5 mm i długości 16-60 mm.</t>
  </si>
  <si>
    <t>Zadanie 5: Płyty do zespolenia złamań w obrębie dalszej nasady kości ramiennej i łokcia</t>
  </si>
  <si>
    <t>Płyty do złamań w obrębie dalszej nasady kości ramiennej pod śruby 2,8 mm, od strony przyśrodkowej, bocznej oraz tylno-bocznej; tytanowe; anatomicznie wygięte; o zmiennej grubości 1,6-3,4 mm; płytki z otworami pod śruby zaopatrzone w system trójpunktowego bezgwintowego blokowania na docisk, pozwalające na wprowadzenie śruby w zakresie kąta +/- 15 stopni; prawe i lewe.</t>
  </si>
  <si>
    <t xml:space="preserve">Płyty do złamań w obrębie kości łokciowej pod śruby 2,8 mm, tytanowe; grubość 1,6 mm; anatomicznie wygięte prawe i lewe oraz proste; płytki z otworami pod śruby zaopatrzone w system trójpunktowego bezgwintowego blokowania na docisk, pozwalające na wprowadzenie śruby w zakresie kąta +/- 15 stopni. </t>
  </si>
  <si>
    <t>Śruby korowe oraz ciągnące 2,8 mm, tytanowe, długość 8-75 mm, głowa z otworem promienistym.</t>
  </si>
  <si>
    <t>Śruby tytanowe 2,8 mm, blokowane – trójpunktowy system blokowania na docisk; długość 8-75 mm, głowa z otworem promienistym.</t>
  </si>
  <si>
    <t>Zadanie 2: Płytka anatomiczna do dalszej nasady kości udowej</t>
  </si>
  <si>
    <t xml:space="preserve">Zadanie 4: Płytka anatomiczna do dalszej nasady kości piszczelowej od strony przedniobocznej i przyśrodkowej.        </t>
  </si>
  <si>
    <t>Zadanie 6: Płytki anatomiczne na kość obojczykową.</t>
  </si>
  <si>
    <r>
      <rPr>
        <b/>
        <sz val="11"/>
        <rFont val="Times New Roman"/>
        <family val="1"/>
      </rPr>
      <t>Zadanie 2</t>
    </r>
    <r>
      <rPr>
        <sz val="11"/>
        <rFont val="Times New Roman"/>
        <family val="1"/>
      </rPr>
      <t>:  Drut z okiem</t>
    </r>
  </si>
  <si>
    <r>
      <rPr>
        <b/>
        <sz val="11"/>
        <rFont val="Times New Roman"/>
        <family val="1"/>
      </rPr>
      <t xml:space="preserve">Zadanie 3: </t>
    </r>
    <r>
      <rPr>
        <sz val="10"/>
        <rFont val="Times New Roman"/>
        <family val="1"/>
      </rPr>
      <t xml:space="preserve">Mocowanie przeszczepu za pomocą śruby interferencyjnej o gładkim gwincie w różnych rozmiarach (7 mm, 8 mm, 9 mm, 10 mm, 11 mm </t>
    </r>
    <r>
      <rPr>
        <b/>
        <sz val="10"/>
        <rFont val="Times New Roman"/>
        <family val="1"/>
      </rPr>
      <t>x</t>
    </r>
    <r>
      <rPr>
        <sz val="10"/>
        <rFont val="Times New Roman"/>
        <family val="1"/>
      </rPr>
      <t xml:space="preserve"> 23 mm, 30 mm, 35 mm), system wykonany z osteokonduktywnego TCP i PLLA metodą mikrodyspersji, zapewnia mocowanie blisko linii stawu i silny pressfit.</t>
    </r>
  </si>
  <si>
    <r>
      <rPr>
        <b/>
        <sz val="11"/>
        <rFont val="Times New Roman"/>
        <family val="1"/>
      </rPr>
      <t>Zadanie 4:</t>
    </r>
    <r>
      <rPr>
        <sz val="10"/>
        <rFont val="Times New Roman"/>
        <family val="1"/>
      </rPr>
      <t xml:space="preserve">  Kotwica niewchłanialna (tytanowa) zaprojektownana specjalnie do napraw uszkodzonego mięśnia stożka rotatora i mocowania głowy bicepsa– rozmiary śr - 5 mm &amp;śr – 6,5 mm; PULL OUT 64 LBS &amp; 86 LBS. Kotwica posiada cztery pełne obroty głębokiego gwintu, zaokrągloną główkę (zwiększającą wytrzymałość kotwicy podczas wkręcania oraz delikatną dla nici), dwa niezależne oczka na nici ułożone na krzyż (zapewniają niezakłucony i łatwy przesów nici podczas wiązania węzłów oraz możliwość wykonania szwu materacowego). Wprowadzacz posiada linię kości i linię tkanki oraz linie pokazujące ułożenie nici. Kotwica nie wymaga wiercenia oraz innych instrumentów, natomiast w wyjątkowo twardych kościach możemy zastosować stożkowy TAP. Dostępna z dwiema nićmi o różnych kolorach: Elastyczne nici o podwyższonej wytrzymałości, nici niewchłaniane, częściowo biowchłanialne (wykonane z PE i PDS), redukowana masa węzła w czasie.</t>
    </r>
  </si>
  <si>
    <r>
      <rPr>
        <b/>
        <sz val="11"/>
        <rFont val="Times New Roman"/>
        <family val="1"/>
      </rPr>
      <t>Zadanie 5:</t>
    </r>
    <r>
      <rPr>
        <sz val="10"/>
        <rFont val="Times New Roman"/>
        <family val="1"/>
      </rPr>
      <t xml:space="preserve">  Zestaw do szycia łąkotek pozwalający na szycie techniką ALL INSIDE w dowolnej konfiguracji horyzontalnie, wertykalnie, skośnie. Implant składa się z dwóch tylnych zapadek wykonanych z PEEK, mniejsza dwukrotnie kaniulowana, wieksza trzykrotnie kaniulowana oraz częściowo biowchłanialnej (55% PDS, 45% High MolekularWeight PE) nici plecionej o rozmiarze #2/0. Implant osadzony na niskoprofilowej igle dostępnej w trzech wariantach 0°, 12°, 27° kata zgięcia. Implant wprowadzany za pomocą pistoletu jednorazowego z dwoma spustami. Elastyczny system, umożliwiający niezakłóconą pracę łąkotki, niskoprofilowy – zminimalizowany wpływ na chrząstkę stawową. Nie wymaga mierzenia, pozwala na dotarcie do każdego miejsca łąkotki bez możliwości uszkodzenia naczyń, nerwów – głębokości 10, 13, 15, 20 mm.</t>
    </r>
  </si>
  <si>
    <r>
      <rPr>
        <b/>
        <sz val="11"/>
        <rFont val="Times New Roman"/>
        <family val="1"/>
      </rPr>
      <t>Zadanie 1</t>
    </r>
    <r>
      <rPr>
        <b/>
        <sz val="10"/>
        <rFont val="Times New Roman"/>
        <family val="1"/>
      </rPr>
      <t>:</t>
    </r>
    <r>
      <rPr>
        <sz val="10"/>
        <rFont val="Times New Roman"/>
        <family val="1"/>
      </rPr>
      <t xml:space="preserve">  Podłużna płytka wykonana ze stopu tytanu, długość implantu tytanowego: dł. 12,2 mm, szer. 3,9 mm, wys. 1,5 mm. Implant pozwala na zawieszenie przeszczepu w kanale udowym w technice przez portalowej. Płytka na trwale związana z pętlą plecioną poliestrową o wysokiej wytrzymałości. Długość pętli od 15 do 60 mm skok, co 5 mm. Siła mocowania min. 2000N. Siła rwąca nici prowadzącej min 90 kg (200 lbs).</t>
    </r>
  </si>
  <si>
    <r>
      <rPr>
        <b/>
        <sz val="11"/>
        <rFont val="Times New Roman"/>
        <family val="1"/>
      </rPr>
      <t>Zadanie 6:</t>
    </r>
    <r>
      <rPr>
        <sz val="11"/>
        <rFont val="Times New Roman"/>
        <family val="1"/>
      </rPr>
      <t xml:space="preserve">  WPROWADZACZ</t>
    </r>
  </si>
  <si>
    <t>Syntetyczne więzadło krzyżowe przednie kolana (7 mm ID x 710 mm)</t>
  </si>
  <si>
    <t>Śruba interferencyjna w rozmiarze od 7 mm x 30 mm do 9 mm x 30 mm</t>
  </si>
  <si>
    <t>komplet</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</si>
  <si>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tempo zakończone. W zestawie instrumentarium wymagane przymiary do resekcji powierzchni stawowych.</t>
  </si>
  <si>
    <t>Śruby piszczelowe stożkowe, kaniulowane dla 1,5 mm drutu prowadzącego, o średnicy w zakresie 7-10 mm i 3 rozmiarach długości - 20, 25, 30 mm.</t>
  </si>
  <si>
    <r>
      <t xml:space="preserve">Grotowkręt typu APEX Ø 4,0 </t>
    </r>
    <r>
      <rPr>
        <sz val="11"/>
        <rFont val="Symbol"/>
        <family val="1"/>
      </rPr>
      <t>¸</t>
    </r>
    <r>
      <rPr>
        <sz val="11"/>
        <rFont val="Times New Roman"/>
        <family val="1"/>
      </rPr>
      <t xml:space="preserve"> 6,0 mm, L = 95 mm  </t>
    </r>
    <r>
      <rPr>
        <sz val="11"/>
        <rFont val="Symbol"/>
        <family val="1"/>
      </rPr>
      <t>¸</t>
    </r>
    <r>
      <rPr>
        <sz val="11"/>
        <rFont val="Times New Roman"/>
        <family val="1"/>
      </rPr>
      <t xml:space="preserve"> 250 mm A=10 mm ¸ 80 mm</t>
    </r>
  </si>
  <si>
    <t xml:space="preserve">Implant udowy do rekonstrukcji wiązadeł krzyżowych wykonany z tytanowej płytki o rozmiarach 13mm x 4mm z giętkim podajnikiem, dostępny z pętlą lub bez pętli, z pętlą dostępny w 8 rozmiarach petli od 15 mm do 50 mm, ze skokiem co 5 mm, pętla z plecionej nici jest wykonana z polietylenu o wysokiej masie cząsteczkowej (UHMWPE), implant zaopatrzony w dwie nici: zielona służącą do przeciągania przeszczepu przez kanał piszczelowy i udowy oraz biała służacą do obróćenia płytki na zewnętrznej powierzchni warstwy korowej, dodatkowo płytka XL, która umożliwia uzyskanie dodatkowej długości o 5,8mm i szerokości 1mm w stosunku do implantu pierwotnego, a także elastyczny drut prowadzący do wiercenia kanałów. Opcjonalnie płytka metalowa o rozmiarze 13x4mm trwale bezwęzłowo związana z podwójną  pętlą typu IntelliBraid o wysokiej wytrzymałości na zerwanie z możliwością regulacji ustalanej indywidualnie, płytka z czterema otworami. Regulacja możliwa od strony kości piszczelowej (naciąg standardowy) lub udowej (naciąg zwrotny), uzyskiwana poprzez naprzemienne ściąganie 2 białych nitek z oczkiem, dla ułatwienia orientacji równomiernego wprowadzania przeszczepu. Implant zaopatrzony w 2 różnokolorowe nici: zielona nic służącą do przeciągnięcia przeszczepu oraz biało-zielona służąca do obrócenia implantu na zewnątrz warstwy korowej kości udowej. Obie nici związane dodatkową nitką w kolorze białym umożliwiającą przeciąganie obu nici jednocześnie przez kanał piszczelowy i udowy. 
</t>
  </si>
  <si>
    <t>Żel zapobiegający tworzeniu sie blizn po operacjach kręgosłupa. Produkt całkowicie wchłania się po 42 dniach od z momentu aplikacji, biokompatybilny, w pełni syntetyczny. Gęsty, przylegający do tkanek, bez koloru i zapachu. Sposób stosowania: bezpośrednio na worek oponowy i okolice korzeni nerwowych. Pakowany sterylnie.</t>
  </si>
  <si>
    <t>Mini kotwica tytanowa o średnicy 2,2mm i długości 4mm, posiadająca gwint na całej długości. Kotwica załadowana mocną nicią typu FiberWire #4-0 zkończoną dwoma stożkowymi igłami. Implant znajduje się na jednorazowym śrubokręci-podajniku, jest sterylny, nie wymaga dodatkowego narzędzia do zaimplantowania. Pakowany po 5 szt w paczce.</t>
  </si>
  <si>
    <t>Płytka do rekonstrukcji stawu AC w kształcie kwadratu z dwoma otworami do przeciągnięcia taśmy chirurgicznej, z możliwością implantacji przez otwór wielkości 2,4mm.</t>
  </si>
  <si>
    <t>Taśma niewchłanialna o grubości 2mm biało – czarna lub biało – niebieska wykonana z bardzo mocnego splotu zakończona z obydwu stron mocnym szwem chirurgicznym z nawoskowanymi końcówkami.</t>
  </si>
  <si>
    <t xml:space="preserve">Implanty do barku do techniki mini open Latarjet. 1 kpl składający się z :Płytka z otworami na 2 śruby, na bokach każdego otworu po dwa piny w celu wstępnej fiksacji na kości szt.1  ; śruby szt. 2 </t>
  </si>
  <si>
    <t>Jednorazowy zestaw do fiksacji kości w dłoni lub stopie składający się z dwóch mini guzików o szerokości 1,1mm z dwoma dziurkamido przeciągnięcia szwu. Czterech drutów wiercących zakończonych oczkiem do przeciagania szwu, dwóch szwów ortopedycznych typu FiberWire #2 oraz linijki. Zestaw sterylny gotowy do użycia.</t>
  </si>
  <si>
    <t>Implant w postaci miękkiej kotwicy o srednicy 1,7 mm załadowany dwoma mocnymi nićmi #2 typu FiberWire z możliwością ich przesywania.</t>
  </si>
  <si>
    <t xml:space="preserve">Jednorazowe wiertło dedykowane kotwicy miękkiej o średnicy 1,7mm kompatybilne z wielorazowym i jednorazowym celownikiem z ograniczeniem głębokości wiercenia. </t>
  </si>
  <si>
    <t>Wielorazowy  prosty celownik(włócznia) o kształcie końcówki typu FishMouth dedykowany do kotwic miękkich</t>
  </si>
  <si>
    <t>Biowchłanialne strzałki z materiału PLLA do fiksacji odłamków chrzęstno-kostnych. Długość strzałek 18mm i średnica 1,3mm.</t>
  </si>
  <si>
    <t>Jednorazowy zestaw do implantacji strzałek do fiksacji chrzęstno-kostnych, składający się z włóczni, wiertła i popychacza strzałek.</t>
  </si>
  <si>
    <t>Jednorazowa kaniula artroskopowa, giętka z zastawką ułatwiająca wprowadzanie narzędzi i implantów podczas artroskopii. Kaniula posiadająca dwa kołnierze zapobiegające przesuwaniu się kaniuli do wewnątrz i na zewnątrz stawu.  Średnice 6mm, 8mm, 10mm i długości od 2cm do 6 cm</t>
  </si>
  <si>
    <r>
      <t xml:space="preserve">Implanty podszycia acl w technice InternalBrace                       </t>
    </r>
    <r>
      <rPr>
        <b/>
        <sz val="10"/>
        <color indexed="8"/>
        <rFont val="Times New Roman"/>
        <family val="1"/>
      </rPr>
      <t>1 kpl składający się z :</t>
    </r>
    <r>
      <rPr>
        <sz val="10"/>
        <rFont val="Times New Roman"/>
        <family val="1"/>
      </rPr>
      <t xml:space="preserve">  </t>
    </r>
    <r>
      <rPr>
        <b/>
        <sz val="10"/>
        <color indexed="8"/>
        <rFont val="Times New Roman"/>
        <family val="1"/>
      </rPr>
      <t>–</t>
    </r>
    <r>
      <rPr>
        <sz val="10"/>
        <rFont val="Times New Roman"/>
        <family val="1"/>
      </rPr>
      <t xml:space="preserve"> </t>
    </r>
    <r>
      <rPr>
        <sz val="10"/>
        <color indexed="8"/>
        <rFont val="Times New Roman"/>
        <family val="1"/>
      </rPr>
      <t>Implant Biokompozytowy lub PEEK do stabilizacji stożka rotatorów METODA BEZWĘZŁOWA, implant wkręcanyo srednicy 4,75 lub 5,5mm z tytanowym lub PEEKowskim poczatkiem do mocowania przeszczepu. Załozony na jednorazowy wkrętak ze znacznikiem pozwalającymi na pełną kontrolę i ocenę prawidłowego założenia implantu. Implant umozliwia śrudoperacyjna możliwośc kontroli napięcia przeszczepu szt.1 ;</t>
    </r>
    <r>
      <rPr>
        <sz val="10"/>
        <rFont val="Times New Roman"/>
        <family val="1"/>
      </rPr>
      <t xml:space="preserve">  </t>
    </r>
    <r>
      <rPr>
        <b/>
        <sz val="10"/>
        <color indexed="8"/>
        <rFont val="Times New Roman"/>
        <family val="1"/>
      </rPr>
      <t>–</t>
    </r>
    <r>
      <rPr>
        <b/>
        <sz val="10"/>
        <rFont val="Times New Roman"/>
        <family val="1"/>
      </rPr>
      <t xml:space="preserve">  </t>
    </r>
    <r>
      <rPr>
        <sz val="10"/>
        <color indexed="8"/>
        <rFont val="Times New Roman"/>
        <family val="1"/>
      </rPr>
      <t xml:space="preserve">System do rekonstrukcji więzadła przedniego oparty na fiksacji korówkowej za pomocą  podłużnej płytki.  Płytka 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fiksacja przeszczepu w kanale. Możliwość podciągnięcia  przeszczepu w lini ciągniętego przeszczepu lub przeciwnie do  ciągniętego przeszczepu. Implant w wersji sterylnej pakowany pojedyńczo wraz z drutem wiercącym z oczkiem do przeciagania szwu i miarką. szt. 1  ; </t>
    </r>
    <r>
      <rPr>
        <b/>
        <sz val="10"/>
        <color indexed="8"/>
        <rFont val="Times New Roman"/>
        <family val="1"/>
      </rPr>
      <t xml:space="preserve">– </t>
    </r>
    <r>
      <rPr>
        <sz val="10"/>
        <rFont val="Times New Roman"/>
        <family val="1"/>
      </rPr>
      <t xml:space="preserve"> </t>
    </r>
    <r>
      <rPr>
        <sz val="10"/>
        <color indexed="8"/>
        <rFont val="Times New Roman"/>
        <family val="1"/>
      </rPr>
      <t>Taśma niewchłanialna o grubości 2mm biało  czarna lub biało niebieska wykonana z bardzo mocnego splotu zakończona z obydwu stron mocnym szwem chirurgicznym z nawoskowanymi końcówkami. 1 szt.</t>
    </r>
  </si>
  <si>
    <t>Wykonawcy na czas trwania umowy zagwarantują Zamawiającemu niezbędne instrumentaria do przeprowadzenia zabiegów</t>
  </si>
  <si>
    <t>Zamawiający wymaga dokonania wyceny elementów wchodzących w skład poszczególnych kompletów</t>
  </si>
  <si>
    <t>Zadanie 2: Gwóźdź śródszpikowy udowy</t>
  </si>
  <si>
    <t>Zadanie 1: Gwóźdź śródszpikowy piszczelowy</t>
  </si>
  <si>
    <t>Zadanie 5: Płytki proste kompresyjne oraz nasadowe na kostkę boczną</t>
  </si>
  <si>
    <t>Tytanowa dwugwintowa śruba kaniulowana ø 2.0 mm, ø 2.5 mm, ø 3.0 mm i ø 4.0 mm, samotnąca i samogwintująca, długość śrub ø 2.0 mm od 10 do 30 mm w odstępach co 2 mm, gniazdo śrubokręta w rozmiarze T7 lub T10</t>
  </si>
  <si>
    <t>Pakiet nr 4</t>
  </si>
  <si>
    <t>Pakiet 4</t>
  </si>
  <si>
    <t>Wykonawca na czas trwania umowy zagwarantuje Zamawiającemu napęd niezbędny do przeprowadzenia zabiegów</t>
  </si>
  <si>
    <t>Biowchłanialny implant do wypełniania i naprawy ubytków chrząstki wyprodukowany z kolagenu typu I pochodzącego z ogonów szczurów. Podawany metodą artroskopową lub małoinwazyjną poprzez strzykawkę składającą się z dwóch niezależnych pojemników połączonych adapterem, mieszalnikiem, w którym zachodzi proces mieszania i łączenia sięsubstancji inicjujacych . Implantacja in situ bezposrednio na uszkodzony obszar.Twardnieniedook. 5 min. sterylizowane metodą gamma</t>
  </si>
  <si>
    <t>do zaopatrywania małych ubytków (poj. 1,0ml)</t>
  </si>
  <si>
    <t>do zaopatrywania ubytków średnich (poj. 1,5ml)</t>
  </si>
  <si>
    <t>Zamawiający wymaga utworzenia banku implantów na Bloku Operacyjnym w okresie obowiązywania umowy</t>
  </si>
  <si>
    <t>Zamawiajacy wymaga utworzenia banku implantów na Bloku Operacyjnym w okresie obowiązywania umowy</t>
  </si>
  <si>
    <t>Płyty do zespolenia dalszej nasady kości promieniowej i łokciowej</t>
  </si>
  <si>
    <t>Płyty do dalszej nasady kości promieniowej, dłoniowe, profil 1,6 mm; tytanowe,  pod śruby 2,5 mm, do małych fragmentów; w kształcie litery L,T oraz proste. Płytki  z otworami pod śruby korowe oraz śruby zaopatrzone w system trójpunktowego blokowania na docisk, pozwalające na wprowadzenie śruby w zakresie kąta +/- 15 stopni.</t>
  </si>
  <si>
    <t>Płyty do dalszej nasady kości promieniowej, dłoniowe, profil 1,6 mm; tytanowe, 10,11,12,13,14,15 otworowe, grzbietowe 12 otworowe pod śruby 2,5 mm. Płytki  z otworami pod śruby korowe oraz śruby zaopatrzone w system trójpunktowego blokowania na docisk, pozwalające na wprowadzenie śruby w zakresie kąta +/- 15 stopni.</t>
  </si>
  <si>
    <t>Płyty do zespolenia złamań w obrębie kości ręki i stopy oraz głowy kości promieniowej</t>
  </si>
  <si>
    <t xml:space="preserve">Płyty do zespolenia złamań w obrębie kości stopy </t>
  </si>
  <si>
    <t>Płyty do zespolenia złamań w obrębie kości pięty</t>
  </si>
  <si>
    <t>Płyty do zespolenia złamań w obrębie dalszej nasady kości ramiennej i łokcia</t>
  </si>
  <si>
    <t>Zadanie1 : Płyty do zespolenia dalszej nasady kości promieniowej i łokciowej</t>
  </si>
  <si>
    <t>Igła jednorazowa do przeszywacza artroskopowego</t>
  </si>
  <si>
    <t>Kaseta jednorazowa z drenami w torze napływu do pompy artroskopowej (niebieskie)</t>
  </si>
  <si>
    <t>Kaseta jednorazowa z drenami w torze odpływu do pompy artroskopowej (czerwone)</t>
  </si>
  <si>
    <t>Kaseta dobowa z drenami w torze napływu do pompy artroskopowej</t>
  </si>
  <si>
    <t>Dren pacjenta w torzez napływu do kasety dobowej</t>
  </si>
  <si>
    <t>Elektroda waporyzacyjna z kanałem ssącym/bez kanału ssącego, średnica 3.5-4.0mm (do wyboru z katalogu przez Zamawiającego), wyposażona w 3 przyciski sterujące na rękojeści (dł. kabla 3 metry)</t>
  </si>
  <si>
    <t>Jednorazowe ostrze do tkanek miękkich do shavera artroskopowego, średnica ostrza 3,5mm - 5,5mm, kodowane kolorem niebieskim, typ końcówki roboczej Agressive Plus, Tomcat, Resector, Scalloped cutter, Double Bite Cutter, do wyboru z katalogu (pakowane zbiorczo po 5 szt.)</t>
  </si>
  <si>
    <t>Jednorazowy frez kostny do shavera artroskopowego, średnica frezu 4,0mm - 5,5mm, kodowane kolorem czerwonym, typ końcówki roboczej Standard 12 Flute Barrel Burs, Aggressive 6 Flute Barrel Burs, Unhooded 6 Flute Barrel Burs, Aggressive 6 Flute Round Bur, Standard 12 Flute Round Bur, Unhooded 6 Flute Round Bur,  Egg 6 Flute Bur, 6 Flute SLAP® Bur, do wyboru z katalogu. (pakowane zbiorczo po 5 szt.)</t>
  </si>
  <si>
    <t>Tytanowe śruby kotwicowe do zaopatrywania niestabilności, stożkowe osadzone na jednorazowym wprowadzaczu zakończonym rękojeścią, zaopatrzone w nić o grubości #2, średnica zewnętrzna gwintu 3.0mm oraz tytanowe śruby kotwicowe do stożka rotatorów, stożkowe osadzone na jednorazowym wprowadzaczu zakończonym rękojeścią, zaopatrzone w 2 nici o grubości #2. Nici w dwóch kolorach, poprowadzone w dwóch niezależnych oczkach śruby kotwicowej, średnica zewnętrzna gwintu 5.0mm.</t>
  </si>
  <si>
    <t>Kotwica wykonana z PEEK, bezwęzłowa 4.5mm, wbijana, średnica po implantacji 5.5mm</t>
  </si>
  <si>
    <t>Kotwica wykonana z PEEK, 5.5mm, wkręcana, kaniulowana, zaopatrzona w dwie wzmocnione nici typu#2 Force Fiber</t>
  </si>
  <si>
    <t>Kotwica z niciowa z plecionki polyestrowej, wbijana, średnica 2.3mm, zaopatrzona w dwie wzmocnione nici typu#2 Force Fiber, implementowana bez konieczności stosowania dodatkowych narzędzi</t>
  </si>
  <si>
    <t xml:space="preserve">Kotwica niciowa z plecionki polyestrowej, dedykowana do leczenia niestabilności/stożka rotatorów, średnica 1.4-2.3mm, kodowana kolorem białym lub czarnym, zaopatrzona w jedną lub dwie wzmocnione nici typu#2 Force Fiber, głębokość kanału 21mm uzyskiwana poprzez wiertło wielorazowe lub jednorazowe oraz celowniki proste i kątowe kodowane kolorem białym lub czarnym, średnica po implementacji 3.0-4.0mm. </t>
  </si>
  <si>
    <t xml:space="preserve"> Zadanie 1:  Wszczepialny prowadnik kolagenowy do odbudowy i regeneracji nerwu obwodowego. </t>
  </si>
  <si>
    <t xml:space="preserve">      Razem</t>
  </si>
  <si>
    <t>Endoproteza MTP I</t>
  </si>
  <si>
    <t>Pakiet nr 1</t>
  </si>
  <si>
    <t>Pakiet nr 9</t>
  </si>
  <si>
    <t>Pakiet nr 11</t>
  </si>
  <si>
    <t>Pakiet 1</t>
  </si>
  <si>
    <t>Pakiet  7</t>
  </si>
  <si>
    <t>Dotyczy pakietu numer 10</t>
  </si>
  <si>
    <t>Zadanie 3: Płytka anatomiczna do bliższej nasady kości piszczelowej od strony bocznej i przyśrodkowej.</t>
  </si>
  <si>
    <t>Zadanie 7: Płytki anatomiczne na dalszą nasadę kości promieniowej.</t>
  </si>
  <si>
    <t>Zadanie 8: Śruby kompresyjne typu Herberta.</t>
  </si>
  <si>
    <t>Zadanie 9: Śruby kaniulowane.</t>
  </si>
  <si>
    <t>Zadanie 3:  Gwóźdź śródszpikowy ramienny</t>
  </si>
  <si>
    <t>Zadanie 4: Gwóźdź śródszpikowy do bliższej nasady kości ramiennej</t>
  </si>
  <si>
    <t>Zadanie 5: Gwóźdź śródszpikowy do bliższej nasady kości udowej.</t>
  </si>
  <si>
    <t>Zadanie 6: Gwóźdź śródszpikowy do artrodezy stawu skokowego.</t>
  </si>
  <si>
    <t>Zadanie 7: Gwóźdź śródszpikowy kondylarny udowy retrograde.</t>
  </si>
  <si>
    <t>Tytanowe śruby kotwicowe do zaopatrywania niestabilności, stożkowe osadzone na jednorazowym wprowadzaczu zakończonym rękojeścią, zaopatrzone w nić o grubości #2, średnica zewnętrzna gwintu 3.0mm oraz tytanowe śruby kotwicowe do stożka rotatorów, stożkowe osadzone na jednorazowym wprowadzaczu zakończonym rękojeścią, zaopatrzone w 2 nici o grubości #2. Nici w dwóch kolorach, poprowadzone w dwóch niezależnych oczkach śruby kotwicowej, średnica zewnętrzna gwintu 5.0mm i 6.5mm</t>
  </si>
  <si>
    <t>L.p.</t>
  </si>
  <si>
    <t>j.m.</t>
  </si>
  <si>
    <t xml:space="preserve"> Ilość  </t>
  </si>
  <si>
    <t>Cena netto</t>
  </si>
  <si>
    <t>Cena brutto</t>
  </si>
  <si>
    <t xml:space="preserve"> Wartość netto </t>
  </si>
  <si>
    <t>VAT %</t>
  </si>
  <si>
    <t>Kwota VAT</t>
  </si>
  <si>
    <t>Wartość brutto</t>
  </si>
  <si>
    <t xml:space="preserve">Nazwa handlowa </t>
  </si>
  <si>
    <t xml:space="preserve">Nazwa producenta </t>
  </si>
  <si>
    <t>Jednorazowe ostrze/frez do shavera artroskopowego do resekcji tkanek miękkich i resekcji kości, kodowane kolorem czarnym , średnica 4.0 lub 5.5mm (pakowane zbiorczo po 5szt.)</t>
  </si>
  <si>
    <t xml:space="preserve">               Razem:</t>
  </si>
  <si>
    <r>
      <rPr>
        <b/>
        <sz val="9"/>
        <rFont val="Arial"/>
        <family val="2"/>
      </rPr>
      <t>Urządzenie do naprawy łąkotki typu ALL-INSIDE,</t>
    </r>
    <r>
      <rPr>
        <sz val="9"/>
        <rFont val="Arial"/>
        <family val="2"/>
      </rPr>
      <t xml:space="preserve"> zbudowane z przezroczystej rękojeści, elastycznej igły i czarnego suwaka (służącego do wypuszczania implantów na zewnątrz urządzenia - implanty ułożone liniowo, wypuszczane poprzez przesunięcie suwaka w przód), wyposażone w dwa profilowane implanty wykonane z PEEK
do przytrzymywania szwów, wstępnie związanych niebieskim szwem z polietylenu o ultrawysokiej masie cząsteczkowej 2-0, urządzenie wyposażone w ogranicznik głębokości penetracji z zakresem 14-24mm (standardowe ustawienie 20mm), regulacja głębokości uzyskiwana poprzez biały suwak. Urządzenie dostępne z igłą wygięta do góry pod katem 15 stopni i w dół pod katem 9 stopni, oba z możliwością dodatkowego wyginania igły. Pakowany sterylnie.</t>
    </r>
  </si>
  <si>
    <r>
      <rPr>
        <b/>
        <u val="single"/>
        <sz val="10.5"/>
        <rFont val="Times New Roman"/>
        <family val="1"/>
      </rPr>
      <t xml:space="preserve">UWAGA: dotyczy pakietu nr 11 </t>
    </r>
    <r>
      <rPr>
        <b/>
        <sz val="10.5"/>
        <rFont val="Times New Roman"/>
        <family val="1"/>
      </rPr>
      <t>Na czas trwania umowy Zamawiający wymaga dostarczenia zestawu narzędzi artroskopowych (15 narzędzi do wyboru z katalogu przez Zamawiającego), pompy artroskopowej dwurolkowej oraz konsoli shavera i waporyzatora (w jednym urządzeniu), 2 rękojeści shavera artroskopowego (z 3 przyciskami sterującymi i bez przycisków), z zakresem obrotów maksymalnych od 12000obr./min, oscylacje od 3000cykli/min, zatrzaskowe mocowanie ostrzy, z regulacją siły ssania 0-100%, sterylizacja w autoklawie, wyposażony w silnik bezszczotkowy - nie wymagający smarowania, automatycznie rozpoznawany przez konsolę, która dobiera optymalne nastawy pracy.</t>
    </r>
  </si>
  <si>
    <t>Pak. 13</t>
  </si>
  <si>
    <t>Dotyczy pakietu numer 13</t>
  </si>
  <si>
    <t>Pakiet 15</t>
  </si>
  <si>
    <t>Rekrystalizowany siarczan wapnia zarejestrowany do stosowania w infekcjach tkanek miękkich i kości (w układzie mięśniowo-szkieletowym)  Dostępny jako pasta lub granulki o różnych wielkościach : 3 mm, 4,8 mm, 6 mm.Granulki lub pasta ulegają całkowitej resorpcji. Produkt biodegradowalny i biokompatybilny w połączeniu z antybiotykami pozwala na stopniowe i kontrolowane uwalnianie się antybiotyku nawet do 40 dni. Umożliwia osiągniecie miejscowo bardzo wysokiego stężenia antybiotyku w dawce 1000-krotnie wyższej niż minimalna dawka terapeutyczna.</t>
  </si>
  <si>
    <t>Opak.    10 cc</t>
  </si>
  <si>
    <t>Opak.    15 cc</t>
  </si>
  <si>
    <t>Substytut kostny zbudowany z beta-TCP oraz tlenku cyrkonu (ZrO2) o właściwościach antybakteryjnych. Produkt resorbowalny, o właściwościach osteokonduktywnych, zastępowany kością podczas procesu gojenia. Dostępny w postaci granulek 4-7 mm dostępne w opakowaniach. Zastosowanie: trauma, rewizje, osteotomie, wypełnianie pustych przestrzeni w chirurgii kręgosłupa.</t>
  </si>
  <si>
    <t>Opak.</t>
  </si>
  <si>
    <t xml:space="preserve"> Zadanie 2: Matryca kolagenowej do regeneracji opony twardej </t>
  </si>
  <si>
    <t>Substytut opony twardej w postaci matrycy zewnątrzkomórkowej posiadający strukturę porowatą, z otwartymi porami o określonej wielkości, umożliwiający szybkie tworzenie skrzepu i proces regeneracji opony twardej. Materiał wykonany z czystego, 100% kolagenu bydlęcego typu I. Materiał posiadający właściwości hemostatyczne, adhezyjne, nie wymagający szycia. Materiał zapobiegający zrostom i bliznowaceniu. Materiał wytwarzany jest z bydlęcych ścięgien Achillesa.</t>
  </si>
  <si>
    <r>
      <rPr>
        <sz val="11"/>
        <rFont val="Times New Roman"/>
        <family val="1"/>
      </rPr>
      <t xml:space="preserve">Implant - wszczepialny prowadnik kolagenowy do odbudowy i regeneracji nerwu obwodowego. </t>
    </r>
    <r>
      <rPr>
        <b/>
        <sz val="11"/>
        <rFont val="Times New Roman"/>
        <family val="1"/>
      </rPr>
      <t xml:space="preserve"> </t>
    </r>
    <r>
      <rPr>
        <i/>
        <sz val="11"/>
        <rFont val="Times New Roman"/>
        <family val="1"/>
      </rPr>
      <t>Wymagania:</t>
    </r>
    <r>
      <rPr>
        <b/>
        <sz val="11"/>
        <rFont val="Times New Roman"/>
        <family val="1"/>
      </rPr>
      <t xml:space="preserve"> </t>
    </r>
    <r>
      <rPr>
        <sz val="11"/>
        <rFont val="Times New Roman"/>
        <family val="1"/>
      </rPr>
      <t>materiał będący błoną półprzepuszczalną umożliwiającą transport tlenu i substancji odżywczych do naprawianego nerwu, materiał stwarzający wewnątrz tuby środowisko przyjazne odrastaniu aksonów, materiał o odpowiednich parametrach mechanicznych zapewniających odporność na zaginanie, materiał zapobiegający zrostom i nerwiakom, materiał biokompatybilny ulegający wchłonięciu. Zbudowany z kolagenu bydlęcego typu I. Implant o średnicy wewnętrznej od 1,5 mm do 7 mm. Implant umożliwiający odtworzenie ubytku nerwu na długości do 3 cm.</t>
    </r>
  </si>
  <si>
    <t>Rozmiar: 2,5 x 2,5 cm (5 szt./opak.)</t>
  </si>
  <si>
    <t>opak.</t>
  </si>
  <si>
    <t>Rozmiar: 2,5 x 7,5 cm (5 szt./opak.)</t>
  </si>
  <si>
    <t>Rozmiar: 5 x 5 cm (5 szt./opak.)</t>
  </si>
  <si>
    <t>Rozmiar: 7,5 x 7,5 cm (5 szt./opak.)</t>
  </si>
  <si>
    <t>Pak. 5</t>
  </si>
  <si>
    <t>Membrana posiadająca rejestracje w leczeniu ubytków chrzęstnych oraz chrzęstno-kostnych stawów, stanowiąca podłoże dla mezenchymalnych komórek macierzystych ludzkiego szpiku kostnego, zbudowana w 100%  z kwasu hialuronowego. Brak określonej lewej i prawej strony. Istnieje możliwość implantacji artroskopowej. Przy leczeniu ubytków ogniskowych (ubytków otoczonych granicą zdrowej chrząstki) zgodnie z IFU nie wymaga dodatkowej fiksacji.  Czas biodegradacji do 24 tygodni. Wymiary 5 cm x 5 cm, grubośc 2 mm</t>
  </si>
  <si>
    <t>Membrana posiadająca rejestracje w leczeniu ubytków chrzęstnych oraz chrzęstno-kostnych stawów, stanowiąca podłoże dla mezenchymalnych komórek macierzystych ludzkiego szpiku kostnego, zbudowana w 100% z kwasu hialuronowego. Brak określonej lewej i prawej strony. Istnieje możliwość implantacji artroskopowej. Przy leczeniu ubytków ogniskowych (ubytków otoczonych granicą zdrowej chrząstki) zgodnie z IFU nie wymaga dodatkowej fiksacji.  Czas biodegradacji do 24 tygodni. Wymiary 2 cm x 2 cm, grubośc 2 mm</t>
  </si>
  <si>
    <t>Urządzenie do nanozłamań służące do leczenia ubytków chrząstki stawowej lub innych terapii w których wymagana jest stymulacja szpiku kostnego. Urządzenie pozwala na wykonanie powtarzanych otworów w warstwie pod chrzęstnej kości o średnicy 1 mm i głębokości 9 mm. W skład zestawu wchodzi element cofający drut, uchwyt prowadzący z 15* kątem zgięcia oraz w kształcie  krzywej A przeznaczone do sterylizacji oraz sterylny drut jednorazowego użytku wykonany ze stopu niklu i tytanu zachowujący pamięć kształtu o średnicy 1 mm oraz długości dystalnej dla uchwytu  prowadzącego 15*  wynoszącej 30 mm oraz dla uchwytu z krzywą A 40 mm.</t>
  </si>
  <si>
    <t>Wykonawca dostarczy niezbędne instrumentarium do wykonania zabiegu w ciągu 2 dni roboczych od dnia złożenia zamówienia</t>
  </si>
  <si>
    <r>
      <rPr>
        <sz val="11"/>
        <rFont val="Times New Roman"/>
        <family val="1"/>
      </rPr>
      <t xml:space="preserve">Tytanowa płyta ukształtowana anatomicznie do bliższej nasady kości ramiennej, boczna, prawa lub lewa. Ilość otworów w trzonie od 3 do 20. Długość płyty od 86 mm do 306 mm. W części nasadowej płyty 7 otworów gwintowanych pod śruby blokowane ø 4.0 mm i jeden otwór niegwintowany. W trzonie płyty otwory uniwersalne pod śruby korowe ø 3.5 mm, śruby gąbczaste ø 4.0 mm lub pod śruby blokowane ø 4.0 mm. W trzonie płyty dwa otwory do wprowadzenia drutów Kirschnera.
</t>
    </r>
    <r>
      <rPr>
        <b/>
        <sz val="11"/>
        <rFont val="Times New Roman"/>
        <family val="1"/>
      </rPr>
      <t>Komplet stanowi: 1 płytka + 5 śrub blokowanych + 2 śruby korowe</t>
    </r>
  </si>
  <si>
    <r>
      <t xml:space="preserve">Tytanowa płyta ukształtowana anatomicznie do dalszej nasady kości udowej, boczna, prawa lub lewa. Ilość otworów w trzonie od 4 do 20. Długość płyty od 130 mm do 415 mm. Promień wygięcia płyty 1.8 m. W części nasadowej płyty 6 otworów gwintowanych pod śruby blokowane ø 5.0 mm ustawione pod kątem 97 stopni w stosunku do trzonu płyty oraz 2 otwory niegwintowane. W trzonie płyty otwory uniwersalne pod śruby korowe ø 4.5 mm, śruby gąbczaste ø 6.0 mm lub śruby blokowane ø 5.0 mm. Grubość płyty w części trzonowej 5.3 mm a w części nasadowej 3.7 mm. W trzonie płyty otwory do wprowadzenia drutów Kirschnera. Możliwość zastosowania przeziernego celownika.
</t>
    </r>
    <r>
      <rPr>
        <b/>
        <sz val="11"/>
        <rFont val="Times New Roman"/>
        <family val="1"/>
      </rPr>
      <t xml:space="preserve">Komplet stanowi: 1 x płyta + 6 x śruba blokowana  + 1 x śruba gąbczasta+ 2 x śruba korowa </t>
    </r>
  </si>
  <si>
    <r>
      <t xml:space="preserve">Tytanowa płyta ukształtowana anatomicznie do bliższej nasady kości piszczelowej, boczna i przyśrodkowa, prawa i lewa. Ilość otworów w trzonie: od 2 do 22. Długości płyty: od 71 do 355 mm. W części nasadowej płyty 4 lub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w części trzonowej 3.3 mm. W trzonie płyty otwory do wprowadzenia drutów Kirschnera. Możliwość zastosowania przeziernego celownika.
</t>
    </r>
    <r>
      <rPr>
        <b/>
        <sz val="11"/>
        <rFont val="Times New Roman"/>
        <family val="1"/>
      </rPr>
      <t xml:space="preserve">Komplet stanowi: 1 x płyta  + 5 x śruba blokowana + 1 x śruba korowa </t>
    </r>
  </si>
  <si>
    <r>
      <t xml:space="preserve">Tytanowa płyta ukształtowana anatomicznie do dalszej nasady kości piszczelowej, przednioboczna i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W trzonie płyty otwory do wprowadzenia drutów Kirschnera.
</t>
    </r>
    <r>
      <rPr>
        <b/>
        <sz val="11"/>
        <rFont val="Times New Roman"/>
        <family val="1"/>
      </rPr>
      <t xml:space="preserve">Komplet stanowi: 1 x płyta  + 6 x śruba blokowana + 1 x śruba korowa </t>
    </r>
  </si>
  <si>
    <r>
      <t xml:space="preserve">Tytanowe płytki proste kompresyjne i nasadowe do dalszej nasady kości strzałkowej. Ilość otworów w trzonie: od 3 do 10.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t>
    </r>
    <r>
      <rPr>
        <b/>
        <sz val="11"/>
        <rFont val="Times New Roman"/>
        <family val="1"/>
      </rPr>
      <t>Komplet stanowi: 1 x płyta + 3 x śruba blokowana + 3 x śruba korowa</t>
    </r>
  </si>
  <si>
    <r>
      <rPr>
        <sz val="11"/>
        <rFont val="Times New Roman"/>
        <family val="1"/>
      </rPr>
      <t xml:space="preserve">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e) płytki hakowe.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
</t>
    </r>
    <r>
      <rPr>
        <b/>
        <sz val="11"/>
        <rFont val="Times New Roman"/>
        <family val="1"/>
      </rPr>
      <t>Komplet stanowi: 1 płytka  + 5 śrub blokowanych+ 1 śruba korowa</t>
    </r>
  </si>
  <si>
    <r>
      <rPr>
        <sz val="11"/>
        <rFont val="Times New Roman"/>
        <family val="1"/>
      </rPr>
      <t xml:space="preserve">Tytanowe płytki do zespoleń złamań nasady dalszej kości promieniowej, anatomiczne i uniwersalne dłoniowe, grzbietowe oraz kolumnowe promieniowe i łokciowe, z otworami niegwintowanymi do śrub i kołków o średnicy 2.0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t>
    </r>
    <r>
      <rPr>
        <b/>
        <sz val="11"/>
        <rFont val="Times New Roman"/>
        <family val="1"/>
      </rPr>
      <t>Komplet stanowi: 1 płytka  + 5 śrub blokowanych+ 1 śruba korowa</t>
    </r>
  </si>
  <si>
    <r>
      <t xml:space="preserve">Tytanowa śruba kaniulowana ø 6.5 mm, sterylna, kaniulacja ø 3.3 mm, pełny lub częściowy gwint o długości 20 mm lub 40 mm, długość śruby 30-130 mm i podkładka pod głowę śruby.
</t>
    </r>
    <r>
      <rPr>
        <b/>
        <sz val="11"/>
        <rFont val="Times New Roman"/>
        <family val="1"/>
      </rPr>
      <t xml:space="preserve">Komplet stanowi: 1 śruba + 1 podkładka </t>
    </r>
  </si>
  <si>
    <r>
      <t xml:space="preserve">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 15 i 25 mm od końca gwoździa. Możliwość zastosowania celownika dystalnego. Śruba blokująca tytanowa, sterylna, pełny gwint, ø 4 mm i ø 5 mm o długości 25-60 mm ze skokiem co 2.5 mm i 60-120 mm ze skokiem co 5 mm. Zaślepka tytanowa, sterylna ø 7 mm standardowa (pełny gwint),  ø 8 mm standardowa oraz ø 11.5 mm o długości 5-35 mm.
</t>
    </r>
    <r>
      <rPr>
        <b/>
        <sz val="11"/>
        <rFont val="Times New Roman"/>
        <family val="1"/>
      </rPr>
      <t xml:space="preserve">Komplet stanowi: 1 x gwóźdź + 3 x śruba blokująca  + 1 x zaślepka </t>
    </r>
  </si>
  <si>
    <r>
      <t>Tytanowy gwóźdź śródszpikowy udowy, kaniulowany, sterylny. Długość gwoździa od 140-480 mm ze skokiem co 20 mm, średnica gwoździa 9-15 mm. Gwóźdź antegrade/retrograde. Możliwość zastosowania kompresji w zakresie do 10 mm. Otwór w cześci dalszej 15 mm od końca gwoździa. Możliwość użycia śrub kondylarnych o średnicy 5 mm. Możliwość zastosowania celownika dystalnego. Śruba blokująca tytanowa, sterylna, ø 5 mm, dł. 25-60 mm ze skokiem co 2.5 mm i 60-120 mm ze skokiem co 5 mm. Zaślepka tytanowa sterylna, ø 8 mm standardowa oraz ø 11.5 mm i dł. 5-35 mm.
K</t>
    </r>
    <r>
      <rPr>
        <b/>
        <sz val="11"/>
        <rFont val="Times New Roman"/>
        <family val="1"/>
      </rPr>
      <t xml:space="preserve">omplet stanowi: 1 x gwóźdź + 3 x śruba blokująca  + 1 x zaślepka </t>
    </r>
  </si>
  <si>
    <r>
      <t xml:space="preserve">Tytanowy gwóźdź ramienny kaniulowany, sterylny. Długość gwoździa 140-320 mm ze skokiem co 20 mm, średnica gwoździa 7-9 mm. Wygięcie gwoździa w części bliższej o wartości 6° a w części dalszej o wartości 4°. Możliwość kompresji w zakresie 6 mm. Śruba blokująca tytanowa, sterylna ø4 mm, dł. od 20mm do 60 mm. Zaślepka tytanowa sterylna ø6 mm i o dł. 0-25 mm.
</t>
    </r>
    <r>
      <rPr>
        <b/>
        <sz val="11"/>
        <rFont val="Times New Roman"/>
        <family val="1"/>
      </rPr>
      <t>Komplet stanowi: 1 x gwóźdź  + 3 x śruba blokująca  + 1 x zaślepka</t>
    </r>
  </si>
  <si>
    <r>
      <t xml:space="preserve">Tytanowy gwóźdź śródszpikowy do bliższej nasady kości ramiennej, kaniulowany, sterylny, prawy i lewy. Blokowany w części bliższej w 4 płaszczyznach. Otwory w bliższej części gwoździa gwintowane. Długość gwoździa 150 mm oraz 220-300 mm ze skokiem co 20 mm, średnica części bliższej gwoździa 10 mm, a części dalszej gwoździa 8 mm. Wygięcie gwoździa w części dalszej o wartości 6°. Dynamizacja w części dalszej na wysokości 7.5 mm od końca gwoździa. Śruba blokująca tytanowa, sterylna ø4 mm i </t>
    </r>
    <r>
      <rPr>
        <sz val="11"/>
        <rFont val="Arial"/>
        <family val="2"/>
      </rPr>
      <t>ø</t>
    </r>
    <r>
      <rPr>
        <sz val="11"/>
        <rFont val="Times New Roman"/>
        <family val="1"/>
      </rPr>
      <t xml:space="preserve">5 mm, dł. od 20mm do 60 mm. Zaślepka tytanowa sterylna dł. 0-4 mm.
</t>
    </r>
    <r>
      <rPr>
        <b/>
        <sz val="11"/>
        <rFont val="Times New Roman"/>
        <family val="1"/>
      </rPr>
      <t xml:space="preserve">Komplet stanowi: 1 x gwóźdź + 4 x śruba blokująca + 1 x zaślepka </t>
    </r>
  </si>
  <si>
    <r>
      <t xml:space="preserve">Tytanowy gwóźdź śródszpikowy do bliższej nasady kości udowej, do złamań przezkrętarzowych, kaniulowany, sterylny. Długość gwoździa 180 mm i 280-460 mm ze skokiem co 20 mm, średnica części bliższej gwoździa 15.5 mm, średnica części dalszej gwoździa 11 mm. Kąt szyjkowo-trzonowy 120°,125° i 130°. Wygięcie gwoździa w części bliższej o wartości 4° na valgus. Promień wygięcia trzonu długich gwoździ 1500 mm. Śruba antyrotacyjna kompresyjna ø 8 mm. Śruba główna (doszyjkowa) tytanowa, sterylna ø 10.5 mm, dł. 70-120 mm. Śruba blokująca tytanowa, sterylna ø 5 mm i dł. 25-90 mm. Zaślepka tytanowa sterylna, ø 11 mm o dł. 0 mm i ø 15.5 mm o dł. 5-10 mm.
</t>
    </r>
    <r>
      <rPr>
        <b/>
        <sz val="11"/>
        <rFont val="Times New Roman"/>
        <family val="1"/>
      </rPr>
      <t xml:space="preserve">Komplet stanowi: 1 x gwóźdź  + 1 x śruba doszyjkowa  + 1 x śruba blokująca  + 1 x zaślepka </t>
    </r>
  </si>
  <si>
    <r>
      <t xml:space="preserve">Tytanowy gwóźdź śródszpikowy do artrodezy stawu skokowego, kaniulowany, sterylny. Długość gwoździa 150, 200 i 300 mm. Średnica gwoździa 10-12 mm. Wygięcie gwoździa w części dalszej o wartości 5° na valgus. Gwoździe prawe/lewe. Śruba blokująca tytanowa, sterylna ø 5 mm, dł. 25-120 mm ze skokiem co 2.5 mm. Zaślepka tytanowa, sterylna ø 8 mm i o dł. 4 mm oraz ø 12 mm i o dł. 5-15 mm.
</t>
    </r>
    <r>
      <rPr>
        <b/>
        <sz val="11"/>
        <rFont val="Times New Roman"/>
        <family val="1"/>
      </rPr>
      <t xml:space="preserve">Komplet stanowi: 1 x gwóźdź  + 4 x śruba blokująca  + 1 śruba kompresyjna  + 1 x zaślepka </t>
    </r>
  </si>
  <si>
    <r>
      <t xml:space="preserve">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
</t>
    </r>
    <r>
      <rPr>
        <b/>
        <sz val="11"/>
        <rFont val="Times New Roman"/>
        <family val="1"/>
      </rPr>
      <t xml:space="preserve">Komplet stanowi: 1 x gwóźdź + 2 x śruba blokująca  + 1 x śruba kondylarna z nakrętką  + 1 x zaślepka </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</si>
</sst>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 _z_ł_-;\-* #,##0.0\ _z_ł_-;_-* &quot;-&quot;??\ _z_ł_-;_-@_-"/>
    <numFmt numFmtId="167" formatCode="_-* #,##0\ _z_ł_-;\-* #,##0\ _z_ł_-;_-* &quot;-&quot;??\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
    <numFmt numFmtId="174" formatCode="#,##0.000"/>
    <numFmt numFmtId="175" formatCode="#,##0.0000"/>
    <numFmt numFmtId="176" formatCode="#,##0.00;[Red]#,##0.00"/>
    <numFmt numFmtId="177" formatCode="#,##0.00_ ;\-#,##0.00\ "/>
  </numFmts>
  <fonts count="100">
    <font>
      <sz val="10"/>
      <name val="Arial"/>
      <family val="0"/>
    </font>
    <font>
      <b/>
      <sz val="10"/>
      <name val="Arial"/>
      <family val="2"/>
    </font>
    <font>
      <sz val="8"/>
      <name val="Arial"/>
      <family val="2"/>
    </font>
    <font>
      <b/>
      <sz val="10"/>
      <name val="Times New Roman"/>
      <family val="1"/>
    </font>
    <font>
      <sz val="10"/>
      <name val="Times New Roman"/>
      <family val="1"/>
    </font>
    <font>
      <b/>
      <sz val="11"/>
      <name val="Times New Roman"/>
      <family val="1"/>
    </font>
    <font>
      <b/>
      <sz val="10"/>
      <color indexed="10"/>
      <name val="Times New Roman"/>
      <family val="1"/>
    </font>
    <font>
      <sz val="11"/>
      <name val="Times New Roman"/>
      <family val="1"/>
    </font>
    <font>
      <sz val="11"/>
      <name val="Symbol"/>
      <family val="1"/>
    </font>
    <font>
      <sz val="10"/>
      <name val="Calibri"/>
      <family val="2"/>
    </font>
    <font>
      <sz val="9"/>
      <name val="Times New Roman"/>
      <family val="1"/>
    </font>
    <font>
      <sz val="11"/>
      <name val="Arial"/>
      <family val="2"/>
    </font>
    <font>
      <b/>
      <sz val="11"/>
      <name val="Arial"/>
      <family val="2"/>
    </font>
    <font>
      <sz val="11"/>
      <color indexed="10"/>
      <name val="Arial"/>
      <family val="2"/>
    </font>
    <font>
      <b/>
      <sz val="11"/>
      <color indexed="10"/>
      <name val="Times New Roman"/>
      <family val="1"/>
    </font>
    <font>
      <b/>
      <sz val="10"/>
      <color indexed="8"/>
      <name val="Times New Roman"/>
      <family val="1"/>
    </font>
    <font>
      <sz val="10"/>
      <color indexed="8"/>
      <name val="Times New Roman"/>
      <family val="1"/>
    </font>
    <font>
      <b/>
      <sz val="12"/>
      <name val="Times New Roman"/>
      <family val="1"/>
    </font>
    <font>
      <sz val="12"/>
      <name val="Arial"/>
      <family val="2"/>
    </font>
    <font>
      <sz val="12"/>
      <name val="Symbol"/>
      <family val="1"/>
    </font>
    <font>
      <b/>
      <sz val="12"/>
      <name val="Arial"/>
      <family val="2"/>
    </font>
    <font>
      <sz val="12"/>
      <name val="System"/>
      <family val="2"/>
    </font>
    <font>
      <b/>
      <sz val="9"/>
      <name val="Arial"/>
      <family val="2"/>
    </font>
    <font>
      <sz val="9"/>
      <name val="Arial"/>
      <family val="2"/>
    </font>
    <font>
      <b/>
      <sz val="10.5"/>
      <name val="Times New Roman"/>
      <family val="1"/>
    </font>
    <font>
      <b/>
      <u val="single"/>
      <sz val="10.5"/>
      <name val="Times New Roman"/>
      <family val="1"/>
    </font>
    <font>
      <sz val="10"/>
      <name val="Arial CE"/>
      <family val="2"/>
    </font>
    <font>
      <i/>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10"/>
      <name val="Arial"/>
      <family val="2"/>
    </font>
    <font>
      <b/>
      <sz val="9"/>
      <color indexed="10"/>
      <name val="Arial"/>
      <family val="2"/>
    </font>
    <font>
      <b/>
      <sz val="9"/>
      <color indexed="8"/>
      <name val="Times New Roman"/>
      <family val="1"/>
    </font>
    <font>
      <sz val="9"/>
      <color indexed="8"/>
      <name val="Times New Roman"/>
      <family val="1"/>
    </font>
    <font>
      <sz val="9"/>
      <color indexed="8"/>
      <name val="Calibri"/>
      <family val="2"/>
    </font>
    <font>
      <b/>
      <sz val="10"/>
      <color indexed="8"/>
      <name val="Arial"/>
      <family val="2"/>
    </font>
    <font>
      <b/>
      <sz val="9"/>
      <color indexed="8"/>
      <name val="Arial"/>
      <family val="2"/>
    </font>
    <font>
      <sz val="10"/>
      <color indexed="8"/>
      <name val="Arial"/>
      <family val="2"/>
    </font>
    <font>
      <b/>
      <sz val="12"/>
      <color indexed="10"/>
      <name val="Arial"/>
      <family val="2"/>
    </font>
    <font>
      <sz val="9"/>
      <color indexed="8"/>
      <name val="Arial"/>
      <family val="2"/>
    </font>
    <font>
      <b/>
      <sz val="12"/>
      <color indexed="10"/>
      <name val="Calibri"/>
      <family val="2"/>
    </font>
    <font>
      <b/>
      <sz val="11"/>
      <color indexed="10"/>
      <name val="Arial"/>
      <family val="2"/>
    </font>
    <font>
      <b/>
      <sz val="12"/>
      <color indexed="10"/>
      <name val="Times New Roman"/>
      <family val="1"/>
    </font>
    <font>
      <sz val="10"/>
      <color indexed="10"/>
      <name val="Times New Roman"/>
      <family val="1"/>
    </font>
    <font>
      <b/>
      <sz val="11"/>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Times New Roman"/>
      <family val="1"/>
    </font>
    <font>
      <sz val="10"/>
      <color rgb="FFFF0000"/>
      <name val="Arial"/>
      <family val="2"/>
    </font>
    <font>
      <b/>
      <sz val="10"/>
      <color rgb="FFFF0000"/>
      <name val="Arial"/>
      <family val="2"/>
    </font>
    <font>
      <b/>
      <sz val="9"/>
      <color rgb="FFFF0000"/>
      <name val="Arial"/>
      <family val="2"/>
    </font>
    <font>
      <b/>
      <sz val="9"/>
      <color theme="1"/>
      <name val="Times New Roman"/>
      <family val="1"/>
    </font>
    <font>
      <sz val="9"/>
      <color theme="1"/>
      <name val="Times New Roman"/>
      <family val="1"/>
    </font>
    <font>
      <sz val="9"/>
      <color theme="1"/>
      <name val="Calibri"/>
      <family val="2"/>
    </font>
    <font>
      <b/>
      <sz val="10"/>
      <color theme="1"/>
      <name val="Arial"/>
      <family val="2"/>
    </font>
    <font>
      <b/>
      <sz val="9"/>
      <color theme="1"/>
      <name val="Arial"/>
      <family val="2"/>
    </font>
    <font>
      <sz val="10"/>
      <color theme="1"/>
      <name val="Arial"/>
      <family val="2"/>
    </font>
    <font>
      <b/>
      <sz val="12"/>
      <color rgb="FFFF0000"/>
      <name val="Arial"/>
      <family val="2"/>
    </font>
    <font>
      <sz val="9"/>
      <color theme="1"/>
      <name val="Arial"/>
      <family val="2"/>
    </font>
    <font>
      <b/>
      <sz val="12"/>
      <color rgb="FFFF0000"/>
      <name val="Calibri"/>
      <family val="2"/>
    </font>
    <font>
      <b/>
      <sz val="11"/>
      <color rgb="FFFF0000"/>
      <name val="Times New Roman"/>
      <family val="1"/>
    </font>
    <font>
      <b/>
      <sz val="11"/>
      <color rgb="FFFF0000"/>
      <name val="Arial"/>
      <family val="2"/>
    </font>
    <font>
      <b/>
      <sz val="12"/>
      <color rgb="FFFF0000"/>
      <name val="Times New Roman"/>
      <family val="1"/>
    </font>
    <font>
      <sz val="10"/>
      <color rgb="FFFF0000"/>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68"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75" fillId="27" borderId="1" applyNumberFormat="0" applyAlignment="0" applyProtection="0"/>
    <xf numFmtId="0" fontId="76"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2" borderId="0" applyNumberFormat="0" applyBorder="0" applyAlignment="0" applyProtection="0"/>
  </cellStyleXfs>
  <cellXfs count="30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67" fontId="4" fillId="0" borderId="0" xfId="0" applyNumberFormat="1" applyFont="1" applyBorder="1" applyAlignment="1">
      <alignment vertical="center"/>
    </xf>
    <xf numFmtId="0" fontId="0" fillId="0" borderId="0" xfId="0" applyFont="1" applyBorder="1" applyAlignment="1">
      <alignment/>
    </xf>
    <xf numFmtId="167" fontId="82" fillId="0" borderId="0" xfId="42" applyNumberFormat="1" applyFont="1" applyBorder="1" applyAlignment="1">
      <alignment vertical="center"/>
    </xf>
    <xf numFmtId="0" fontId="82" fillId="0" borderId="0" xfId="0" applyFont="1" applyAlignment="1">
      <alignment horizontal="left"/>
    </xf>
    <xf numFmtId="0" fontId="0" fillId="0" borderId="10" xfId="0" applyFont="1" applyBorder="1" applyAlignment="1">
      <alignment vertical="center"/>
    </xf>
    <xf numFmtId="0" fontId="0" fillId="0" borderId="10" xfId="0" applyFont="1" applyBorder="1" applyAlignment="1">
      <alignment horizontal="center" vertical="center"/>
    </xf>
    <xf numFmtId="0" fontId="3" fillId="33" borderId="11" xfId="0"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3" fillId="33" borderId="13" xfId="0" applyFont="1" applyFill="1" applyBorder="1" applyAlignment="1">
      <alignment horizontal="center" vertical="center" wrapText="1"/>
    </xf>
    <xf numFmtId="0" fontId="0" fillId="0" borderId="0" xfId="0" applyAlignment="1">
      <alignment vertical="center"/>
    </xf>
    <xf numFmtId="0" fontId="83" fillId="0" borderId="0" xfId="0" applyFont="1" applyAlignment="1">
      <alignment/>
    </xf>
    <xf numFmtId="0" fontId="84" fillId="0" borderId="0" xfId="0" applyFont="1" applyAlignment="1">
      <alignment/>
    </xf>
    <xf numFmtId="167" fontId="84" fillId="0" borderId="0" xfId="0" applyNumberFormat="1" applyFont="1" applyAlignment="1">
      <alignment/>
    </xf>
    <xf numFmtId="167" fontId="0" fillId="0" borderId="14" xfId="0" applyNumberFormat="1" applyFont="1" applyBorder="1" applyAlignment="1">
      <alignment vertical="center"/>
    </xf>
    <xf numFmtId="167" fontId="0" fillId="0" borderId="10" xfId="42" applyNumberFormat="1" applyFont="1" applyBorder="1" applyAlignment="1">
      <alignment vertical="center"/>
    </xf>
    <xf numFmtId="0" fontId="0" fillId="0" borderId="10" xfId="0" applyFont="1" applyBorder="1" applyAlignment="1">
      <alignment/>
    </xf>
    <xf numFmtId="0" fontId="1" fillId="0" borderId="10" xfId="0" applyFont="1" applyBorder="1" applyAlignment="1">
      <alignment horizontal="center" vertical="center"/>
    </xf>
    <xf numFmtId="167" fontId="0" fillId="0" borderId="10" xfId="0" applyNumberFormat="1" applyFont="1" applyBorder="1" applyAlignment="1">
      <alignment vertical="center"/>
    </xf>
    <xf numFmtId="167" fontId="85" fillId="0" borderId="0" xfId="0" applyNumberFormat="1" applyFont="1" applyBorder="1" applyAlignment="1">
      <alignment/>
    </xf>
    <xf numFmtId="0" fontId="6" fillId="0" borderId="0" xfId="0" applyFont="1" applyAlignment="1">
      <alignment horizontal="left"/>
    </xf>
    <xf numFmtId="0" fontId="1" fillId="0" borderId="0" xfId="0" applyFont="1" applyAlignment="1">
      <alignment horizontal="center"/>
    </xf>
    <xf numFmtId="0" fontId="8" fillId="0" borderId="0" xfId="0" applyFont="1" applyAlignment="1">
      <alignment horizontal="justify"/>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84" fillId="0" borderId="0" xfId="0" applyFont="1" applyAlignment="1">
      <alignment horizontal="center"/>
    </xf>
    <xf numFmtId="0" fontId="0" fillId="0" borderId="10" xfId="0" applyBorder="1" applyAlignment="1">
      <alignment vertical="center"/>
    </xf>
    <xf numFmtId="0" fontId="0" fillId="34" borderId="0" xfId="0" applyFont="1" applyFill="1" applyAlignment="1">
      <alignment/>
    </xf>
    <xf numFmtId="0" fontId="0" fillId="0" borderId="0" xfId="0" applyFont="1" applyAlignment="1">
      <alignment horizontal="center" vertical="center"/>
    </xf>
    <xf numFmtId="167" fontId="0" fillId="0" borderId="10" xfId="42" applyNumberFormat="1" applyFont="1" applyBorder="1" applyAlignment="1">
      <alignment vertical="center"/>
    </xf>
    <xf numFmtId="167" fontId="0" fillId="0" borderId="10" xfId="0" applyNumberFormat="1" applyBorder="1" applyAlignment="1">
      <alignment vertical="center"/>
    </xf>
    <xf numFmtId="0" fontId="0" fillId="0" borderId="10" xfId="0" applyFont="1" applyBorder="1" applyAlignment="1">
      <alignment horizontal="center"/>
    </xf>
    <xf numFmtId="167" fontId="0" fillId="0" borderId="11" xfId="0" applyNumberFormat="1" applyBorder="1" applyAlignment="1">
      <alignment vertical="center"/>
    </xf>
    <xf numFmtId="167" fontId="84" fillId="0" borderId="0" xfId="0" applyNumberFormat="1" applyFont="1" applyBorder="1" applyAlignment="1">
      <alignment/>
    </xf>
    <xf numFmtId="165" fontId="4" fillId="0" borderId="0" xfId="42" applyNumberFormat="1" applyFont="1" applyBorder="1" applyAlignment="1">
      <alignment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167" fontId="0" fillId="0" borderId="10" xfId="42" applyNumberFormat="1" applyFont="1" applyBorder="1" applyAlignment="1">
      <alignment horizontal="center" vertical="center" wrapText="1"/>
    </xf>
    <xf numFmtId="167" fontId="0" fillId="0" borderId="11" xfId="42" applyNumberFormat="1" applyFont="1" applyBorder="1" applyAlignment="1">
      <alignment horizontal="center" vertical="center" wrapText="1"/>
    </xf>
    <xf numFmtId="0" fontId="5" fillId="0" borderId="0" xfId="0" applyFont="1" applyBorder="1" applyAlignment="1" applyProtection="1">
      <alignment horizontal="center" vertical="center"/>
      <protection locked="0"/>
    </xf>
    <xf numFmtId="0" fontId="3" fillId="34" borderId="12" xfId="0" applyFont="1" applyFill="1" applyBorder="1" applyAlignment="1">
      <alignment horizontal="center" vertical="center" wrapText="1"/>
    </xf>
    <xf numFmtId="0" fontId="8" fillId="0" borderId="10" xfId="0" applyFont="1" applyBorder="1" applyAlignment="1">
      <alignment horizontal="justify"/>
    </xf>
    <xf numFmtId="0" fontId="1" fillId="0" borderId="10" xfId="0" applyFont="1" applyBorder="1" applyAlignment="1">
      <alignment horizontal="center"/>
    </xf>
    <xf numFmtId="0" fontId="0" fillId="0" borderId="12" xfId="0" applyFont="1" applyBorder="1" applyAlignment="1">
      <alignment horizontal="center"/>
    </xf>
    <xf numFmtId="0" fontId="7" fillId="0" borderId="10" xfId="0" applyFont="1" applyBorder="1" applyAlignment="1">
      <alignment horizontal="justify" vertical="top" wrapText="1"/>
    </xf>
    <xf numFmtId="0" fontId="1" fillId="0" borderId="0" xfId="0" applyFont="1" applyAlignment="1">
      <alignment/>
    </xf>
    <xf numFmtId="0" fontId="9" fillId="0" borderId="10" xfId="0" applyFont="1" applyBorder="1" applyAlignment="1">
      <alignment horizontal="justify"/>
    </xf>
    <xf numFmtId="0" fontId="7" fillId="0" borderId="10" xfId="0" applyFont="1" applyBorder="1" applyAlignment="1">
      <alignment horizontal="justify"/>
    </xf>
    <xf numFmtId="167" fontId="0" fillId="0" borderId="10" xfId="42" applyNumberFormat="1" applyFont="1" applyBorder="1" applyAlignment="1">
      <alignment horizontal="center" vertical="center"/>
    </xf>
    <xf numFmtId="0" fontId="7" fillId="0" borderId="10" xfId="0" applyFont="1" applyBorder="1" applyAlignment="1">
      <alignment vertical="center" wrapText="1"/>
    </xf>
    <xf numFmtId="0" fontId="86" fillId="0" borderId="10" xfId="0" applyFont="1" applyBorder="1" applyAlignment="1">
      <alignment horizontal="center" vertical="center"/>
    </xf>
    <xf numFmtId="2" fontId="87" fillId="0" borderId="0" xfId="0" applyNumberFormat="1" applyFont="1" applyAlignment="1">
      <alignment horizontal="center" vertical="center"/>
    </xf>
    <xf numFmtId="0" fontId="87" fillId="34" borderId="10" xfId="0" applyFont="1" applyFill="1" applyBorder="1" applyAlignment="1">
      <alignment horizontal="center" vertical="center"/>
    </xf>
    <xf numFmtId="0" fontId="88" fillId="34" borderId="10" xfId="0" applyFont="1" applyFill="1" applyBorder="1" applyAlignment="1">
      <alignment/>
    </xf>
    <xf numFmtId="2" fontId="87" fillId="34" borderId="10" xfId="0" applyNumberFormat="1" applyFont="1" applyFill="1" applyBorder="1" applyAlignment="1">
      <alignment horizontal="center" vertical="center"/>
    </xf>
    <xf numFmtId="0" fontId="7" fillId="34" borderId="10" xfId="0" applyFont="1" applyFill="1" applyBorder="1" applyAlignment="1">
      <alignment horizontal="left" wrapText="1"/>
    </xf>
    <xf numFmtId="0" fontId="89" fillId="34" borderId="10" xfId="0" applyFont="1" applyFill="1" applyBorder="1" applyAlignment="1">
      <alignment horizontal="center" vertical="center"/>
    </xf>
    <xf numFmtId="0" fontId="0" fillId="34" borderId="10" xfId="0" applyFill="1" applyBorder="1" applyAlignment="1">
      <alignment/>
    </xf>
    <xf numFmtId="0" fontId="0" fillId="0" borderId="15" xfId="0" applyFont="1" applyBorder="1" applyAlignment="1">
      <alignment/>
    </xf>
    <xf numFmtId="0" fontId="90" fillId="0" borderId="10" xfId="0" applyFont="1" applyBorder="1" applyAlignment="1">
      <alignment horizontal="center" vertical="center"/>
    </xf>
    <xf numFmtId="1" fontId="91" fillId="34" borderId="10" xfId="0" applyNumberFormat="1" applyFont="1" applyFill="1" applyBorder="1" applyAlignment="1">
      <alignment horizontal="center" vertical="center"/>
    </xf>
    <xf numFmtId="0" fontId="10" fillId="0" borderId="10" xfId="0" applyFont="1" applyBorder="1" applyAlignment="1">
      <alignment horizontal="left" vertical="center" wrapText="1"/>
    </xf>
    <xf numFmtId="0" fontId="7" fillId="0" borderId="10" xfId="0" applyFont="1" applyBorder="1" applyAlignment="1">
      <alignment vertical="center"/>
    </xf>
    <xf numFmtId="0" fontId="12" fillId="34" borderId="0" xfId="0" applyFont="1" applyFill="1" applyAlignment="1">
      <alignment/>
    </xf>
    <xf numFmtId="0" fontId="11" fillId="0" borderId="0" xfId="0" applyFont="1" applyAlignment="1">
      <alignment/>
    </xf>
    <xf numFmtId="0" fontId="5" fillId="0" borderId="10" xfId="0" applyFont="1" applyBorder="1" applyAlignment="1">
      <alignment horizontal="center" vertical="center"/>
    </xf>
    <xf numFmtId="165" fontId="7" fillId="0" borderId="10" xfId="42" applyNumberFormat="1" applyFont="1" applyBorder="1" applyAlignment="1">
      <alignment vertical="center"/>
    </xf>
    <xf numFmtId="167" fontId="7" fillId="0" borderId="10" xfId="0" applyNumberFormat="1" applyFont="1" applyBorder="1" applyAlignment="1">
      <alignment vertical="center"/>
    </xf>
    <xf numFmtId="0" fontId="11" fillId="0" borderId="0" xfId="0" applyFont="1" applyAlignment="1">
      <alignment vertical="center"/>
    </xf>
    <xf numFmtId="0" fontId="13" fillId="0" borderId="0" xfId="0" applyFont="1" applyAlignment="1">
      <alignment/>
    </xf>
    <xf numFmtId="0" fontId="12" fillId="34" borderId="0" xfId="0" applyFont="1" applyFill="1" applyAlignment="1">
      <alignment wrapText="1"/>
    </xf>
    <xf numFmtId="0" fontId="5" fillId="34" borderId="10" xfId="0" applyFont="1" applyFill="1" applyBorder="1" applyAlignment="1">
      <alignment horizontal="center" vertical="center"/>
    </xf>
    <xf numFmtId="9"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11" fillId="0" borderId="0" xfId="0" applyFont="1" applyAlignment="1">
      <alignment horizontal="center"/>
    </xf>
    <xf numFmtId="0" fontId="5" fillId="0" borderId="0" xfId="0" applyFont="1" applyBorder="1" applyAlignment="1">
      <alignment horizontal="center" vertical="center"/>
    </xf>
    <xf numFmtId="165" fontId="7" fillId="0" borderId="0" xfId="0" applyNumberFormat="1" applyFont="1" applyBorder="1" applyAlignment="1">
      <alignment vertical="center"/>
    </xf>
    <xf numFmtId="9" fontId="7" fillId="0" borderId="0" xfId="0" applyNumberFormat="1" applyFont="1" applyBorder="1" applyAlignment="1">
      <alignment horizontal="center" vertical="center"/>
    </xf>
    <xf numFmtId="165" fontId="7" fillId="0" borderId="0" xfId="0" applyNumberFormat="1" applyFont="1" applyBorder="1" applyAlignment="1">
      <alignment horizontal="center" vertical="center"/>
    </xf>
    <xf numFmtId="0" fontId="7" fillId="0" borderId="0" xfId="0" applyFont="1" applyBorder="1" applyAlignment="1">
      <alignment vertical="center"/>
    </xf>
    <xf numFmtId="167" fontId="7" fillId="0" borderId="10" xfId="42" applyNumberFormat="1" applyFont="1" applyBorder="1" applyAlignment="1">
      <alignment vertical="center"/>
    </xf>
    <xf numFmtId="167" fontId="14" fillId="0" borderId="0" xfId="42" applyNumberFormat="1" applyFont="1" applyBorder="1" applyAlignment="1">
      <alignment vertical="center"/>
    </xf>
    <xf numFmtId="0" fontId="7" fillId="0" borderId="0" xfId="0" applyFont="1" applyBorder="1" applyAlignment="1">
      <alignment horizontal="left" vertical="center" wrapText="1"/>
    </xf>
    <xf numFmtId="0" fontId="90" fillId="0" borderId="0" xfId="0" applyFont="1" applyBorder="1" applyAlignment="1">
      <alignment horizontal="center" vertical="center"/>
    </xf>
    <xf numFmtId="167" fontId="0" fillId="0" borderId="0" xfId="42" applyNumberFormat="1" applyFont="1" applyBorder="1" applyAlignment="1">
      <alignment horizontal="center" vertical="center" wrapText="1"/>
    </xf>
    <xf numFmtId="0" fontId="4" fillId="0" borderId="10" xfId="0" applyFont="1" applyBorder="1" applyAlignment="1">
      <alignment vertical="center" wrapText="1"/>
    </xf>
    <xf numFmtId="0" fontId="19" fillId="0" borderId="0" xfId="0" applyFont="1" applyAlignment="1">
      <alignment horizontal="justify"/>
    </xf>
    <xf numFmtId="0" fontId="84"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167" fontId="92" fillId="0" borderId="0" xfId="0" applyNumberFormat="1" applyFont="1" applyBorder="1" applyAlignment="1">
      <alignment/>
    </xf>
    <xf numFmtId="0" fontId="18" fillId="0" borderId="16" xfId="0" applyFont="1" applyBorder="1" applyAlignment="1">
      <alignment/>
    </xf>
    <xf numFmtId="0" fontId="18" fillId="0" borderId="17" xfId="0" applyFont="1" applyBorder="1" applyAlignment="1">
      <alignment/>
    </xf>
    <xf numFmtId="0" fontId="17" fillId="0" borderId="18" xfId="0" applyFont="1" applyBorder="1" applyAlignment="1">
      <alignment horizontal="justify"/>
    </xf>
    <xf numFmtId="0" fontId="18" fillId="0" borderId="16" xfId="0" applyFont="1" applyBorder="1" applyAlignment="1">
      <alignment horizontal="center"/>
    </xf>
    <xf numFmtId="0" fontId="20" fillId="0" borderId="16" xfId="0" applyFont="1" applyBorder="1" applyAlignment="1">
      <alignment/>
    </xf>
    <xf numFmtId="167" fontId="92" fillId="0" borderId="16" xfId="0" applyNumberFormat="1" applyFont="1" applyBorder="1" applyAlignment="1">
      <alignment/>
    </xf>
    <xf numFmtId="0" fontId="84" fillId="0" borderId="0" xfId="0" applyFont="1" applyAlignment="1">
      <alignment horizontal="center"/>
    </xf>
    <xf numFmtId="0" fontId="93" fillId="0" borderId="10" xfId="0" applyFont="1" applyBorder="1" applyAlignment="1">
      <alignment horizontal="center" vertical="center"/>
    </xf>
    <xf numFmtId="0" fontId="21" fillId="0" borderId="0" xfId="0" applyFont="1" applyAlignment="1">
      <alignment horizontal="justify"/>
    </xf>
    <xf numFmtId="0" fontId="0" fillId="0" borderId="19" xfId="0" applyFont="1" applyBorder="1" applyAlignment="1">
      <alignment horizontal="left" vertical="center" wrapText="1"/>
    </xf>
    <xf numFmtId="0" fontId="18" fillId="0" borderId="10"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left" vertical="center" wrapText="1"/>
    </xf>
    <xf numFmtId="0" fontId="92" fillId="0" borderId="0" xfId="0" applyFont="1" applyAlignment="1">
      <alignment/>
    </xf>
    <xf numFmtId="0" fontId="84" fillId="0" borderId="0" xfId="0" applyFont="1" applyAlignment="1">
      <alignment horizontal="center"/>
    </xf>
    <xf numFmtId="0" fontId="83" fillId="0" borderId="0" xfId="0" applyFont="1" applyAlignment="1">
      <alignment horizontal="center"/>
    </xf>
    <xf numFmtId="0" fontId="84" fillId="0" borderId="0" xfId="0" applyFont="1" applyAlignment="1">
      <alignment vertical="center"/>
    </xf>
    <xf numFmtId="167" fontId="1" fillId="0" borderId="22" xfId="0" applyNumberFormat="1" applyFont="1" applyBorder="1" applyAlignment="1">
      <alignment/>
    </xf>
    <xf numFmtId="0" fontId="17" fillId="0" borderId="0" xfId="0" applyFont="1" applyBorder="1" applyAlignment="1">
      <alignment vertical="center"/>
    </xf>
    <xf numFmtId="0" fontId="20" fillId="0" borderId="0" xfId="0" applyFont="1" applyBorder="1" applyAlignment="1">
      <alignment/>
    </xf>
    <xf numFmtId="0" fontId="0" fillId="0" borderId="0" xfId="0" applyAlignment="1">
      <alignment horizontal="center" vertical="center"/>
    </xf>
    <xf numFmtId="0" fontId="1" fillId="35" borderId="0" xfId="0" applyFont="1" applyFill="1" applyAlignment="1">
      <alignment/>
    </xf>
    <xf numFmtId="0" fontId="23" fillId="0" borderId="10" xfId="0" applyFont="1" applyBorder="1" applyAlignment="1">
      <alignment horizontal="center" vertical="center"/>
    </xf>
    <xf numFmtId="0" fontId="23" fillId="0" borderId="10" xfId="0" applyFont="1" applyBorder="1" applyAlignment="1">
      <alignment horizontal="left" vertical="center" wrapText="1"/>
    </xf>
    <xf numFmtId="0" fontId="0" fillId="0" borderId="0" xfId="0" applyAlignment="1">
      <alignment horizontal="center"/>
    </xf>
    <xf numFmtId="0" fontId="94" fillId="0" borderId="0" xfId="0" applyFont="1" applyBorder="1" applyAlignment="1">
      <alignment vertical="center"/>
    </xf>
    <xf numFmtId="0" fontId="4" fillId="0" borderId="10" xfId="0" applyFont="1" applyBorder="1" applyAlignment="1">
      <alignment horizontal="left" vertical="center" wrapText="1"/>
    </xf>
    <xf numFmtId="0" fontId="0" fillId="0" borderId="10" xfId="0" applyFont="1" applyBorder="1" applyAlignment="1">
      <alignment vertical="center" wrapText="1"/>
    </xf>
    <xf numFmtId="165" fontId="0" fillId="0" borderId="10" xfId="0" applyNumberFormat="1" applyFont="1" applyBorder="1" applyAlignment="1">
      <alignment vertical="center"/>
    </xf>
    <xf numFmtId="0" fontId="3" fillId="0" borderId="0" xfId="0" applyFont="1" applyAlignment="1">
      <alignment horizontal="left"/>
    </xf>
    <xf numFmtId="167" fontId="5" fillId="0" borderId="0" xfId="42" applyNumberFormat="1" applyFont="1" applyBorder="1" applyAlignment="1">
      <alignment vertical="center"/>
    </xf>
    <xf numFmtId="167" fontId="22" fillId="0" borderId="22" xfId="0" applyNumberFormat="1" applyFont="1" applyBorder="1" applyAlignment="1">
      <alignment/>
    </xf>
    <xf numFmtId="167" fontId="1" fillId="0" borderId="0" xfId="0" applyNumberFormat="1" applyFont="1" applyBorder="1" applyAlignment="1">
      <alignment/>
    </xf>
    <xf numFmtId="0" fontId="95" fillId="0" borderId="0" xfId="0" applyFont="1" applyBorder="1" applyAlignment="1">
      <alignment horizontal="left" vertical="center" wrapText="1"/>
    </xf>
    <xf numFmtId="0" fontId="4" fillId="0" borderId="0" xfId="0" applyFont="1" applyBorder="1" applyAlignment="1">
      <alignment horizontal="left" vertical="center" wrapText="1"/>
    </xf>
    <xf numFmtId="167" fontId="0" fillId="0" borderId="0" xfId="0" applyNumberFormat="1" applyFont="1" applyBorder="1" applyAlignment="1">
      <alignment vertical="center"/>
    </xf>
    <xf numFmtId="165" fontId="0" fillId="0" borderId="0" xfId="0" applyNumberFormat="1" applyFont="1" applyBorder="1" applyAlignment="1">
      <alignment vertical="center"/>
    </xf>
    <xf numFmtId="0" fontId="0" fillId="0" borderId="0" xfId="0" applyFont="1" applyBorder="1" applyAlignment="1">
      <alignment vertical="center" wrapText="1"/>
    </xf>
    <xf numFmtId="0" fontId="7" fillId="0" borderId="12" xfId="0" applyFont="1" applyBorder="1" applyAlignment="1">
      <alignment vertical="center"/>
    </xf>
    <xf numFmtId="0" fontId="3" fillId="34" borderId="0" xfId="0" applyFont="1" applyFill="1" applyBorder="1" applyAlignment="1">
      <alignment horizontal="center" vertical="center" wrapText="1"/>
    </xf>
    <xf numFmtId="0" fontId="83" fillId="0" borderId="0" xfId="0" applyFont="1" applyBorder="1" applyAlignment="1">
      <alignment vertical="center"/>
    </xf>
    <xf numFmtId="0" fontId="1" fillId="0" borderId="23" xfId="0" applyFont="1" applyBorder="1" applyAlignment="1">
      <alignment horizontal="center" vertical="center"/>
    </xf>
    <xf numFmtId="167" fontId="0" fillId="0" borderId="23" xfId="42" applyNumberFormat="1" applyFont="1" applyBorder="1" applyAlignment="1">
      <alignment vertical="center"/>
    </xf>
    <xf numFmtId="0" fontId="0" fillId="0" borderId="23" xfId="0" applyFont="1" applyBorder="1" applyAlignment="1">
      <alignment/>
    </xf>
    <xf numFmtId="0" fontId="0" fillId="0" borderId="24" xfId="0" applyFont="1" applyBorder="1" applyAlignment="1">
      <alignment/>
    </xf>
    <xf numFmtId="167" fontId="1" fillId="0" borderId="25" xfId="0" applyNumberFormat="1" applyFont="1" applyBorder="1" applyAlignment="1">
      <alignment vertical="center"/>
    </xf>
    <xf numFmtId="0" fontId="96" fillId="0" borderId="0" xfId="0" applyFont="1" applyAlignment="1">
      <alignment vertical="center"/>
    </xf>
    <xf numFmtId="0" fontId="97" fillId="0" borderId="0" xfId="0" applyFont="1" applyBorder="1" applyAlignment="1">
      <alignment horizontal="left" vertical="center" wrapText="1"/>
    </xf>
    <xf numFmtId="0" fontId="84" fillId="0" borderId="0" xfId="0" applyFont="1" applyAlignment="1">
      <alignment horizontal="center"/>
    </xf>
    <xf numFmtId="0" fontId="0" fillId="0" borderId="0" xfId="0" applyFont="1" applyBorder="1" applyAlignment="1">
      <alignment horizontal="center"/>
    </xf>
    <xf numFmtId="9" fontId="0" fillId="0" borderId="0" xfId="0" applyNumberFormat="1" applyFont="1" applyAlignment="1">
      <alignment/>
    </xf>
    <xf numFmtId="9" fontId="3" fillId="33" borderId="10" xfId="0" applyNumberFormat="1" applyFont="1" applyFill="1" applyBorder="1" applyAlignment="1">
      <alignment horizontal="center" vertical="center" wrapText="1"/>
    </xf>
    <xf numFmtId="165" fontId="7" fillId="0" borderId="10" xfId="0" applyNumberFormat="1" applyFont="1" applyBorder="1" applyAlignment="1">
      <alignment vertical="center"/>
    </xf>
    <xf numFmtId="9" fontId="11" fillId="0" borderId="0" xfId="0" applyNumberFormat="1" applyFont="1" applyAlignment="1">
      <alignment/>
    </xf>
    <xf numFmtId="165" fontId="7" fillId="0" borderId="10" xfId="44" applyFont="1" applyFill="1" applyBorder="1" applyAlignment="1">
      <alignment vertical="center"/>
    </xf>
    <xf numFmtId="165" fontId="7" fillId="0" borderId="10" xfId="44" applyFont="1" applyFill="1" applyBorder="1" applyAlignment="1">
      <alignment horizontal="right" vertical="center"/>
    </xf>
    <xf numFmtId="165" fontId="4" fillId="0" borderId="10" xfId="0" applyNumberFormat="1" applyFont="1" applyBorder="1" applyAlignment="1">
      <alignment horizontal="left" vertical="center" wrapText="1"/>
    </xf>
    <xf numFmtId="0" fontId="7" fillId="0" borderId="0" xfId="0" applyFont="1" applyAlignment="1">
      <alignment vertical="center"/>
    </xf>
    <xf numFmtId="0" fontId="5" fillId="0" borderId="0" xfId="0" applyFont="1" applyAlignment="1">
      <alignment horizontal="center" vertical="center"/>
    </xf>
    <xf numFmtId="165" fontId="7" fillId="0" borderId="0" xfId="44" applyFont="1" applyFill="1" applyBorder="1" applyAlignment="1">
      <alignment vertical="center"/>
    </xf>
    <xf numFmtId="165" fontId="7" fillId="0" borderId="0" xfId="0" applyNumberFormat="1" applyFont="1" applyAlignment="1">
      <alignment vertical="center"/>
    </xf>
    <xf numFmtId="9" fontId="7" fillId="0" borderId="0" xfId="0" applyNumberFormat="1" applyFont="1" applyAlignment="1">
      <alignment horizontal="center" vertical="center"/>
    </xf>
    <xf numFmtId="165" fontId="7" fillId="0" borderId="0" xfId="44" applyFont="1" applyFill="1" applyBorder="1" applyAlignment="1">
      <alignment horizontal="right" vertical="center"/>
    </xf>
    <xf numFmtId="165" fontId="7" fillId="0" borderId="0" xfId="0" applyNumberFormat="1" applyFont="1" applyAlignment="1">
      <alignment horizontal="center" vertical="center"/>
    </xf>
    <xf numFmtId="0" fontId="4" fillId="0" borderId="0" xfId="0" applyFont="1" applyAlignment="1">
      <alignment vertical="center" wrapText="1"/>
    </xf>
    <xf numFmtId="165" fontId="4" fillId="0" borderId="0" xfId="0" applyNumberFormat="1"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xf>
    <xf numFmtId="165" fontId="4" fillId="0" borderId="0" xfId="44" applyFont="1" applyFill="1" applyBorder="1" applyAlignment="1">
      <alignment vertical="center"/>
    </xf>
    <xf numFmtId="9"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12" fillId="0" borderId="26" xfId="0" applyFont="1" applyBorder="1" applyAlignment="1">
      <alignment/>
    </xf>
    <xf numFmtId="0" fontId="5" fillId="0" borderId="0" xfId="0" applyFont="1" applyAlignment="1">
      <alignment vertical="center"/>
    </xf>
    <xf numFmtId="0" fontId="12" fillId="0" borderId="0" xfId="0" applyFont="1" applyAlignment="1">
      <alignment/>
    </xf>
    <xf numFmtId="9" fontId="12" fillId="0" borderId="0" xfId="0" applyNumberFormat="1" applyFont="1" applyAlignment="1">
      <alignment/>
    </xf>
    <xf numFmtId="0" fontId="12" fillId="0" borderId="16" xfId="0" applyFont="1" applyBorder="1" applyAlignment="1">
      <alignment/>
    </xf>
    <xf numFmtId="0" fontId="4" fillId="0" borderId="1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12" fillId="0" borderId="0" xfId="0" applyFont="1" applyBorder="1" applyAlignment="1">
      <alignment/>
    </xf>
    <xf numFmtId="165" fontId="4" fillId="0" borderId="0" xfId="0" applyNumberFormat="1" applyFont="1" applyBorder="1" applyAlignment="1">
      <alignment horizontal="left" vertical="center" wrapText="1"/>
    </xf>
    <xf numFmtId="0" fontId="4" fillId="0" borderId="0" xfId="0" applyFont="1" applyBorder="1" applyAlignment="1">
      <alignment vertical="center" wrapText="1"/>
    </xf>
    <xf numFmtId="167" fontId="84" fillId="0" borderId="26" xfId="0" applyNumberFormat="1" applyFont="1" applyBorder="1" applyAlignment="1">
      <alignment/>
    </xf>
    <xf numFmtId="0" fontId="92" fillId="0" borderId="0" xfId="0" applyFont="1" applyBorder="1" applyAlignment="1">
      <alignment/>
    </xf>
    <xf numFmtId="0" fontId="98" fillId="0" borderId="0" xfId="0" applyFont="1" applyAlignment="1">
      <alignment horizontal="center"/>
    </xf>
    <xf numFmtId="167" fontId="0" fillId="0" borderId="11" xfId="44" applyNumberFormat="1" applyFont="1" applyBorder="1" applyAlignment="1">
      <alignment horizontal="center" vertical="center" wrapText="1"/>
    </xf>
    <xf numFmtId="0" fontId="22" fillId="36" borderId="10" xfId="0" applyFont="1" applyFill="1" applyBorder="1" applyAlignment="1">
      <alignment horizontal="center" vertical="center"/>
    </xf>
    <xf numFmtId="0" fontId="1"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0" fillId="0" borderId="24" xfId="0" applyNumberFormat="1" applyFont="1" applyBorder="1" applyAlignment="1">
      <alignment horizontal="center" vertical="center"/>
    </xf>
    <xf numFmtId="10"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84" fillId="0" borderId="0" xfId="0" applyFont="1" applyAlignment="1">
      <alignment vertical="center" wrapText="1"/>
    </xf>
    <xf numFmtId="4" fontId="0" fillId="0" borderId="0" xfId="0" applyNumberFormat="1" applyAlignment="1">
      <alignment/>
    </xf>
    <xf numFmtId="167" fontId="0" fillId="0" borderId="0" xfId="44" applyNumberFormat="1" applyFont="1" applyAlignment="1">
      <alignment/>
    </xf>
    <xf numFmtId="0" fontId="26" fillId="0" borderId="0" xfId="0" applyFont="1" applyAlignment="1">
      <alignment horizontal="left" vertical="center" wrapText="1"/>
    </xf>
    <xf numFmtId="0" fontId="23" fillId="0" borderId="10" xfId="0" applyFont="1" applyBorder="1" applyAlignment="1">
      <alignment horizontal="left" vertical="top" wrapText="1"/>
    </xf>
    <xf numFmtId="3" fontId="0" fillId="0" borderId="10" xfId="0" applyNumberFormat="1" applyFont="1" applyBorder="1" applyAlignment="1">
      <alignment horizontal="left" vertical="center"/>
    </xf>
    <xf numFmtId="3" fontId="1" fillId="0" borderId="22" xfId="44" applyNumberFormat="1" applyFont="1" applyBorder="1" applyAlignment="1">
      <alignment/>
    </xf>
    <xf numFmtId="167" fontId="0" fillId="0" borderId="11" xfId="0" applyNumberFormat="1" applyFont="1" applyBorder="1" applyAlignment="1">
      <alignment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167" fontId="1" fillId="0" borderId="0" xfId="0" applyNumberFormat="1" applyFont="1" applyBorder="1" applyAlignment="1">
      <alignment vertical="center"/>
    </xf>
    <xf numFmtId="0" fontId="4" fillId="0" borderId="10" xfId="0" applyFont="1" applyBorder="1" applyAlignment="1">
      <alignment horizontal="justify" vertical="center" wrapText="1"/>
    </xf>
    <xf numFmtId="0" fontId="4" fillId="0" borderId="10" xfId="0" applyFont="1" applyBorder="1" applyAlignment="1">
      <alignment horizontal="justify" vertical="center"/>
    </xf>
    <xf numFmtId="0" fontId="1" fillId="0" borderId="0" xfId="0" applyFont="1" applyAlignment="1">
      <alignment vertical="center"/>
    </xf>
    <xf numFmtId="167" fontId="1" fillId="0" borderId="22" xfId="0" applyNumberFormat="1" applyFont="1" applyBorder="1" applyAlignment="1">
      <alignment vertical="center"/>
    </xf>
    <xf numFmtId="0" fontId="1" fillId="0" borderId="0" xfId="0" applyFont="1" applyAlignment="1">
      <alignment horizontal="left"/>
    </xf>
    <xf numFmtId="167" fontId="1" fillId="0" borderId="0" xfId="42" applyNumberFormat="1" applyFont="1" applyBorder="1" applyAlignment="1">
      <alignment vertical="center"/>
    </xf>
    <xf numFmtId="167" fontId="5" fillId="0" borderId="0" xfId="42" applyNumberFormat="1" applyFont="1" applyBorder="1" applyAlignment="1">
      <alignment vertical="top"/>
    </xf>
    <xf numFmtId="167" fontId="5" fillId="0" borderId="22" xfId="42" applyNumberFormat="1" applyFont="1" applyBorder="1" applyAlignment="1">
      <alignment vertical="center"/>
    </xf>
    <xf numFmtId="167" fontId="3" fillId="0" borderId="0" xfId="42" applyNumberFormat="1" applyFont="1" applyBorder="1" applyAlignment="1">
      <alignment vertical="center"/>
    </xf>
    <xf numFmtId="176" fontId="7" fillId="0" borderId="10" xfId="44" applyNumberFormat="1" applyFont="1" applyBorder="1" applyAlignment="1">
      <alignment vertical="center"/>
    </xf>
    <xf numFmtId="176" fontId="7" fillId="0" borderId="10" xfId="0" applyNumberFormat="1" applyFont="1" applyBorder="1" applyAlignment="1">
      <alignment vertical="center"/>
    </xf>
    <xf numFmtId="177" fontId="7" fillId="0" borderId="10" xfId="44" applyNumberFormat="1" applyFont="1" applyBorder="1" applyAlignment="1">
      <alignment horizontal="right" vertical="center"/>
    </xf>
    <xf numFmtId="177" fontId="7" fillId="0" borderId="10" xfId="44" applyNumberFormat="1" applyFont="1" applyBorder="1" applyAlignment="1">
      <alignment vertical="center"/>
    </xf>
    <xf numFmtId="177" fontId="7" fillId="0" borderId="10" xfId="0" applyNumberFormat="1" applyFont="1" applyBorder="1" applyAlignment="1">
      <alignment horizontal="center" vertical="center"/>
    </xf>
    <xf numFmtId="0" fontId="7" fillId="0" borderId="12"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7" fillId="0" borderId="10" xfId="0" applyFont="1" applyBorder="1" applyAlignment="1">
      <alignment vertical="center"/>
    </xf>
    <xf numFmtId="0" fontId="11" fillId="0" borderId="10" xfId="0" applyFont="1" applyBorder="1" applyAlignment="1">
      <alignment vertical="center"/>
    </xf>
    <xf numFmtId="0" fontId="5" fillId="0" borderId="27" xfId="0" applyFont="1" applyBorder="1" applyAlignment="1">
      <alignment vertical="center"/>
    </xf>
    <xf numFmtId="0" fontId="12" fillId="0" borderId="26" xfId="0" applyFont="1" applyBorder="1" applyAlignment="1">
      <alignment/>
    </xf>
    <xf numFmtId="0" fontId="12" fillId="0" borderId="28" xfId="0" applyFont="1" applyBorder="1" applyAlignment="1">
      <alignment/>
    </xf>
    <xf numFmtId="0" fontId="17" fillId="0" borderId="27" xfId="0" applyFont="1" applyBorder="1" applyAlignment="1">
      <alignment vertical="center"/>
    </xf>
    <xf numFmtId="0" fontId="20" fillId="0" borderId="26" xfId="0" applyFont="1" applyBorder="1" applyAlignment="1">
      <alignment/>
    </xf>
    <xf numFmtId="0" fontId="20" fillId="0" borderId="28" xfId="0" applyFont="1" applyBorder="1" applyAlignment="1">
      <alignment/>
    </xf>
    <xf numFmtId="0" fontId="5" fillId="0" borderId="1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 fillId="2" borderId="0" xfId="0" applyFont="1" applyFill="1" applyAlignment="1">
      <alignment vertical="center"/>
    </xf>
    <xf numFmtId="0" fontId="0" fillId="0" borderId="0" xfId="0" applyAlignment="1">
      <alignment/>
    </xf>
    <xf numFmtId="0" fontId="3" fillId="33" borderId="12" xfId="0" applyFont="1" applyFill="1" applyBorder="1" applyAlignment="1">
      <alignment horizontal="center" vertical="center" wrapText="1"/>
    </xf>
    <xf numFmtId="0" fontId="0" fillId="0" borderId="24" xfId="0" applyBorder="1" applyAlignment="1">
      <alignment horizontal="center" vertical="center"/>
    </xf>
    <xf numFmtId="0" fontId="5" fillId="0" borderId="12" xfId="0" applyFont="1" applyBorder="1" applyAlignment="1">
      <alignment horizontal="left" vertical="top" wrapText="1"/>
    </xf>
    <xf numFmtId="0" fontId="11" fillId="0" borderId="23" xfId="0" applyFont="1" applyBorder="1" applyAlignment="1">
      <alignment/>
    </xf>
    <xf numFmtId="0" fontId="11" fillId="0" borderId="24" xfId="0" applyFont="1" applyBorder="1" applyAlignment="1">
      <alignment/>
    </xf>
    <xf numFmtId="0" fontId="7" fillId="0" borderId="12" xfId="0" applyFont="1" applyBorder="1" applyAlignment="1" applyProtection="1">
      <alignment horizontal="left" vertical="center" wrapText="1"/>
      <protection locked="0"/>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12" xfId="0" applyFont="1" applyBorder="1" applyAlignment="1">
      <alignment vertical="center"/>
    </xf>
    <xf numFmtId="0" fontId="7" fillId="0" borderId="24" xfId="0" applyFont="1" applyBorder="1" applyAlignment="1">
      <alignment vertical="center"/>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1" fillId="2" borderId="29" xfId="0" applyFont="1" applyFill="1" applyBorder="1" applyAlignment="1">
      <alignment vertical="center"/>
    </xf>
    <xf numFmtId="0" fontId="0" fillId="0" borderId="29" xfId="0" applyFont="1" applyBorder="1" applyAlignment="1">
      <alignment/>
    </xf>
    <xf numFmtId="0" fontId="5" fillId="34" borderId="1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1" fillId="0" borderId="25" xfId="0" applyFont="1" applyBorder="1" applyAlignment="1">
      <alignment horizontal="center" vertical="center"/>
    </xf>
    <xf numFmtId="0" fontId="0" fillId="0" borderId="29" xfId="0" applyBorder="1" applyAlignment="1">
      <alignment/>
    </xf>
    <xf numFmtId="0" fontId="4" fillId="0" borderId="1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 fillId="0" borderId="1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7" fillId="0" borderId="30" xfId="0" applyFont="1" applyBorder="1" applyAlignment="1" applyProtection="1">
      <alignment vertical="center"/>
      <protection locked="0"/>
    </xf>
    <xf numFmtId="0" fontId="18" fillId="0" borderId="31" xfId="0" applyFont="1" applyBorder="1" applyAlignment="1">
      <alignment vertical="center"/>
    </xf>
    <xf numFmtId="0" fontId="18" fillId="0" borderId="32" xfId="0" applyFont="1" applyBorder="1" applyAlignment="1">
      <alignment vertical="center"/>
    </xf>
    <xf numFmtId="0" fontId="0" fillId="0" borderId="29" xfId="0" applyBorder="1" applyAlignment="1">
      <alignment/>
    </xf>
    <xf numFmtId="0" fontId="4" fillId="0" borderId="13" xfId="0" applyFont="1"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7" fillId="0" borderId="12"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0" fillId="33" borderId="24" xfId="0" applyFont="1" applyFill="1" applyBorder="1" applyAlignment="1">
      <alignment horizontal="center"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7" fillId="0" borderId="12"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97" fillId="0" borderId="0" xfId="0" applyFont="1" applyBorder="1" applyAlignment="1">
      <alignment horizontal="left" vertical="center" wrapText="1"/>
    </xf>
    <xf numFmtId="0" fontId="0" fillId="0" borderId="0" xfId="0" applyAlignment="1">
      <alignment vertical="center"/>
    </xf>
    <xf numFmtId="0" fontId="17" fillId="0" borderId="27" xfId="0" applyFont="1" applyBorder="1" applyAlignment="1" applyProtection="1">
      <alignment vertical="center"/>
      <protection locked="0"/>
    </xf>
    <xf numFmtId="0" fontId="18" fillId="0" borderId="26" xfId="0" applyFont="1" applyBorder="1" applyAlignment="1">
      <alignment vertical="center"/>
    </xf>
    <xf numFmtId="0" fontId="18" fillId="0" borderId="28" xfId="0" applyFont="1" applyBorder="1" applyAlignment="1">
      <alignment vertical="center"/>
    </xf>
    <xf numFmtId="0" fontId="12" fillId="0" borderId="26" xfId="0" applyFont="1" applyBorder="1" applyAlignment="1">
      <alignment/>
    </xf>
    <xf numFmtId="0" fontId="12" fillId="0" borderId="28" xfId="0" applyFont="1" applyBorder="1" applyAlignment="1">
      <alignment/>
    </xf>
    <xf numFmtId="0" fontId="20" fillId="0" borderId="26" xfId="0" applyFont="1" applyBorder="1" applyAlignment="1">
      <alignment/>
    </xf>
    <xf numFmtId="0" fontId="20" fillId="0" borderId="28" xfId="0" applyFont="1" applyBorder="1" applyAlignment="1">
      <alignment/>
    </xf>
    <xf numFmtId="0" fontId="7" fillId="0" borderId="12" xfId="0" applyFont="1" applyBorder="1" applyAlignment="1">
      <alignment vertical="center" wrapText="1"/>
    </xf>
    <xf numFmtId="0" fontId="24" fillId="0" borderId="27" xfId="0" applyFont="1" applyBorder="1" applyAlignment="1">
      <alignment horizontal="left" vertical="center" wrapText="1"/>
    </xf>
    <xf numFmtId="0" fontId="24" fillId="0" borderId="26" xfId="0" applyFont="1"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99" fillId="0" borderId="12" xfId="0" applyFont="1" applyBorder="1" applyAlignment="1">
      <alignment/>
    </xf>
    <xf numFmtId="0" fontId="99" fillId="0" borderId="23" xfId="0" applyFont="1" applyBorder="1" applyAlignment="1">
      <alignment/>
    </xf>
    <xf numFmtId="0" fontId="99" fillId="0" borderId="24" xfId="0" applyFont="1" applyBorder="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330"/>
  <sheetViews>
    <sheetView tabSelected="1" zoomScalePageLayoutView="0" workbookViewId="0" topLeftCell="A325">
      <selection activeCell="C84" sqref="C84"/>
    </sheetView>
  </sheetViews>
  <sheetFormatPr defaultColWidth="9.140625" defaultRowHeight="12.75"/>
  <cols>
    <col min="1" max="1" width="4.421875" style="2" customWidth="1"/>
    <col min="2" max="2" width="50.421875" style="3" customWidth="1"/>
    <col min="3" max="3" width="9.00390625" style="2" customWidth="1"/>
    <col min="4" max="4" width="7.7109375" style="2" customWidth="1"/>
    <col min="5" max="5" width="11.57421875" style="1" customWidth="1"/>
    <col min="6" max="6" width="12.00390625" style="1" customWidth="1"/>
    <col min="7" max="8" width="9.421875" style="1" customWidth="1"/>
    <col min="9" max="9" width="11.140625" style="1" customWidth="1"/>
    <col min="10" max="10" width="12.421875" style="1" customWidth="1"/>
    <col min="11" max="11" width="11.00390625" style="1" bestFit="1" customWidth="1"/>
    <col min="12" max="12" width="17.28125" style="1" customWidth="1"/>
    <col min="13" max="13" width="12.28125" style="1" customWidth="1"/>
    <col min="14" max="14" width="15.00390625" style="1" bestFit="1" customWidth="1"/>
    <col min="15" max="16384" width="9.140625" style="1" customWidth="1"/>
  </cols>
  <sheetData>
    <row r="2" spans="1:7" ht="12.75">
      <c r="A2" s="240" t="s">
        <v>154</v>
      </c>
      <c r="B2" s="241"/>
      <c r="G2" s="156"/>
    </row>
    <row r="3" spans="1:12" ht="38.25">
      <c r="A3" s="242" t="s">
        <v>5</v>
      </c>
      <c r="B3" s="243"/>
      <c r="C3" s="5" t="s">
        <v>1</v>
      </c>
      <c r="D3" s="5" t="s">
        <v>0</v>
      </c>
      <c r="E3" s="5" t="s">
        <v>15</v>
      </c>
      <c r="F3" s="5" t="s">
        <v>16</v>
      </c>
      <c r="G3" s="157" t="s">
        <v>2</v>
      </c>
      <c r="H3" s="6" t="s">
        <v>17</v>
      </c>
      <c r="I3" s="5" t="s">
        <v>18</v>
      </c>
      <c r="J3" s="5" t="s">
        <v>19</v>
      </c>
      <c r="K3" s="5" t="s">
        <v>3</v>
      </c>
      <c r="L3" s="5" t="s">
        <v>4</v>
      </c>
    </row>
    <row r="4" spans="1:12" s="77" customFormat="1" ht="14.25">
      <c r="A4" s="237" t="s">
        <v>43</v>
      </c>
      <c r="B4" s="238"/>
      <c r="C4" s="238"/>
      <c r="D4" s="238"/>
      <c r="E4" s="238"/>
      <c r="F4" s="238"/>
      <c r="G4" s="238"/>
      <c r="H4" s="238"/>
      <c r="I4" s="238"/>
      <c r="J4" s="238"/>
      <c r="K4" s="238"/>
      <c r="L4" s="239"/>
    </row>
    <row r="5" spans="1:12" s="77" customFormat="1" ht="66" customHeight="1">
      <c r="A5" s="244" t="s">
        <v>206</v>
      </c>
      <c r="B5" s="245"/>
      <c r="C5" s="245"/>
      <c r="D5" s="245"/>
      <c r="E5" s="245"/>
      <c r="F5" s="245"/>
      <c r="G5" s="245"/>
      <c r="H5" s="245"/>
      <c r="I5" s="245"/>
      <c r="J5" s="245"/>
      <c r="K5" s="245"/>
      <c r="L5" s="246"/>
    </row>
    <row r="6" spans="1:12" s="77" customFormat="1" ht="15">
      <c r="A6" s="229"/>
      <c r="B6" s="230"/>
      <c r="C6" s="78" t="s">
        <v>6</v>
      </c>
      <c r="D6" s="78">
        <v>5</v>
      </c>
      <c r="E6" s="221"/>
      <c r="F6" s="222"/>
      <c r="G6" s="85"/>
      <c r="H6" s="223"/>
      <c r="I6" s="224"/>
      <c r="J6" s="225"/>
      <c r="K6" s="98"/>
      <c r="L6" s="98"/>
    </row>
    <row r="7" spans="1:7" s="77" customFormat="1" ht="14.25">
      <c r="A7" s="87"/>
      <c r="B7" s="81"/>
      <c r="C7" s="87"/>
      <c r="D7" s="87"/>
      <c r="G7" s="159"/>
    </row>
    <row r="8" spans="1:12" s="77" customFormat="1" ht="14.25">
      <c r="A8" s="237" t="s">
        <v>87</v>
      </c>
      <c r="B8" s="238"/>
      <c r="C8" s="238"/>
      <c r="D8" s="238"/>
      <c r="E8" s="238"/>
      <c r="F8" s="238"/>
      <c r="G8" s="238"/>
      <c r="H8" s="238"/>
      <c r="I8" s="238"/>
      <c r="J8" s="238"/>
      <c r="K8" s="238"/>
      <c r="L8" s="239"/>
    </row>
    <row r="9" spans="1:12" s="77" customFormat="1" ht="78.75" customHeight="1">
      <c r="A9" s="226" t="s">
        <v>207</v>
      </c>
      <c r="B9" s="227"/>
      <c r="C9" s="227"/>
      <c r="D9" s="227"/>
      <c r="E9" s="227"/>
      <c r="F9" s="227"/>
      <c r="G9" s="227"/>
      <c r="H9" s="227"/>
      <c r="I9" s="227"/>
      <c r="J9" s="227"/>
      <c r="K9" s="227"/>
      <c r="L9" s="228"/>
    </row>
    <row r="10" spans="1:12" s="77" customFormat="1" ht="15">
      <c r="A10" s="229"/>
      <c r="B10" s="230"/>
      <c r="C10" s="78" t="s">
        <v>6</v>
      </c>
      <c r="D10" s="78">
        <v>5</v>
      </c>
      <c r="E10" s="160"/>
      <c r="F10" s="158"/>
      <c r="G10" s="85"/>
      <c r="H10" s="161"/>
      <c r="I10" s="160"/>
      <c r="J10" s="86"/>
      <c r="K10" s="98"/>
      <c r="L10" s="98"/>
    </row>
    <row r="11" spans="1:7" s="77" customFormat="1" ht="14.25">
      <c r="A11" s="87"/>
      <c r="B11" s="81"/>
      <c r="C11" s="87"/>
      <c r="D11" s="87"/>
      <c r="G11" s="159"/>
    </row>
    <row r="12" spans="1:12" s="77" customFormat="1" ht="14.25">
      <c r="A12" s="237" t="s">
        <v>160</v>
      </c>
      <c r="B12" s="238"/>
      <c r="C12" s="238"/>
      <c r="D12" s="238"/>
      <c r="E12" s="238"/>
      <c r="F12" s="238"/>
      <c r="G12" s="238"/>
      <c r="H12" s="238"/>
      <c r="I12" s="238"/>
      <c r="J12" s="238"/>
      <c r="K12" s="238"/>
      <c r="L12" s="239"/>
    </row>
    <row r="13" spans="1:12" s="77" customFormat="1" ht="78" customHeight="1">
      <c r="A13" s="226" t="s">
        <v>208</v>
      </c>
      <c r="B13" s="227"/>
      <c r="C13" s="227"/>
      <c r="D13" s="227"/>
      <c r="E13" s="227"/>
      <c r="F13" s="227"/>
      <c r="G13" s="227"/>
      <c r="H13" s="227"/>
      <c r="I13" s="227"/>
      <c r="J13" s="227"/>
      <c r="K13" s="227"/>
      <c r="L13" s="228"/>
    </row>
    <row r="14" spans="1:12" s="77" customFormat="1" ht="15">
      <c r="A14" s="229"/>
      <c r="B14" s="230"/>
      <c r="C14" s="78" t="s">
        <v>6</v>
      </c>
      <c r="D14" s="78">
        <v>5</v>
      </c>
      <c r="E14" s="160"/>
      <c r="F14" s="158"/>
      <c r="G14" s="85"/>
      <c r="H14" s="161"/>
      <c r="I14" s="160"/>
      <c r="J14" s="86"/>
      <c r="K14" s="98"/>
      <c r="L14" s="98"/>
    </row>
    <row r="15" spans="1:7" s="77" customFormat="1" ht="14.25">
      <c r="A15" s="87"/>
      <c r="B15" s="81"/>
      <c r="C15" s="87"/>
      <c r="D15" s="87"/>
      <c r="G15" s="159"/>
    </row>
    <row r="16" spans="1:12" s="77" customFormat="1" ht="14.25">
      <c r="A16" s="237" t="s">
        <v>88</v>
      </c>
      <c r="B16" s="238"/>
      <c r="C16" s="238"/>
      <c r="D16" s="238"/>
      <c r="E16" s="238"/>
      <c r="F16" s="238"/>
      <c r="G16" s="238"/>
      <c r="H16" s="238"/>
      <c r="I16" s="238"/>
      <c r="J16" s="238"/>
      <c r="K16" s="238"/>
      <c r="L16" s="239"/>
    </row>
    <row r="17" spans="1:12" s="77" customFormat="1" ht="81" customHeight="1">
      <c r="A17" s="226" t="s">
        <v>209</v>
      </c>
      <c r="B17" s="227"/>
      <c r="C17" s="227"/>
      <c r="D17" s="227"/>
      <c r="E17" s="227"/>
      <c r="F17" s="227"/>
      <c r="G17" s="227"/>
      <c r="H17" s="227"/>
      <c r="I17" s="227"/>
      <c r="J17" s="227"/>
      <c r="K17" s="227"/>
      <c r="L17" s="228"/>
    </row>
    <row r="18" spans="1:12" s="77" customFormat="1" ht="15">
      <c r="A18" s="229"/>
      <c r="B18" s="230"/>
      <c r="C18" s="78" t="s">
        <v>6</v>
      </c>
      <c r="D18" s="78">
        <v>5</v>
      </c>
      <c r="E18" s="160"/>
      <c r="F18" s="158"/>
      <c r="G18" s="85"/>
      <c r="H18" s="161"/>
      <c r="I18" s="160"/>
      <c r="J18" s="86"/>
      <c r="K18" s="98"/>
      <c r="L18" s="98"/>
    </row>
    <row r="19" spans="1:7" s="77" customFormat="1" ht="14.25">
      <c r="A19" s="87"/>
      <c r="B19" s="81"/>
      <c r="C19" s="87"/>
      <c r="D19" s="87"/>
      <c r="G19" s="159"/>
    </row>
    <row r="20" spans="1:12" s="77" customFormat="1" ht="14.25">
      <c r="A20" s="237" t="s">
        <v>120</v>
      </c>
      <c r="B20" s="238"/>
      <c r="C20" s="238"/>
      <c r="D20" s="238"/>
      <c r="E20" s="238"/>
      <c r="F20" s="238"/>
      <c r="G20" s="238"/>
      <c r="H20" s="238"/>
      <c r="I20" s="238"/>
      <c r="J20" s="238"/>
      <c r="K20" s="238"/>
      <c r="L20" s="239"/>
    </row>
    <row r="21" spans="1:12" s="77" customFormat="1" ht="62.25" customHeight="1">
      <c r="A21" s="226" t="s">
        <v>210</v>
      </c>
      <c r="B21" s="227"/>
      <c r="C21" s="227"/>
      <c r="D21" s="227"/>
      <c r="E21" s="227"/>
      <c r="F21" s="227"/>
      <c r="G21" s="227"/>
      <c r="H21" s="227"/>
      <c r="I21" s="227"/>
      <c r="J21" s="227"/>
      <c r="K21" s="227"/>
      <c r="L21" s="228"/>
    </row>
    <row r="22" spans="1:12" s="77" customFormat="1" ht="15">
      <c r="A22" s="229"/>
      <c r="B22" s="230"/>
      <c r="C22" s="78" t="s">
        <v>6</v>
      </c>
      <c r="D22" s="78">
        <v>50</v>
      </c>
      <c r="E22" s="160"/>
      <c r="F22" s="158"/>
      <c r="G22" s="85"/>
      <c r="H22" s="161"/>
      <c r="I22" s="160"/>
      <c r="J22" s="86"/>
      <c r="K22" s="162"/>
      <c r="L22" s="98"/>
    </row>
    <row r="23" spans="1:7" s="77" customFormat="1" ht="14.25">
      <c r="A23" s="87"/>
      <c r="B23" s="81"/>
      <c r="C23" s="87"/>
      <c r="D23" s="87"/>
      <c r="G23" s="159"/>
    </row>
    <row r="24" spans="1:12" s="77" customFormat="1" ht="14.25">
      <c r="A24" s="237" t="s">
        <v>89</v>
      </c>
      <c r="B24" s="238"/>
      <c r="C24" s="238"/>
      <c r="D24" s="238"/>
      <c r="E24" s="238"/>
      <c r="F24" s="238"/>
      <c r="G24" s="238"/>
      <c r="H24" s="238"/>
      <c r="I24" s="238"/>
      <c r="J24" s="238"/>
      <c r="K24" s="238"/>
      <c r="L24" s="239"/>
    </row>
    <row r="25" spans="1:12" s="77" customFormat="1" ht="80.25" customHeight="1">
      <c r="A25" s="244" t="s">
        <v>211</v>
      </c>
      <c r="B25" s="245"/>
      <c r="C25" s="245"/>
      <c r="D25" s="245"/>
      <c r="E25" s="245"/>
      <c r="F25" s="245"/>
      <c r="G25" s="245"/>
      <c r="H25" s="245"/>
      <c r="I25" s="245"/>
      <c r="J25" s="245"/>
      <c r="K25" s="245"/>
      <c r="L25" s="246"/>
    </row>
    <row r="26" spans="1:12" s="77" customFormat="1" ht="15">
      <c r="A26" s="229"/>
      <c r="B26" s="230"/>
      <c r="C26" s="78" t="s">
        <v>11</v>
      </c>
      <c r="D26" s="78">
        <v>5</v>
      </c>
      <c r="E26" s="160"/>
      <c r="F26" s="158"/>
      <c r="G26" s="85"/>
      <c r="H26" s="161"/>
      <c r="I26" s="160"/>
      <c r="J26" s="86"/>
      <c r="K26" s="98"/>
      <c r="L26" s="98"/>
    </row>
    <row r="27" spans="1:12" s="77" customFormat="1" ht="15">
      <c r="A27" s="163"/>
      <c r="B27" s="81"/>
      <c r="C27" s="164"/>
      <c r="D27" s="164"/>
      <c r="E27" s="165"/>
      <c r="F27" s="166"/>
      <c r="G27" s="167"/>
      <c r="H27" s="168"/>
      <c r="I27" s="165"/>
      <c r="J27" s="169"/>
      <c r="K27" s="170"/>
      <c r="L27" s="170"/>
    </row>
    <row r="28" spans="1:12" s="77" customFormat="1" ht="14.25">
      <c r="A28" s="237" t="s">
        <v>161</v>
      </c>
      <c r="B28" s="238"/>
      <c r="C28" s="238"/>
      <c r="D28" s="238"/>
      <c r="E28" s="238"/>
      <c r="F28" s="238"/>
      <c r="G28" s="238"/>
      <c r="H28" s="238"/>
      <c r="I28" s="238"/>
      <c r="J28" s="238"/>
      <c r="K28" s="238"/>
      <c r="L28" s="239"/>
    </row>
    <row r="29" spans="1:12" s="77" customFormat="1" ht="66" customHeight="1">
      <c r="A29" s="244" t="s">
        <v>212</v>
      </c>
      <c r="B29" s="245"/>
      <c r="C29" s="245"/>
      <c r="D29" s="245"/>
      <c r="E29" s="245"/>
      <c r="F29" s="245"/>
      <c r="G29" s="245"/>
      <c r="H29" s="245"/>
      <c r="I29" s="245"/>
      <c r="J29" s="245"/>
      <c r="K29" s="245"/>
      <c r="L29" s="246"/>
    </row>
    <row r="30" spans="1:12" s="77" customFormat="1" ht="15">
      <c r="A30" s="229"/>
      <c r="B30" s="230"/>
      <c r="C30" s="78" t="s">
        <v>11</v>
      </c>
      <c r="D30" s="78">
        <v>10</v>
      </c>
      <c r="E30" s="160"/>
      <c r="F30" s="158"/>
      <c r="G30" s="85"/>
      <c r="H30" s="161"/>
      <c r="I30" s="160"/>
      <c r="J30" s="86"/>
      <c r="K30" s="98"/>
      <c r="L30" s="98"/>
    </row>
    <row r="31" spans="1:7" s="77" customFormat="1" ht="14.25">
      <c r="A31" s="87"/>
      <c r="B31" s="81"/>
      <c r="C31" s="87"/>
      <c r="D31" s="87"/>
      <c r="G31" s="159"/>
    </row>
    <row r="32" spans="1:12" s="77" customFormat="1" ht="14.25">
      <c r="A32" s="237" t="s">
        <v>162</v>
      </c>
      <c r="B32" s="238"/>
      <c r="C32" s="238"/>
      <c r="D32" s="238"/>
      <c r="E32" s="238"/>
      <c r="F32" s="238"/>
      <c r="G32" s="238"/>
      <c r="H32" s="238"/>
      <c r="I32" s="238"/>
      <c r="J32" s="238"/>
      <c r="K32" s="238"/>
      <c r="L32" s="239"/>
    </row>
    <row r="33" spans="1:12" s="77" customFormat="1" ht="36" customHeight="1">
      <c r="A33" s="226" t="s">
        <v>121</v>
      </c>
      <c r="B33" s="227"/>
      <c r="C33" s="227"/>
      <c r="D33" s="227"/>
      <c r="E33" s="227"/>
      <c r="F33" s="227"/>
      <c r="G33" s="227"/>
      <c r="H33" s="227"/>
      <c r="I33" s="227"/>
      <c r="J33" s="227"/>
      <c r="K33" s="227"/>
      <c r="L33" s="228"/>
    </row>
    <row r="34" spans="1:12" s="77" customFormat="1" ht="15">
      <c r="A34" s="229"/>
      <c r="B34" s="230"/>
      <c r="C34" s="78" t="s">
        <v>12</v>
      </c>
      <c r="D34" s="78">
        <v>40</v>
      </c>
      <c r="E34" s="160"/>
      <c r="F34" s="158"/>
      <c r="G34" s="85"/>
      <c r="H34" s="161"/>
      <c r="I34" s="160"/>
      <c r="J34" s="86"/>
      <c r="K34" s="162"/>
      <c r="L34" s="98"/>
    </row>
    <row r="35" spans="1:12" s="77" customFormat="1" ht="15">
      <c r="A35" s="163"/>
      <c r="B35" s="81"/>
      <c r="C35" s="164"/>
      <c r="D35" s="164"/>
      <c r="E35" s="165"/>
      <c r="F35" s="166"/>
      <c r="G35" s="167"/>
      <c r="H35" s="168"/>
      <c r="I35" s="165"/>
      <c r="J35" s="169"/>
      <c r="K35" s="171"/>
      <c r="L35" s="170"/>
    </row>
    <row r="36" spans="1:12" s="77" customFormat="1" ht="14.25">
      <c r="A36" s="237" t="s">
        <v>163</v>
      </c>
      <c r="B36" s="238"/>
      <c r="C36" s="238"/>
      <c r="D36" s="238"/>
      <c r="E36" s="238"/>
      <c r="F36" s="238"/>
      <c r="G36" s="238"/>
      <c r="H36" s="238"/>
      <c r="I36" s="238"/>
      <c r="J36" s="238"/>
      <c r="K36" s="238"/>
      <c r="L36" s="239"/>
    </row>
    <row r="37" spans="1:12" s="77" customFormat="1" ht="36" customHeight="1">
      <c r="A37" s="226" t="s">
        <v>213</v>
      </c>
      <c r="B37" s="227"/>
      <c r="C37" s="227"/>
      <c r="D37" s="227"/>
      <c r="E37" s="227"/>
      <c r="F37" s="227"/>
      <c r="G37" s="227"/>
      <c r="H37" s="227"/>
      <c r="I37" s="227"/>
      <c r="J37" s="227"/>
      <c r="K37" s="227"/>
      <c r="L37" s="228"/>
    </row>
    <row r="38" spans="1:12" s="77" customFormat="1" ht="78" customHeight="1">
      <c r="A38" s="229"/>
      <c r="B38" s="230"/>
      <c r="C38" s="78" t="s">
        <v>12</v>
      </c>
      <c r="D38" s="78">
        <v>10</v>
      </c>
      <c r="E38" s="160"/>
      <c r="F38" s="158"/>
      <c r="G38" s="85"/>
      <c r="H38" s="161"/>
      <c r="I38" s="160"/>
      <c r="J38" s="86"/>
      <c r="K38" s="162"/>
      <c r="L38" s="98"/>
    </row>
    <row r="39" spans="1:12" s="77" customFormat="1" ht="16.5" customHeight="1" thickBot="1">
      <c r="A39" s="92"/>
      <c r="B39" s="122"/>
      <c r="C39" s="88"/>
      <c r="D39" s="88"/>
      <c r="E39" s="165"/>
      <c r="F39" s="89"/>
      <c r="G39" s="90"/>
      <c r="H39" s="168"/>
      <c r="I39" s="165"/>
      <c r="J39" s="91"/>
      <c r="K39" s="186"/>
      <c r="L39" s="187"/>
    </row>
    <row r="40" spans="1:12" ht="13.5" thickBot="1">
      <c r="A40" s="172"/>
      <c r="B40" s="22"/>
      <c r="C40" s="173"/>
      <c r="D40" s="135" t="s">
        <v>157</v>
      </c>
      <c r="E40" s="220" t="s">
        <v>7</v>
      </c>
      <c r="F40" s="123">
        <f>F6+F10+F14+F18+F22+F26+F34+F38</f>
        <v>0</v>
      </c>
      <c r="G40" s="175"/>
      <c r="H40" s="174"/>
      <c r="I40" s="174"/>
      <c r="J40" s="176"/>
      <c r="K40" s="7"/>
      <c r="L40" s="7"/>
    </row>
    <row r="41" spans="1:12" ht="13.5" thickBot="1">
      <c r="A41" s="172"/>
      <c r="B41" s="22"/>
      <c r="C41" s="173"/>
      <c r="D41" s="15"/>
      <c r="E41" s="14"/>
      <c r="F41" s="188"/>
      <c r="G41" s="175"/>
      <c r="H41" s="174"/>
      <c r="I41" s="174"/>
      <c r="J41" s="176"/>
      <c r="K41" s="7"/>
      <c r="L41" s="7"/>
    </row>
    <row r="42" spans="1:12" ht="15.75" thickBot="1">
      <c r="A42" s="8"/>
      <c r="B42" s="231" t="s">
        <v>117</v>
      </c>
      <c r="C42" s="232"/>
      <c r="D42" s="232"/>
      <c r="E42" s="232"/>
      <c r="F42" s="232"/>
      <c r="G42" s="232"/>
      <c r="H42" s="232"/>
      <c r="I42" s="232"/>
      <c r="J42" s="232"/>
      <c r="K42" s="232"/>
      <c r="L42" s="233"/>
    </row>
    <row r="43" spans="1:12" ht="15.75" thickBot="1">
      <c r="A43" s="8"/>
      <c r="B43" s="178"/>
      <c r="C43" s="179"/>
      <c r="D43" s="179"/>
      <c r="E43" s="179"/>
      <c r="F43" s="177"/>
      <c r="G43" s="180"/>
      <c r="H43" s="179"/>
      <c r="I43" s="179"/>
      <c r="J43" s="179"/>
      <c r="K43" s="179"/>
      <c r="L43" s="179"/>
    </row>
    <row r="44" spans="1:12" ht="15.75" thickBot="1">
      <c r="A44" s="8"/>
      <c r="B44" s="231" t="s">
        <v>128</v>
      </c>
      <c r="C44" s="232"/>
      <c r="D44" s="232"/>
      <c r="E44" s="232"/>
      <c r="F44" s="232"/>
      <c r="G44" s="232"/>
      <c r="H44" s="232"/>
      <c r="I44" s="232"/>
      <c r="J44" s="232"/>
      <c r="K44" s="232"/>
      <c r="L44" s="233"/>
    </row>
    <row r="45" spans="1:12" ht="15">
      <c r="A45" s="8"/>
      <c r="B45" s="178"/>
      <c r="C45" s="179"/>
      <c r="D45" s="179"/>
      <c r="E45" s="179"/>
      <c r="F45" s="181"/>
      <c r="G45" s="180"/>
      <c r="H45" s="179"/>
      <c r="I45" s="179"/>
      <c r="J45" s="179"/>
      <c r="K45" s="179"/>
      <c r="L45" s="179"/>
    </row>
    <row r="46" spans="1:12" ht="15">
      <c r="A46" s="8"/>
      <c r="B46" s="178"/>
      <c r="C46" s="179"/>
      <c r="D46" s="179"/>
      <c r="E46" s="179"/>
      <c r="F46" s="185"/>
      <c r="G46" s="180"/>
      <c r="H46" s="179"/>
      <c r="I46" s="179"/>
      <c r="J46" s="179"/>
      <c r="K46" s="179"/>
      <c r="L46" s="179"/>
    </row>
    <row r="47" ht="12.75">
      <c r="G47" s="156"/>
    </row>
    <row r="48" spans="1:7" ht="12.75">
      <c r="A48" s="240" t="s">
        <v>10</v>
      </c>
      <c r="B48" s="241"/>
      <c r="G48" s="156"/>
    </row>
    <row r="49" spans="1:12" ht="38.25">
      <c r="A49" s="242" t="s">
        <v>5</v>
      </c>
      <c r="B49" s="277"/>
      <c r="C49" s="5" t="s">
        <v>1</v>
      </c>
      <c r="D49" s="5" t="s">
        <v>0</v>
      </c>
      <c r="E49" s="5" t="s">
        <v>15</v>
      </c>
      <c r="F49" s="5" t="s">
        <v>16</v>
      </c>
      <c r="G49" s="157" t="s">
        <v>2</v>
      </c>
      <c r="H49" s="6" t="s">
        <v>17</v>
      </c>
      <c r="I49" s="5" t="s">
        <v>18</v>
      </c>
      <c r="J49" s="5" t="s">
        <v>19</v>
      </c>
      <c r="K49" s="5" t="s">
        <v>3</v>
      </c>
      <c r="L49" s="5" t="s">
        <v>4</v>
      </c>
    </row>
    <row r="50" spans="1:12" s="77" customFormat="1" ht="14.25">
      <c r="A50" s="237" t="s">
        <v>119</v>
      </c>
      <c r="B50" s="238"/>
      <c r="C50" s="238"/>
      <c r="D50" s="238"/>
      <c r="E50" s="238"/>
      <c r="F50" s="238"/>
      <c r="G50" s="238"/>
      <c r="H50" s="238"/>
      <c r="I50" s="238"/>
      <c r="J50" s="238"/>
      <c r="K50" s="238"/>
      <c r="L50" s="239"/>
    </row>
    <row r="51" spans="1:12" s="77" customFormat="1" ht="76.5" customHeight="1">
      <c r="A51" s="226" t="s">
        <v>214</v>
      </c>
      <c r="B51" s="227"/>
      <c r="C51" s="227"/>
      <c r="D51" s="227"/>
      <c r="E51" s="227"/>
      <c r="F51" s="227"/>
      <c r="G51" s="227"/>
      <c r="H51" s="227"/>
      <c r="I51" s="227"/>
      <c r="J51" s="227"/>
      <c r="K51" s="227"/>
      <c r="L51" s="228"/>
    </row>
    <row r="52" spans="1:12" s="77" customFormat="1" ht="15">
      <c r="A52" s="229"/>
      <c r="B52" s="230"/>
      <c r="C52" s="78" t="s">
        <v>6</v>
      </c>
      <c r="D52" s="78">
        <v>5</v>
      </c>
      <c r="E52" s="160"/>
      <c r="F52" s="158"/>
      <c r="G52" s="85"/>
      <c r="H52" s="161"/>
      <c r="I52" s="160"/>
      <c r="J52" s="86"/>
      <c r="K52" s="98"/>
      <c r="L52" s="182"/>
    </row>
    <row r="53" spans="1:12" s="77" customFormat="1" ht="15">
      <c r="A53" s="183"/>
      <c r="B53" s="81"/>
      <c r="C53" s="164"/>
      <c r="D53" s="164"/>
      <c r="E53" s="165"/>
      <c r="F53" s="166"/>
      <c r="G53" s="167"/>
      <c r="H53" s="165"/>
      <c r="I53" s="165"/>
      <c r="J53" s="169"/>
      <c r="K53" s="184"/>
      <c r="L53" s="163"/>
    </row>
    <row r="54" spans="1:12" s="77" customFormat="1" ht="14.25">
      <c r="A54" s="237" t="s">
        <v>118</v>
      </c>
      <c r="B54" s="238"/>
      <c r="C54" s="238"/>
      <c r="D54" s="238"/>
      <c r="E54" s="238"/>
      <c r="F54" s="238"/>
      <c r="G54" s="238"/>
      <c r="H54" s="238"/>
      <c r="I54" s="238"/>
      <c r="J54" s="238"/>
      <c r="K54" s="238"/>
      <c r="L54" s="239"/>
    </row>
    <row r="55" spans="1:12" s="77" customFormat="1" ht="76.5" customHeight="1">
      <c r="A55" s="226" t="s">
        <v>215</v>
      </c>
      <c r="B55" s="227"/>
      <c r="C55" s="227"/>
      <c r="D55" s="227"/>
      <c r="E55" s="227"/>
      <c r="F55" s="227"/>
      <c r="G55" s="227"/>
      <c r="H55" s="227"/>
      <c r="I55" s="227"/>
      <c r="J55" s="227"/>
      <c r="K55" s="227"/>
      <c r="L55" s="228"/>
    </row>
    <row r="56" spans="1:12" s="77" customFormat="1" ht="15">
      <c r="A56" s="229"/>
      <c r="B56" s="230"/>
      <c r="C56" s="78" t="s">
        <v>6</v>
      </c>
      <c r="D56" s="78">
        <v>5</v>
      </c>
      <c r="E56" s="160"/>
      <c r="F56" s="158"/>
      <c r="G56" s="85"/>
      <c r="H56" s="161"/>
      <c r="I56" s="160"/>
      <c r="J56" s="86"/>
      <c r="K56" s="98"/>
      <c r="L56" s="98"/>
    </row>
    <row r="57" spans="1:12" s="77" customFormat="1" ht="15">
      <c r="A57" s="183"/>
      <c r="B57" s="81"/>
      <c r="C57" s="164"/>
      <c r="D57" s="164"/>
      <c r="E57" s="165"/>
      <c r="F57" s="166"/>
      <c r="G57" s="167"/>
      <c r="H57" s="165"/>
      <c r="I57" s="165"/>
      <c r="J57" s="169"/>
      <c r="K57" s="184"/>
      <c r="L57" s="184"/>
    </row>
    <row r="58" spans="1:12" s="77" customFormat="1" ht="14.25">
      <c r="A58" s="237" t="s">
        <v>164</v>
      </c>
      <c r="B58" s="238"/>
      <c r="C58" s="238"/>
      <c r="D58" s="238"/>
      <c r="E58" s="238"/>
      <c r="F58" s="238"/>
      <c r="G58" s="238"/>
      <c r="H58" s="238"/>
      <c r="I58" s="238"/>
      <c r="J58" s="238"/>
      <c r="K58" s="238"/>
      <c r="L58" s="239"/>
    </row>
    <row r="59" spans="1:12" s="77" customFormat="1" ht="58.5" customHeight="1">
      <c r="A59" s="274" t="s">
        <v>216</v>
      </c>
      <c r="B59" s="275"/>
      <c r="C59" s="275"/>
      <c r="D59" s="275"/>
      <c r="E59" s="275"/>
      <c r="F59" s="275"/>
      <c r="G59" s="275"/>
      <c r="H59" s="275"/>
      <c r="I59" s="275"/>
      <c r="J59" s="275"/>
      <c r="K59" s="275"/>
      <c r="L59" s="276"/>
    </row>
    <row r="60" spans="1:12" s="77" customFormat="1" ht="15">
      <c r="A60" s="229"/>
      <c r="B60" s="230"/>
      <c r="C60" s="78" t="s">
        <v>6</v>
      </c>
      <c r="D60" s="78">
        <v>5</v>
      </c>
      <c r="E60" s="160"/>
      <c r="F60" s="158"/>
      <c r="G60" s="85"/>
      <c r="H60" s="161"/>
      <c r="I60" s="160"/>
      <c r="J60" s="86"/>
      <c r="K60" s="98"/>
      <c r="L60" s="98"/>
    </row>
    <row r="61" spans="1:7" s="77" customFormat="1" ht="14.25">
      <c r="A61" s="87"/>
      <c r="B61" s="81"/>
      <c r="C61" s="87"/>
      <c r="D61" s="87"/>
      <c r="G61" s="159"/>
    </row>
    <row r="62" spans="1:12" s="77" customFormat="1" ht="14.25">
      <c r="A62" s="237" t="s">
        <v>165</v>
      </c>
      <c r="B62" s="238"/>
      <c r="C62" s="238"/>
      <c r="D62" s="238"/>
      <c r="E62" s="238"/>
      <c r="F62" s="238"/>
      <c r="G62" s="238"/>
      <c r="H62" s="238"/>
      <c r="I62" s="238"/>
      <c r="J62" s="238"/>
      <c r="K62" s="238"/>
      <c r="L62" s="239"/>
    </row>
    <row r="63" spans="1:12" s="77" customFormat="1" ht="77.25" customHeight="1">
      <c r="A63" s="274" t="s">
        <v>217</v>
      </c>
      <c r="B63" s="275"/>
      <c r="C63" s="275"/>
      <c r="D63" s="275"/>
      <c r="E63" s="275"/>
      <c r="F63" s="275"/>
      <c r="G63" s="275"/>
      <c r="H63" s="275"/>
      <c r="I63" s="275"/>
      <c r="J63" s="275"/>
      <c r="K63" s="275"/>
      <c r="L63" s="276"/>
    </row>
    <row r="64" spans="1:12" s="77" customFormat="1" ht="25.5" customHeight="1">
      <c r="A64" s="229"/>
      <c r="B64" s="230"/>
      <c r="C64" s="78" t="s">
        <v>6</v>
      </c>
      <c r="D64" s="78">
        <v>5</v>
      </c>
      <c r="E64" s="160"/>
      <c r="F64" s="158"/>
      <c r="G64" s="85"/>
      <c r="H64" s="161"/>
      <c r="I64" s="160"/>
      <c r="J64" s="86"/>
      <c r="K64" s="98"/>
      <c r="L64" s="182"/>
    </row>
    <row r="65" spans="1:7" s="77" customFormat="1" ht="14.25">
      <c r="A65" s="87"/>
      <c r="B65" s="81"/>
      <c r="C65" s="87"/>
      <c r="D65" s="87"/>
      <c r="G65" s="159"/>
    </row>
    <row r="66" spans="1:12" s="77" customFormat="1" ht="14.25">
      <c r="A66" s="237" t="s">
        <v>166</v>
      </c>
      <c r="B66" s="238"/>
      <c r="C66" s="238"/>
      <c r="D66" s="238"/>
      <c r="E66" s="238"/>
      <c r="F66" s="238"/>
      <c r="G66" s="238"/>
      <c r="H66" s="238"/>
      <c r="I66" s="238"/>
      <c r="J66" s="238"/>
      <c r="K66" s="238"/>
      <c r="L66" s="239"/>
    </row>
    <row r="67" spans="1:12" s="77" customFormat="1" ht="75" customHeight="1">
      <c r="A67" s="226" t="s">
        <v>218</v>
      </c>
      <c r="B67" s="227"/>
      <c r="C67" s="227"/>
      <c r="D67" s="227"/>
      <c r="E67" s="227"/>
      <c r="F67" s="227"/>
      <c r="G67" s="227"/>
      <c r="H67" s="227"/>
      <c r="I67" s="227"/>
      <c r="J67" s="227"/>
      <c r="K67" s="227"/>
      <c r="L67" s="228"/>
    </row>
    <row r="68" spans="1:12" s="77" customFormat="1" ht="25.5" customHeight="1">
      <c r="A68" s="229"/>
      <c r="B68" s="230"/>
      <c r="C68" s="78" t="s">
        <v>6</v>
      </c>
      <c r="D68" s="78">
        <v>10</v>
      </c>
      <c r="E68" s="160"/>
      <c r="F68" s="158"/>
      <c r="G68" s="85"/>
      <c r="H68" s="161"/>
      <c r="I68" s="160"/>
      <c r="J68" s="86"/>
      <c r="K68" s="98"/>
      <c r="L68" s="182"/>
    </row>
    <row r="69" spans="1:7" s="77" customFormat="1" ht="14.25">
      <c r="A69" s="87"/>
      <c r="B69" s="81"/>
      <c r="C69" s="87"/>
      <c r="D69" s="87"/>
      <c r="G69" s="159"/>
    </row>
    <row r="70" spans="1:12" s="77" customFormat="1" ht="14.25">
      <c r="A70" s="237" t="s">
        <v>167</v>
      </c>
      <c r="B70" s="238"/>
      <c r="C70" s="238"/>
      <c r="D70" s="238"/>
      <c r="E70" s="238"/>
      <c r="F70" s="238"/>
      <c r="G70" s="238"/>
      <c r="H70" s="238"/>
      <c r="I70" s="238"/>
      <c r="J70" s="238"/>
      <c r="K70" s="238"/>
      <c r="L70" s="239"/>
    </row>
    <row r="71" spans="1:12" s="77" customFormat="1" ht="60.75" customHeight="1">
      <c r="A71" s="226" t="s">
        <v>219</v>
      </c>
      <c r="B71" s="227"/>
      <c r="C71" s="227"/>
      <c r="D71" s="227"/>
      <c r="E71" s="227"/>
      <c r="F71" s="227"/>
      <c r="G71" s="227"/>
      <c r="H71" s="227"/>
      <c r="I71" s="227"/>
      <c r="J71" s="227"/>
      <c r="K71" s="227"/>
      <c r="L71" s="228"/>
    </row>
    <row r="72" spans="1:12" s="77" customFormat="1" ht="25.5" customHeight="1">
      <c r="A72" s="229"/>
      <c r="B72" s="230"/>
      <c r="C72" s="78" t="s">
        <v>6</v>
      </c>
      <c r="D72" s="78">
        <v>5</v>
      </c>
      <c r="E72" s="160"/>
      <c r="F72" s="158"/>
      <c r="G72" s="85"/>
      <c r="H72" s="161"/>
      <c r="I72" s="160"/>
      <c r="J72" s="86"/>
      <c r="K72" s="98"/>
      <c r="L72" s="182"/>
    </row>
    <row r="73" spans="1:7" s="77" customFormat="1" ht="14.25">
      <c r="A73" s="87"/>
      <c r="B73" s="81"/>
      <c r="C73" s="87"/>
      <c r="D73" s="87"/>
      <c r="G73" s="159"/>
    </row>
    <row r="74" spans="1:12" s="77" customFormat="1" ht="14.25">
      <c r="A74" s="237" t="s">
        <v>168</v>
      </c>
      <c r="B74" s="238"/>
      <c r="C74" s="238"/>
      <c r="D74" s="238"/>
      <c r="E74" s="238"/>
      <c r="F74" s="238"/>
      <c r="G74" s="238"/>
      <c r="H74" s="238"/>
      <c r="I74" s="238"/>
      <c r="J74" s="238"/>
      <c r="K74" s="238"/>
      <c r="L74" s="239"/>
    </row>
    <row r="75" spans="1:12" s="77" customFormat="1" ht="62.25" customHeight="1">
      <c r="A75" s="226" t="s">
        <v>220</v>
      </c>
      <c r="B75" s="227"/>
      <c r="C75" s="227"/>
      <c r="D75" s="227"/>
      <c r="E75" s="227"/>
      <c r="F75" s="227"/>
      <c r="G75" s="227"/>
      <c r="H75" s="227"/>
      <c r="I75" s="227"/>
      <c r="J75" s="227"/>
      <c r="K75" s="227"/>
      <c r="L75" s="228"/>
    </row>
    <row r="76" spans="1:12" s="77" customFormat="1" ht="25.5" customHeight="1">
      <c r="A76" s="229"/>
      <c r="B76" s="230"/>
      <c r="C76" s="78" t="s">
        <v>6</v>
      </c>
      <c r="D76" s="78">
        <v>1</v>
      </c>
      <c r="E76" s="160"/>
      <c r="F76" s="158"/>
      <c r="G76" s="85"/>
      <c r="H76" s="161"/>
      <c r="I76" s="160"/>
      <c r="J76" s="86"/>
      <c r="K76" s="98"/>
      <c r="L76" s="182"/>
    </row>
    <row r="77" ht="13.5" thickBot="1">
      <c r="G77" s="156"/>
    </row>
    <row r="78" spans="1:12" ht="15.75" thickBot="1">
      <c r="A78" s="8"/>
      <c r="B78" s="231" t="s">
        <v>117</v>
      </c>
      <c r="C78" s="232"/>
      <c r="D78" s="232"/>
      <c r="E78" s="232"/>
      <c r="F78" s="232"/>
      <c r="G78" s="232"/>
      <c r="H78" s="232"/>
      <c r="I78" s="232"/>
      <c r="J78" s="232"/>
      <c r="K78" s="232"/>
      <c r="L78" s="233"/>
    </row>
    <row r="79" ht="13.5" thickBot="1">
      <c r="G79" s="156"/>
    </row>
    <row r="80" spans="1:12" ht="20.25" customHeight="1" thickBot="1">
      <c r="A80" s="8"/>
      <c r="B80" s="234" t="s">
        <v>128</v>
      </c>
      <c r="C80" s="235"/>
      <c r="D80" s="235"/>
      <c r="E80" s="235"/>
      <c r="F80" s="235"/>
      <c r="G80" s="235"/>
      <c r="H80" s="235"/>
      <c r="I80" s="235"/>
      <c r="J80" s="235"/>
      <c r="K80" s="235"/>
      <c r="L80" s="236"/>
    </row>
    <row r="82" spans="1:12" ht="13.5" thickBot="1">
      <c r="A82" s="155"/>
      <c r="B82" s="37"/>
      <c r="C82" s="155"/>
      <c r="D82" s="155"/>
      <c r="E82" s="13"/>
      <c r="F82" s="13"/>
      <c r="G82" s="13"/>
      <c r="H82" s="13"/>
      <c r="I82" s="13"/>
      <c r="J82" s="13"/>
      <c r="K82" s="13"/>
      <c r="L82" s="13"/>
    </row>
    <row r="83" spans="2:6" ht="13.5" thickBot="1">
      <c r="B83" s="122"/>
      <c r="D83" s="135" t="s">
        <v>9</v>
      </c>
      <c r="E83" s="220" t="s">
        <v>7</v>
      </c>
      <c r="F83" s="123">
        <f>F52+F56+F60+F64+F68+F72+F76</f>
        <v>0</v>
      </c>
    </row>
    <row r="85" spans="1:2" ht="12.75">
      <c r="A85" s="254" t="s">
        <v>53</v>
      </c>
      <c r="B85" s="255"/>
    </row>
    <row r="86" spans="1:12" ht="38.25">
      <c r="A86" s="242" t="s">
        <v>5</v>
      </c>
      <c r="B86" s="243"/>
      <c r="C86" s="5" t="s">
        <v>1</v>
      </c>
      <c r="D86" s="5" t="s">
        <v>0</v>
      </c>
      <c r="E86" s="5" t="s">
        <v>15</v>
      </c>
      <c r="F86" s="5" t="s">
        <v>16</v>
      </c>
      <c r="G86" s="6" t="s">
        <v>2</v>
      </c>
      <c r="H86" s="6" t="s">
        <v>17</v>
      </c>
      <c r="I86" s="5" t="s">
        <v>18</v>
      </c>
      <c r="J86" s="5" t="s">
        <v>19</v>
      </c>
      <c r="K86" s="5" t="s">
        <v>3</v>
      </c>
      <c r="L86" s="5" t="s">
        <v>4</v>
      </c>
    </row>
    <row r="87" spans="1:12" s="76" customFormat="1" ht="17.25" customHeight="1">
      <c r="A87" s="256" t="s">
        <v>137</v>
      </c>
      <c r="B87" s="257"/>
      <c r="C87" s="257"/>
      <c r="D87" s="257"/>
      <c r="E87" s="257"/>
      <c r="F87" s="257"/>
      <c r="G87" s="257" t="s">
        <v>130</v>
      </c>
      <c r="H87" s="257"/>
      <c r="I87" s="257"/>
      <c r="J87" s="257"/>
      <c r="K87" s="257"/>
      <c r="L87" s="258"/>
    </row>
    <row r="88" spans="1:12" s="77" customFormat="1" ht="33.75" customHeight="1">
      <c r="A88" s="226" t="s">
        <v>131</v>
      </c>
      <c r="B88" s="252"/>
      <c r="C88" s="252"/>
      <c r="D88" s="252"/>
      <c r="E88" s="252"/>
      <c r="F88" s="252"/>
      <c r="G88" s="252" t="s">
        <v>131</v>
      </c>
      <c r="H88" s="252"/>
      <c r="I88" s="252"/>
      <c r="J88" s="252"/>
      <c r="K88" s="252"/>
      <c r="L88" s="253"/>
    </row>
    <row r="89" spans="1:12" s="81" customFormat="1" ht="21" customHeight="1">
      <c r="A89" s="250"/>
      <c r="B89" s="251"/>
      <c r="C89" s="78" t="s">
        <v>12</v>
      </c>
      <c r="D89" s="78">
        <v>3</v>
      </c>
      <c r="E89" s="93"/>
      <c r="F89" s="80"/>
      <c r="G89" s="75"/>
      <c r="H89" s="75"/>
      <c r="I89" s="75"/>
      <c r="J89" s="75"/>
      <c r="K89" s="75"/>
      <c r="L89" s="75"/>
    </row>
    <row r="90" spans="1:12" s="77" customFormat="1" ht="30" customHeight="1">
      <c r="A90" s="280" t="s">
        <v>60</v>
      </c>
      <c r="B90" s="281"/>
      <c r="C90" s="281"/>
      <c r="D90" s="281"/>
      <c r="E90" s="281"/>
      <c r="F90" s="281"/>
      <c r="G90" s="281" t="s">
        <v>60</v>
      </c>
      <c r="H90" s="281"/>
      <c r="I90" s="281"/>
      <c r="J90" s="281"/>
      <c r="K90" s="281"/>
      <c r="L90" s="282"/>
    </row>
    <row r="91" spans="1:12" s="81" customFormat="1" ht="21" customHeight="1">
      <c r="A91" s="250"/>
      <c r="B91" s="251"/>
      <c r="C91" s="78" t="s">
        <v>12</v>
      </c>
      <c r="D91" s="78">
        <v>3</v>
      </c>
      <c r="E91" s="93"/>
      <c r="F91" s="80"/>
      <c r="G91" s="75"/>
      <c r="H91" s="75"/>
      <c r="I91" s="75"/>
      <c r="J91" s="75"/>
      <c r="K91" s="75"/>
      <c r="L91" s="75"/>
    </row>
    <row r="92" spans="1:12" s="82" customFormat="1" ht="40.5" customHeight="1">
      <c r="A92" s="226" t="s">
        <v>132</v>
      </c>
      <c r="B92" s="252"/>
      <c r="C92" s="252"/>
      <c r="D92" s="252"/>
      <c r="E92" s="252"/>
      <c r="F92" s="252"/>
      <c r="G92" s="252" t="s">
        <v>132</v>
      </c>
      <c r="H92" s="252"/>
      <c r="I92" s="252"/>
      <c r="J92" s="252"/>
      <c r="K92" s="252"/>
      <c r="L92" s="253"/>
    </row>
    <row r="93" spans="1:12" s="81" customFormat="1" ht="21" customHeight="1">
      <c r="A93" s="250"/>
      <c r="B93" s="251"/>
      <c r="C93" s="78" t="s">
        <v>61</v>
      </c>
      <c r="D93" s="78">
        <v>40</v>
      </c>
      <c r="E93" s="93"/>
      <c r="F93" s="80"/>
      <c r="G93" s="75"/>
      <c r="H93" s="75"/>
      <c r="I93" s="75"/>
      <c r="J93" s="75"/>
      <c r="K93" s="75"/>
      <c r="L93" s="75"/>
    </row>
    <row r="94" spans="1:12" s="81" customFormat="1" ht="30" customHeight="1">
      <c r="A94" s="226" t="s">
        <v>62</v>
      </c>
      <c r="B94" s="252"/>
      <c r="C94" s="252"/>
      <c r="D94" s="252"/>
      <c r="E94" s="252"/>
      <c r="F94" s="252"/>
      <c r="G94" s="252" t="s">
        <v>62</v>
      </c>
      <c r="H94" s="252"/>
      <c r="I94" s="252"/>
      <c r="J94" s="252"/>
      <c r="K94" s="252"/>
      <c r="L94" s="253"/>
    </row>
    <row r="95" spans="1:12" s="81" customFormat="1" ht="21" customHeight="1">
      <c r="A95" s="250"/>
      <c r="B95" s="251"/>
      <c r="C95" s="78" t="s">
        <v>61</v>
      </c>
      <c r="D95" s="78">
        <v>2</v>
      </c>
      <c r="E95" s="93"/>
      <c r="F95" s="80"/>
      <c r="G95" s="75"/>
      <c r="H95" s="75"/>
      <c r="I95" s="75"/>
      <c r="J95" s="75"/>
      <c r="K95" s="75"/>
      <c r="L95" s="75"/>
    </row>
    <row r="96" spans="1:12" s="81" customFormat="1" ht="21" customHeight="1">
      <c r="A96" s="226" t="s">
        <v>63</v>
      </c>
      <c r="B96" s="252"/>
      <c r="C96" s="252"/>
      <c r="D96" s="252"/>
      <c r="E96" s="252"/>
      <c r="F96" s="252"/>
      <c r="G96" s="252" t="s">
        <v>63</v>
      </c>
      <c r="H96" s="252"/>
      <c r="I96" s="252"/>
      <c r="J96" s="252"/>
      <c r="K96" s="252"/>
      <c r="L96" s="253"/>
    </row>
    <row r="97" spans="1:12" s="81" customFormat="1" ht="21" customHeight="1">
      <c r="A97" s="250"/>
      <c r="B97" s="251"/>
      <c r="C97" s="78" t="s">
        <v>61</v>
      </c>
      <c r="D97" s="78">
        <v>175</v>
      </c>
      <c r="E97" s="93"/>
      <c r="F97" s="80"/>
      <c r="G97" s="75"/>
      <c r="H97" s="75"/>
      <c r="I97" s="75"/>
      <c r="J97" s="75"/>
      <c r="K97" s="75"/>
      <c r="L97" s="75"/>
    </row>
    <row r="98" spans="1:12" s="81" customFormat="1" ht="21" customHeight="1">
      <c r="A98" s="226" t="s">
        <v>64</v>
      </c>
      <c r="B98" s="252"/>
      <c r="C98" s="252"/>
      <c r="D98" s="252"/>
      <c r="E98" s="252"/>
      <c r="F98" s="252"/>
      <c r="G98" s="252" t="s">
        <v>64</v>
      </c>
      <c r="H98" s="252"/>
      <c r="I98" s="252"/>
      <c r="J98" s="252"/>
      <c r="K98" s="252"/>
      <c r="L98" s="253"/>
    </row>
    <row r="99" spans="1:12" s="81" customFormat="1" ht="21" customHeight="1">
      <c r="A99" s="250"/>
      <c r="B99" s="251"/>
      <c r="C99" s="78" t="s">
        <v>61</v>
      </c>
      <c r="D99" s="78">
        <v>100</v>
      </c>
      <c r="E99" s="93"/>
      <c r="F99" s="80"/>
      <c r="G99" s="75"/>
      <c r="H99" s="75"/>
      <c r="I99" s="75"/>
      <c r="J99" s="75"/>
      <c r="K99" s="75"/>
      <c r="L99" s="75"/>
    </row>
    <row r="100" spans="1:12" s="83" customFormat="1" ht="17.25" customHeight="1">
      <c r="A100" s="237" t="s">
        <v>65</v>
      </c>
      <c r="B100" s="278"/>
      <c r="C100" s="278"/>
      <c r="D100" s="278"/>
      <c r="E100" s="278"/>
      <c r="F100" s="278"/>
      <c r="G100" s="278" t="s">
        <v>133</v>
      </c>
      <c r="H100" s="278"/>
      <c r="I100" s="278"/>
      <c r="J100" s="278"/>
      <c r="K100" s="278"/>
      <c r="L100" s="279"/>
    </row>
    <row r="101" spans="1:12" s="83" customFormat="1" ht="28.5" customHeight="1">
      <c r="A101" s="247" t="s">
        <v>66</v>
      </c>
      <c r="B101" s="248"/>
      <c r="C101" s="248"/>
      <c r="D101" s="248"/>
      <c r="E101" s="248"/>
      <c r="F101" s="248"/>
      <c r="G101" s="248"/>
      <c r="H101" s="248"/>
      <c r="I101" s="248"/>
      <c r="J101" s="248"/>
      <c r="K101" s="248"/>
      <c r="L101" s="249"/>
    </row>
    <row r="102" spans="1:12" s="81" customFormat="1" ht="21" customHeight="1">
      <c r="A102" s="250"/>
      <c r="B102" s="251"/>
      <c r="C102" s="78" t="s">
        <v>12</v>
      </c>
      <c r="D102" s="78">
        <v>3</v>
      </c>
      <c r="E102" s="93"/>
      <c r="F102" s="80"/>
      <c r="G102" s="75"/>
      <c r="H102" s="75"/>
      <c r="I102" s="75"/>
      <c r="J102" s="75"/>
      <c r="K102" s="75"/>
      <c r="L102" s="75"/>
    </row>
    <row r="103" spans="1:12" s="83" customFormat="1" ht="27.75" customHeight="1">
      <c r="A103" s="226" t="s">
        <v>67</v>
      </c>
      <c r="B103" s="252"/>
      <c r="C103" s="252"/>
      <c r="D103" s="252"/>
      <c r="E103" s="252"/>
      <c r="F103" s="252"/>
      <c r="G103" s="252" t="s">
        <v>67</v>
      </c>
      <c r="H103" s="252"/>
      <c r="I103" s="252"/>
      <c r="J103" s="252"/>
      <c r="K103" s="252"/>
      <c r="L103" s="253"/>
    </row>
    <row r="104" spans="1:12" s="81" customFormat="1" ht="21" customHeight="1">
      <c r="A104" s="250"/>
      <c r="B104" s="251"/>
      <c r="C104" s="78" t="s">
        <v>12</v>
      </c>
      <c r="D104" s="78">
        <v>3</v>
      </c>
      <c r="E104" s="93"/>
      <c r="F104" s="80"/>
      <c r="G104" s="75"/>
      <c r="H104" s="75"/>
      <c r="I104" s="75"/>
      <c r="J104" s="75"/>
      <c r="K104" s="75"/>
      <c r="L104" s="75"/>
    </row>
    <row r="105" spans="1:12" s="83" customFormat="1" ht="47.25" customHeight="1">
      <c r="A105" s="226" t="s">
        <v>68</v>
      </c>
      <c r="B105" s="252"/>
      <c r="C105" s="252"/>
      <c r="D105" s="252"/>
      <c r="E105" s="252"/>
      <c r="F105" s="252"/>
      <c r="G105" s="252" t="s">
        <v>68</v>
      </c>
      <c r="H105" s="252"/>
      <c r="I105" s="252"/>
      <c r="J105" s="252"/>
      <c r="K105" s="252"/>
      <c r="L105" s="253"/>
    </row>
    <row r="106" spans="1:12" s="81" customFormat="1" ht="21" customHeight="1">
      <c r="A106" s="250"/>
      <c r="B106" s="251"/>
      <c r="C106" s="78" t="s">
        <v>12</v>
      </c>
      <c r="D106" s="78">
        <v>5</v>
      </c>
      <c r="E106" s="93"/>
      <c r="F106" s="80"/>
      <c r="G106" s="75"/>
      <c r="H106" s="75"/>
      <c r="I106" s="75"/>
      <c r="J106" s="75"/>
      <c r="K106" s="75"/>
      <c r="L106" s="75"/>
    </row>
    <row r="107" spans="1:12" s="83" customFormat="1" ht="48.75" customHeight="1">
      <c r="A107" s="226" t="s">
        <v>69</v>
      </c>
      <c r="B107" s="252"/>
      <c r="C107" s="252"/>
      <c r="D107" s="252"/>
      <c r="E107" s="252"/>
      <c r="F107" s="252"/>
      <c r="G107" s="252" t="s">
        <v>69</v>
      </c>
      <c r="H107" s="252"/>
      <c r="I107" s="252"/>
      <c r="J107" s="252"/>
      <c r="K107" s="252"/>
      <c r="L107" s="253"/>
    </row>
    <row r="108" spans="1:12" s="81" customFormat="1" ht="21" customHeight="1">
      <c r="A108" s="250"/>
      <c r="B108" s="251"/>
      <c r="C108" s="78" t="s">
        <v>12</v>
      </c>
      <c r="D108" s="78">
        <v>5</v>
      </c>
      <c r="E108" s="93"/>
      <c r="F108" s="80"/>
      <c r="G108" s="75"/>
      <c r="H108" s="75"/>
      <c r="I108" s="75"/>
      <c r="J108" s="75"/>
      <c r="K108" s="75"/>
      <c r="L108" s="75"/>
    </row>
    <row r="109" spans="1:12" s="77" customFormat="1" ht="32.25" customHeight="1">
      <c r="A109" s="226" t="s">
        <v>70</v>
      </c>
      <c r="B109" s="252"/>
      <c r="C109" s="252"/>
      <c r="D109" s="252"/>
      <c r="E109" s="252"/>
      <c r="F109" s="252"/>
      <c r="G109" s="252" t="s">
        <v>70</v>
      </c>
      <c r="H109" s="252"/>
      <c r="I109" s="252"/>
      <c r="J109" s="252"/>
      <c r="K109" s="252"/>
      <c r="L109" s="253"/>
    </row>
    <row r="110" spans="1:12" s="81" customFormat="1" ht="21" customHeight="1">
      <c r="A110" s="250"/>
      <c r="B110" s="251"/>
      <c r="C110" s="78" t="s">
        <v>12</v>
      </c>
      <c r="D110" s="78">
        <v>5</v>
      </c>
      <c r="E110" s="93"/>
      <c r="F110" s="80"/>
      <c r="G110" s="75"/>
      <c r="H110" s="75"/>
      <c r="I110" s="75"/>
      <c r="J110" s="75"/>
      <c r="K110" s="75"/>
      <c r="L110" s="75"/>
    </row>
    <row r="111" spans="1:12" s="77" customFormat="1" ht="30.75" customHeight="1">
      <c r="A111" s="226" t="s">
        <v>71</v>
      </c>
      <c r="B111" s="252"/>
      <c r="C111" s="252"/>
      <c r="D111" s="252"/>
      <c r="E111" s="252"/>
      <c r="F111" s="252"/>
      <c r="G111" s="252" t="s">
        <v>71</v>
      </c>
      <c r="H111" s="252"/>
      <c r="I111" s="252"/>
      <c r="J111" s="252"/>
      <c r="K111" s="252"/>
      <c r="L111" s="253"/>
    </row>
    <row r="112" spans="1:12" s="81" customFormat="1" ht="21" customHeight="1">
      <c r="A112" s="250"/>
      <c r="B112" s="251"/>
      <c r="C112" s="78" t="s">
        <v>12</v>
      </c>
      <c r="D112" s="78">
        <v>2</v>
      </c>
      <c r="E112" s="93"/>
      <c r="F112" s="80"/>
      <c r="G112" s="75"/>
      <c r="H112" s="75"/>
      <c r="I112" s="75"/>
      <c r="J112" s="75"/>
      <c r="K112" s="75"/>
      <c r="L112" s="75"/>
    </row>
    <row r="113" spans="1:12" s="81" customFormat="1" ht="21" customHeight="1">
      <c r="A113" s="226" t="s">
        <v>72</v>
      </c>
      <c r="B113" s="252"/>
      <c r="C113" s="252"/>
      <c r="D113" s="252"/>
      <c r="E113" s="252"/>
      <c r="F113" s="252"/>
      <c r="G113" s="252" t="s">
        <v>72</v>
      </c>
      <c r="H113" s="252"/>
      <c r="I113" s="252"/>
      <c r="J113" s="252"/>
      <c r="K113" s="252"/>
      <c r="L113" s="253"/>
    </row>
    <row r="114" spans="1:12" s="81" customFormat="1" ht="21" customHeight="1">
      <c r="A114" s="250"/>
      <c r="B114" s="251"/>
      <c r="C114" s="78" t="s">
        <v>12</v>
      </c>
      <c r="D114" s="78">
        <v>50</v>
      </c>
      <c r="E114" s="79"/>
      <c r="F114" s="80"/>
      <c r="G114" s="75"/>
      <c r="H114" s="75"/>
      <c r="I114" s="75"/>
      <c r="J114" s="75"/>
      <c r="K114" s="75"/>
      <c r="L114" s="75"/>
    </row>
    <row r="115" spans="1:12" s="81" customFormat="1" ht="21" customHeight="1">
      <c r="A115" s="226" t="s">
        <v>73</v>
      </c>
      <c r="B115" s="252"/>
      <c r="C115" s="252"/>
      <c r="D115" s="252"/>
      <c r="E115" s="252"/>
      <c r="F115" s="252"/>
      <c r="G115" s="252" t="s">
        <v>73</v>
      </c>
      <c r="H115" s="252"/>
      <c r="I115" s="252"/>
      <c r="J115" s="252"/>
      <c r="K115" s="252"/>
      <c r="L115" s="253"/>
    </row>
    <row r="116" spans="1:12" s="81" customFormat="1" ht="21" customHeight="1">
      <c r="A116" s="250"/>
      <c r="B116" s="251"/>
      <c r="C116" s="78" t="s">
        <v>12</v>
      </c>
      <c r="D116" s="78">
        <v>70</v>
      </c>
      <c r="E116" s="93"/>
      <c r="F116" s="80"/>
      <c r="G116" s="75"/>
      <c r="H116" s="75"/>
      <c r="I116" s="75"/>
      <c r="J116" s="75"/>
      <c r="K116" s="75"/>
      <c r="L116" s="75"/>
    </row>
    <row r="117" spans="1:12" s="81" customFormat="1" ht="21" customHeight="1">
      <c r="A117" s="244" t="s">
        <v>74</v>
      </c>
      <c r="B117" s="283"/>
      <c r="C117" s="283"/>
      <c r="D117" s="283"/>
      <c r="E117" s="283"/>
      <c r="F117" s="283"/>
      <c r="G117" s="283" t="s">
        <v>134</v>
      </c>
      <c r="H117" s="283"/>
      <c r="I117" s="283"/>
      <c r="J117" s="283"/>
      <c r="K117" s="283"/>
      <c r="L117" s="284"/>
    </row>
    <row r="118" spans="1:12" s="81" customFormat="1" ht="32.25" customHeight="1">
      <c r="A118" s="226" t="s">
        <v>75</v>
      </c>
      <c r="B118" s="252"/>
      <c r="C118" s="252"/>
      <c r="D118" s="252"/>
      <c r="E118" s="252"/>
      <c r="F118" s="252"/>
      <c r="G118" s="252" t="s">
        <v>75</v>
      </c>
      <c r="H118" s="252"/>
      <c r="I118" s="252"/>
      <c r="J118" s="252"/>
      <c r="K118" s="252"/>
      <c r="L118" s="253"/>
    </row>
    <row r="119" spans="1:12" s="81" customFormat="1" ht="21" customHeight="1">
      <c r="A119" s="250"/>
      <c r="B119" s="251"/>
      <c r="C119" s="78" t="s">
        <v>12</v>
      </c>
      <c r="D119" s="84">
        <v>10</v>
      </c>
      <c r="E119" s="93"/>
      <c r="F119" s="80"/>
      <c r="G119" s="75"/>
      <c r="H119" s="75"/>
      <c r="I119" s="75"/>
      <c r="J119" s="75"/>
      <c r="K119" s="75"/>
      <c r="L119" s="75"/>
    </row>
    <row r="120" spans="1:12" s="81" customFormat="1" ht="21" customHeight="1">
      <c r="A120" s="226" t="s">
        <v>76</v>
      </c>
      <c r="B120" s="252"/>
      <c r="C120" s="252"/>
      <c r="D120" s="252"/>
      <c r="E120" s="252"/>
      <c r="F120" s="252"/>
      <c r="G120" s="252" t="s">
        <v>76</v>
      </c>
      <c r="H120" s="252"/>
      <c r="I120" s="252"/>
      <c r="J120" s="252"/>
      <c r="K120" s="252"/>
      <c r="L120" s="253"/>
    </row>
    <row r="121" spans="1:12" s="81" customFormat="1" ht="21" customHeight="1">
      <c r="A121" s="250"/>
      <c r="B121" s="251"/>
      <c r="C121" s="78" t="s">
        <v>12</v>
      </c>
      <c r="D121" s="84">
        <v>10</v>
      </c>
      <c r="E121" s="93"/>
      <c r="F121" s="80"/>
      <c r="G121" s="75"/>
      <c r="H121" s="75"/>
      <c r="I121" s="75"/>
      <c r="J121" s="75"/>
      <c r="K121" s="75"/>
      <c r="L121" s="75"/>
    </row>
    <row r="122" spans="1:12" s="81" customFormat="1" ht="21" customHeight="1">
      <c r="A122" s="226" t="s">
        <v>77</v>
      </c>
      <c r="B122" s="252"/>
      <c r="C122" s="252"/>
      <c r="D122" s="252"/>
      <c r="E122" s="252"/>
      <c r="F122" s="252"/>
      <c r="G122" s="252" t="s">
        <v>77</v>
      </c>
      <c r="H122" s="252"/>
      <c r="I122" s="252"/>
      <c r="J122" s="252"/>
      <c r="K122" s="252"/>
      <c r="L122" s="253"/>
    </row>
    <row r="123" spans="1:12" s="81" customFormat="1" ht="21" customHeight="1">
      <c r="A123" s="250"/>
      <c r="B123" s="251"/>
      <c r="C123" s="78" t="s">
        <v>12</v>
      </c>
      <c r="D123" s="84">
        <v>40</v>
      </c>
      <c r="E123" s="93"/>
      <c r="F123" s="80"/>
      <c r="G123" s="75"/>
      <c r="H123" s="75"/>
      <c r="I123" s="75"/>
      <c r="J123" s="75"/>
      <c r="K123" s="75"/>
      <c r="L123" s="75"/>
    </row>
    <row r="124" spans="1:12" s="81" customFormat="1" ht="21" customHeight="1">
      <c r="A124" s="244" t="s">
        <v>78</v>
      </c>
      <c r="B124" s="283"/>
      <c r="C124" s="283"/>
      <c r="D124" s="283"/>
      <c r="E124" s="283"/>
      <c r="F124" s="283"/>
      <c r="G124" s="283" t="s">
        <v>135</v>
      </c>
      <c r="H124" s="283"/>
      <c r="I124" s="283"/>
      <c r="J124" s="283"/>
      <c r="K124" s="283"/>
      <c r="L124" s="284"/>
    </row>
    <row r="125" spans="1:12" s="81" customFormat="1" ht="39.75" customHeight="1">
      <c r="A125" s="226" t="s">
        <v>79</v>
      </c>
      <c r="B125" s="252"/>
      <c r="C125" s="252"/>
      <c r="D125" s="252"/>
      <c r="E125" s="252"/>
      <c r="F125" s="252"/>
      <c r="G125" s="252" t="s">
        <v>79</v>
      </c>
      <c r="H125" s="252"/>
      <c r="I125" s="252"/>
      <c r="J125" s="252"/>
      <c r="K125" s="252"/>
      <c r="L125" s="253"/>
    </row>
    <row r="126" spans="1:12" s="81" customFormat="1" ht="21" customHeight="1">
      <c r="A126" s="250"/>
      <c r="B126" s="251"/>
      <c r="C126" s="78" t="s">
        <v>12</v>
      </c>
      <c r="D126" s="84">
        <v>10</v>
      </c>
      <c r="E126" s="93"/>
      <c r="F126" s="80"/>
      <c r="G126" s="75"/>
      <c r="H126" s="75"/>
      <c r="I126" s="75"/>
      <c r="J126" s="75"/>
      <c r="K126" s="75"/>
      <c r="L126" s="75"/>
    </row>
    <row r="127" spans="1:12" s="81" customFormat="1" ht="21" customHeight="1">
      <c r="A127" s="226" t="s">
        <v>80</v>
      </c>
      <c r="B127" s="252"/>
      <c r="C127" s="252"/>
      <c r="D127" s="252"/>
      <c r="E127" s="252"/>
      <c r="F127" s="252"/>
      <c r="G127" s="252" t="s">
        <v>80</v>
      </c>
      <c r="H127" s="252"/>
      <c r="I127" s="252"/>
      <c r="J127" s="252"/>
      <c r="K127" s="252"/>
      <c r="L127" s="253"/>
    </row>
    <row r="128" spans="1:12" s="81" customFormat="1" ht="21" customHeight="1">
      <c r="A128" s="250"/>
      <c r="B128" s="251"/>
      <c r="C128" s="78" t="s">
        <v>12</v>
      </c>
      <c r="D128" s="84">
        <v>30</v>
      </c>
      <c r="E128" s="79"/>
      <c r="F128" s="80"/>
      <c r="G128" s="75"/>
      <c r="H128" s="75"/>
      <c r="I128" s="75"/>
      <c r="J128" s="75"/>
      <c r="K128" s="75"/>
      <c r="L128" s="75"/>
    </row>
    <row r="129" spans="1:12" s="81" customFormat="1" ht="29.25" customHeight="1">
      <c r="A129" s="226" t="s">
        <v>81</v>
      </c>
      <c r="B129" s="252"/>
      <c r="C129" s="252"/>
      <c r="D129" s="252"/>
      <c r="E129" s="252"/>
      <c r="F129" s="252"/>
      <c r="G129" s="252" t="s">
        <v>81</v>
      </c>
      <c r="H129" s="252"/>
      <c r="I129" s="252"/>
      <c r="J129" s="252"/>
      <c r="K129" s="252"/>
      <c r="L129" s="253"/>
    </row>
    <row r="130" spans="1:12" s="81" customFormat="1" ht="21" customHeight="1">
      <c r="A130" s="250"/>
      <c r="B130" s="251"/>
      <c r="C130" s="78" t="s">
        <v>12</v>
      </c>
      <c r="D130" s="84">
        <v>60</v>
      </c>
      <c r="E130" s="93"/>
      <c r="F130" s="80"/>
      <c r="G130" s="75"/>
      <c r="H130" s="75"/>
      <c r="I130" s="75"/>
      <c r="J130" s="75"/>
      <c r="K130" s="75"/>
      <c r="L130" s="75"/>
    </row>
    <row r="131" spans="1:12" s="81" customFormat="1" ht="21" customHeight="1">
      <c r="A131" s="244" t="s">
        <v>82</v>
      </c>
      <c r="B131" s="283"/>
      <c r="C131" s="283"/>
      <c r="D131" s="283"/>
      <c r="E131" s="283"/>
      <c r="F131" s="283"/>
      <c r="G131" s="283" t="s">
        <v>136</v>
      </c>
      <c r="H131" s="283"/>
      <c r="I131" s="283"/>
      <c r="J131" s="283"/>
      <c r="K131" s="283"/>
      <c r="L131" s="284"/>
    </row>
    <row r="132" spans="1:12" s="81" customFormat="1" ht="42.75" customHeight="1">
      <c r="A132" s="226" t="s">
        <v>83</v>
      </c>
      <c r="B132" s="252"/>
      <c r="C132" s="252"/>
      <c r="D132" s="252"/>
      <c r="E132" s="252"/>
      <c r="F132" s="252"/>
      <c r="G132" s="252" t="s">
        <v>83</v>
      </c>
      <c r="H132" s="252"/>
      <c r="I132" s="252"/>
      <c r="J132" s="252"/>
      <c r="K132" s="252"/>
      <c r="L132" s="253"/>
    </row>
    <row r="133" spans="1:12" s="81" customFormat="1" ht="21" customHeight="1">
      <c r="A133" s="250"/>
      <c r="B133" s="251"/>
      <c r="C133" s="78" t="s">
        <v>12</v>
      </c>
      <c r="D133" s="84">
        <v>10</v>
      </c>
      <c r="E133" s="93"/>
      <c r="F133" s="80"/>
      <c r="G133" s="75"/>
      <c r="H133" s="75"/>
      <c r="I133" s="75"/>
      <c r="J133" s="75"/>
      <c r="K133" s="75"/>
      <c r="L133" s="75"/>
    </row>
    <row r="134" spans="1:12" s="81" customFormat="1" ht="33" customHeight="1">
      <c r="A134" s="226" t="s">
        <v>84</v>
      </c>
      <c r="B134" s="252"/>
      <c r="C134" s="252"/>
      <c r="D134" s="252"/>
      <c r="E134" s="252"/>
      <c r="F134" s="252"/>
      <c r="G134" s="252" t="s">
        <v>84</v>
      </c>
      <c r="H134" s="252"/>
      <c r="I134" s="252"/>
      <c r="J134" s="252"/>
      <c r="K134" s="252"/>
      <c r="L134" s="253"/>
    </row>
    <row r="135" spans="1:12" s="81" customFormat="1" ht="21" customHeight="1">
      <c r="A135" s="250"/>
      <c r="B135" s="251"/>
      <c r="C135" s="78" t="s">
        <v>12</v>
      </c>
      <c r="D135" s="84">
        <v>10</v>
      </c>
      <c r="E135" s="93"/>
      <c r="F135" s="80"/>
      <c r="G135" s="75"/>
      <c r="H135" s="75"/>
      <c r="I135" s="75"/>
      <c r="J135" s="75"/>
      <c r="K135" s="75"/>
      <c r="L135" s="75"/>
    </row>
    <row r="136" spans="1:12" s="81" customFormat="1" ht="21" customHeight="1">
      <c r="A136" s="226" t="s">
        <v>85</v>
      </c>
      <c r="B136" s="252"/>
      <c r="C136" s="252"/>
      <c r="D136" s="252"/>
      <c r="E136" s="252"/>
      <c r="F136" s="252"/>
      <c r="G136" s="252" t="s">
        <v>85</v>
      </c>
      <c r="H136" s="252"/>
      <c r="I136" s="252"/>
      <c r="J136" s="252"/>
      <c r="K136" s="252"/>
      <c r="L136" s="253"/>
    </row>
    <row r="137" spans="1:12" s="81" customFormat="1" ht="21" customHeight="1">
      <c r="A137" s="250"/>
      <c r="B137" s="251"/>
      <c r="C137" s="78" t="s">
        <v>12</v>
      </c>
      <c r="D137" s="84">
        <v>40</v>
      </c>
      <c r="E137" s="79"/>
      <c r="F137" s="80"/>
      <c r="G137" s="75"/>
      <c r="H137" s="75"/>
      <c r="I137" s="75"/>
      <c r="J137" s="75"/>
      <c r="K137" s="75"/>
      <c r="L137" s="75"/>
    </row>
    <row r="138" spans="1:12" s="81" customFormat="1" ht="21" customHeight="1">
      <c r="A138" s="226" t="s">
        <v>86</v>
      </c>
      <c r="B138" s="252"/>
      <c r="C138" s="252"/>
      <c r="D138" s="252"/>
      <c r="E138" s="252"/>
      <c r="F138" s="252"/>
      <c r="G138" s="252" t="s">
        <v>86</v>
      </c>
      <c r="H138" s="252"/>
      <c r="I138" s="252"/>
      <c r="J138" s="252"/>
      <c r="K138" s="252"/>
      <c r="L138" s="253"/>
    </row>
    <row r="139" spans="1:12" s="81" customFormat="1" ht="21" customHeight="1">
      <c r="A139" s="250"/>
      <c r="B139" s="251"/>
      <c r="C139" s="78" t="s">
        <v>12</v>
      </c>
      <c r="D139" s="84">
        <v>80</v>
      </c>
      <c r="E139" s="93"/>
      <c r="F139" s="80"/>
      <c r="G139" s="75"/>
      <c r="H139" s="75"/>
      <c r="I139" s="75"/>
      <c r="J139" s="75"/>
      <c r="K139" s="75"/>
      <c r="L139" s="75"/>
    </row>
    <row r="140" spans="1:12" s="3" customFormat="1" ht="21" customHeight="1" thickBot="1">
      <c r="A140" s="9"/>
      <c r="B140" s="122"/>
      <c r="C140" s="11"/>
      <c r="D140" s="11"/>
      <c r="E140" s="47"/>
      <c r="F140" s="12"/>
      <c r="G140" s="9"/>
      <c r="H140" s="9"/>
      <c r="I140" s="9"/>
      <c r="J140" s="9"/>
      <c r="K140" s="9"/>
      <c r="L140" s="9"/>
    </row>
    <row r="141" spans="1:6" ht="15" thickBot="1">
      <c r="A141" s="1"/>
      <c r="B141" s="122"/>
      <c r="C141" s="135" t="s">
        <v>8</v>
      </c>
      <c r="D141" s="218"/>
      <c r="E141" s="218" t="s">
        <v>41</v>
      </c>
      <c r="F141" s="219">
        <f>F89+F91+F93+F95+F97+F99+F102+F104+F106+F108+F110+F112+F114+F116+F119+F121+F123+F126+F130+F133+F135+F137+F139</f>
        <v>0</v>
      </c>
    </row>
    <row r="142" spans="1:6" ht="15" thickBot="1">
      <c r="A142" s="1"/>
      <c r="D142" s="32"/>
      <c r="E142" s="94"/>
      <c r="F142" s="94"/>
    </row>
    <row r="143" spans="1:12" ht="15.75" thickBot="1">
      <c r="A143" s="8"/>
      <c r="B143" s="231" t="s">
        <v>128</v>
      </c>
      <c r="C143" s="290"/>
      <c r="D143" s="290"/>
      <c r="E143" s="290"/>
      <c r="F143" s="290"/>
      <c r="G143" s="290"/>
      <c r="H143" s="290"/>
      <c r="I143" s="290"/>
      <c r="J143" s="290"/>
      <c r="K143" s="290"/>
      <c r="L143" s="291"/>
    </row>
    <row r="144" ht="12.75">
      <c r="A144" s="1"/>
    </row>
    <row r="145" spans="1:12" ht="14.25">
      <c r="A145" s="52"/>
      <c r="B145" s="22"/>
      <c r="C145" s="22"/>
      <c r="D145" s="22"/>
      <c r="E145" s="22"/>
      <c r="F145" s="22"/>
      <c r="G145" s="22"/>
      <c r="H145" s="22"/>
      <c r="I145" s="22"/>
      <c r="J145" s="22"/>
      <c r="K145" s="9"/>
      <c r="L145" s="9"/>
    </row>
    <row r="147" spans="1:2" ht="12.75">
      <c r="A147" s="254" t="s">
        <v>122</v>
      </c>
      <c r="B147" s="254"/>
    </row>
    <row r="148" spans="1:12" ht="38.25">
      <c r="A148" s="21" t="s">
        <v>13</v>
      </c>
      <c r="B148" s="21" t="s">
        <v>5</v>
      </c>
      <c r="C148" s="18" t="s">
        <v>1</v>
      </c>
      <c r="D148" s="18" t="s">
        <v>0</v>
      </c>
      <c r="E148" s="18" t="s">
        <v>15</v>
      </c>
      <c r="F148" s="18" t="s">
        <v>16</v>
      </c>
      <c r="G148" s="19" t="s">
        <v>2</v>
      </c>
      <c r="H148" s="19" t="s">
        <v>17</v>
      </c>
      <c r="I148" s="18" t="s">
        <v>18</v>
      </c>
      <c r="J148" s="18" t="s">
        <v>19</v>
      </c>
      <c r="K148" s="18" t="s">
        <v>3</v>
      </c>
      <c r="L148" s="18" t="s">
        <v>4</v>
      </c>
    </row>
    <row r="149" spans="1:12" ht="30">
      <c r="A149" s="17">
        <v>1</v>
      </c>
      <c r="B149" s="62" t="s">
        <v>22</v>
      </c>
      <c r="C149" s="4" t="s">
        <v>38</v>
      </c>
      <c r="D149" s="20">
        <v>50</v>
      </c>
      <c r="E149" s="17"/>
      <c r="F149" s="26"/>
      <c r="G149" s="16"/>
      <c r="H149" s="16"/>
      <c r="I149" s="16"/>
      <c r="J149" s="16"/>
      <c r="K149" s="16"/>
      <c r="L149" s="16"/>
    </row>
    <row r="150" spans="1:12" ht="30">
      <c r="A150" s="17">
        <v>2</v>
      </c>
      <c r="B150" s="62" t="s">
        <v>23</v>
      </c>
      <c r="C150" s="4" t="s">
        <v>38</v>
      </c>
      <c r="D150" s="20">
        <v>50</v>
      </c>
      <c r="E150" s="17"/>
      <c r="F150" s="26"/>
      <c r="G150" s="16"/>
      <c r="H150" s="16"/>
      <c r="I150" s="16"/>
      <c r="J150" s="16"/>
      <c r="K150" s="16"/>
      <c r="L150" s="16"/>
    </row>
    <row r="151" spans="1:12" ht="30">
      <c r="A151" s="17">
        <v>3</v>
      </c>
      <c r="B151" s="62" t="s">
        <v>24</v>
      </c>
      <c r="C151" s="4" t="s">
        <v>38</v>
      </c>
      <c r="D151" s="20">
        <v>50</v>
      </c>
      <c r="E151" s="17"/>
      <c r="F151" s="26"/>
      <c r="G151" s="16"/>
      <c r="H151" s="16"/>
      <c r="I151" s="16"/>
      <c r="J151" s="16"/>
      <c r="K151" s="16"/>
      <c r="L151" s="16"/>
    </row>
    <row r="152" spans="1:12" ht="30">
      <c r="A152" s="17">
        <v>4</v>
      </c>
      <c r="B152" s="62" t="s">
        <v>25</v>
      </c>
      <c r="C152" s="4" t="s">
        <v>38</v>
      </c>
      <c r="D152" s="20">
        <v>60</v>
      </c>
      <c r="E152" s="17"/>
      <c r="F152" s="26"/>
      <c r="G152" s="16"/>
      <c r="H152" s="16"/>
      <c r="I152" s="16"/>
      <c r="J152" s="16"/>
      <c r="K152" s="16"/>
      <c r="L152" s="16"/>
    </row>
    <row r="153" spans="1:12" ht="30.75" thickBot="1">
      <c r="A153" s="17">
        <v>5</v>
      </c>
      <c r="B153" s="62" t="s">
        <v>26</v>
      </c>
      <c r="C153" s="4" t="s">
        <v>38</v>
      </c>
      <c r="D153" s="20">
        <v>60</v>
      </c>
      <c r="E153" s="17"/>
      <c r="F153" s="26"/>
      <c r="G153" s="16"/>
      <c r="H153" s="16"/>
      <c r="I153" s="16"/>
      <c r="J153" s="16"/>
      <c r="K153" s="16"/>
      <c r="L153" s="16"/>
    </row>
    <row r="154" spans="1:12" ht="30">
      <c r="A154" s="17">
        <v>6</v>
      </c>
      <c r="B154" s="62" t="s">
        <v>20</v>
      </c>
      <c r="C154" s="4" t="s">
        <v>38</v>
      </c>
      <c r="D154" s="20">
        <v>40</v>
      </c>
      <c r="E154" s="17"/>
      <c r="F154" s="26"/>
      <c r="G154" s="16"/>
      <c r="H154" s="16"/>
      <c r="I154" s="16"/>
      <c r="J154" s="16"/>
      <c r="K154" s="16"/>
      <c r="L154" s="16"/>
    </row>
    <row r="155" spans="1:12" ht="30">
      <c r="A155" s="17">
        <v>7</v>
      </c>
      <c r="B155" s="62" t="s">
        <v>39</v>
      </c>
      <c r="C155" s="4" t="s">
        <v>38</v>
      </c>
      <c r="D155" s="20">
        <v>20</v>
      </c>
      <c r="E155" s="17"/>
      <c r="F155" s="26"/>
      <c r="G155" s="16"/>
      <c r="H155" s="16"/>
      <c r="I155" s="16"/>
      <c r="J155" s="16"/>
      <c r="K155" s="16"/>
      <c r="L155" s="16"/>
    </row>
    <row r="156" spans="1:12" ht="19.5" customHeight="1">
      <c r="A156" s="17">
        <v>8</v>
      </c>
      <c r="B156" s="62" t="s">
        <v>21</v>
      </c>
      <c r="C156" s="4" t="s">
        <v>38</v>
      </c>
      <c r="D156" s="20">
        <v>80</v>
      </c>
      <c r="E156" s="17"/>
      <c r="F156" s="26"/>
      <c r="G156" s="16"/>
      <c r="H156" s="16"/>
      <c r="I156" s="16"/>
      <c r="J156" s="16"/>
      <c r="K156" s="16"/>
      <c r="L156" s="16"/>
    </row>
    <row r="157" spans="1:12" ht="30">
      <c r="A157" s="17">
        <v>9</v>
      </c>
      <c r="B157" s="62" t="s">
        <v>28</v>
      </c>
      <c r="C157" s="4" t="s">
        <v>38</v>
      </c>
      <c r="D157" s="20">
        <v>160</v>
      </c>
      <c r="E157" s="17"/>
      <c r="F157" s="26"/>
      <c r="G157" s="16"/>
      <c r="H157" s="16"/>
      <c r="I157" s="16"/>
      <c r="J157" s="16"/>
      <c r="K157" s="16"/>
      <c r="L157" s="16"/>
    </row>
    <row r="158" spans="1:12" ht="30">
      <c r="A158" s="17">
        <v>10</v>
      </c>
      <c r="B158" s="62" t="s">
        <v>27</v>
      </c>
      <c r="C158" s="4" t="s">
        <v>38</v>
      </c>
      <c r="D158" s="20">
        <v>4</v>
      </c>
      <c r="E158" s="17"/>
      <c r="F158" s="26"/>
      <c r="G158" s="16"/>
      <c r="H158" s="16"/>
      <c r="I158" s="16"/>
      <c r="J158" s="16"/>
      <c r="K158" s="16"/>
      <c r="L158" s="16"/>
    </row>
    <row r="159" spans="1:12" ht="30">
      <c r="A159" s="17">
        <v>11</v>
      </c>
      <c r="B159" s="62" t="s">
        <v>29</v>
      </c>
      <c r="C159" s="4" t="s">
        <v>38</v>
      </c>
      <c r="D159" s="20">
        <v>50</v>
      </c>
      <c r="E159" s="17"/>
      <c r="F159" s="26"/>
      <c r="G159" s="16"/>
      <c r="H159" s="16"/>
      <c r="I159" s="16"/>
      <c r="J159" s="16"/>
      <c r="K159" s="16"/>
      <c r="L159" s="16"/>
    </row>
    <row r="160" spans="1:12" ht="30">
      <c r="A160" s="17">
        <v>12</v>
      </c>
      <c r="B160" s="62" t="s">
        <v>30</v>
      </c>
      <c r="C160" s="4" t="s">
        <v>38</v>
      </c>
      <c r="D160" s="20">
        <v>40</v>
      </c>
      <c r="E160" s="17"/>
      <c r="F160" s="26"/>
      <c r="G160" s="16"/>
      <c r="H160" s="16"/>
      <c r="I160" s="16"/>
      <c r="J160" s="16"/>
      <c r="K160" s="16"/>
      <c r="L160" s="16"/>
    </row>
    <row r="161" spans="1:12" ht="30">
      <c r="A161" s="17">
        <v>13</v>
      </c>
      <c r="B161" s="62" t="s">
        <v>31</v>
      </c>
      <c r="C161" s="4" t="s">
        <v>38</v>
      </c>
      <c r="D161" s="20">
        <v>20</v>
      </c>
      <c r="E161" s="17"/>
      <c r="F161" s="26"/>
      <c r="G161" s="16"/>
      <c r="H161" s="16"/>
      <c r="I161" s="16"/>
      <c r="J161" s="16"/>
      <c r="K161" s="16"/>
      <c r="L161" s="16"/>
    </row>
    <row r="162" spans="1:12" ht="30">
      <c r="A162" s="17">
        <v>14</v>
      </c>
      <c r="B162" s="62" t="s">
        <v>32</v>
      </c>
      <c r="C162" s="4" t="s">
        <v>38</v>
      </c>
      <c r="D162" s="20">
        <v>20</v>
      </c>
      <c r="E162" s="17"/>
      <c r="F162" s="26"/>
      <c r="G162" s="16"/>
      <c r="H162" s="16"/>
      <c r="I162" s="16"/>
      <c r="J162" s="16"/>
      <c r="K162" s="16"/>
      <c r="L162" s="16"/>
    </row>
    <row r="163" spans="1:12" ht="30">
      <c r="A163" s="17">
        <v>15</v>
      </c>
      <c r="B163" s="62" t="s">
        <v>37</v>
      </c>
      <c r="C163" s="4" t="s">
        <v>38</v>
      </c>
      <c r="D163" s="20">
        <v>10</v>
      </c>
      <c r="E163" s="17"/>
      <c r="F163" s="26"/>
      <c r="G163" s="16"/>
      <c r="H163" s="16"/>
      <c r="I163" s="16"/>
      <c r="J163" s="16"/>
      <c r="K163" s="16"/>
      <c r="L163" s="16"/>
    </row>
    <row r="164" spans="1:12" ht="15">
      <c r="A164" s="17">
        <v>16</v>
      </c>
      <c r="B164" s="62" t="s">
        <v>33</v>
      </c>
      <c r="C164" s="4" t="s">
        <v>38</v>
      </c>
      <c r="D164" s="20">
        <v>20</v>
      </c>
      <c r="E164" s="17"/>
      <c r="F164" s="26"/>
      <c r="G164" s="16"/>
      <c r="H164" s="16"/>
      <c r="I164" s="16"/>
      <c r="J164" s="16"/>
      <c r="K164" s="16"/>
      <c r="L164" s="16"/>
    </row>
    <row r="165" spans="1:12" ht="30">
      <c r="A165" s="17">
        <v>17</v>
      </c>
      <c r="B165" s="62" t="s">
        <v>101</v>
      </c>
      <c r="C165" s="4" t="s">
        <v>38</v>
      </c>
      <c r="D165" s="20">
        <v>4</v>
      </c>
      <c r="E165" s="17"/>
      <c r="F165" s="26"/>
      <c r="G165" s="16"/>
      <c r="H165" s="16"/>
      <c r="I165" s="16"/>
      <c r="J165" s="16"/>
      <c r="K165" s="16"/>
      <c r="L165" s="16"/>
    </row>
    <row r="166" spans="1:12" ht="15">
      <c r="A166" s="17">
        <v>18</v>
      </c>
      <c r="B166" s="62" t="s">
        <v>40</v>
      </c>
      <c r="C166" s="4" t="s">
        <v>38</v>
      </c>
      <c r="D166" s="20">
        <v>20</v>
      </c>
      <c r="E166" s="17"/>
      <c r="F166" s="26"/>
      <c r="G166" s="16"/>
      <c r="H166" s="16"/>
      <c r="I166" s="16"/>
      <c r="J166" s="16"/>
      <c r="K166" s="16"/>
      <c r="L166" s="16"/>
    </row>
    <row r="167" spans="1:12" ht="15">
      <c r="A167" s="17">
        <v>19</v>
      </c>
      <c r="B167" s="62" t="s">
        <v>36</v>
      </c>
      <c r="C167" s="4" t="s">
        <v>38</v>
      </c>
      <c r="D167" s="20">
        <v>20</v>
      </c>
      <c r="E167" s="17"/>
      <c r="F167" s="26"/>
      <c r="G167" s="16"/>
      <c r="H167" s="16"/>
      <c r="I167" s="16"/>
      <c r="J167" s="16"/>
      <c r="K167" s="16"/>
      <c r="L167" s="16"/>
    </row>
    <row r="168" spans="1:12" ht="30">
      <c r="A168" s="17">
        <v>20</v>
      </c>
      <c r="B168" s="62" t="s">
        <v>34</v>
      </c>
      <c r="C168" s="4" t="s">
        <v>38</v>
      </c>
      <c r="D168" s="20">
        <v>4</v>
      </c>
      <c r="E168" s="17"/>
      <c r="F168" s="26"/>
      <c r="G168" s="16"/>
      <c r="H168" s="16"/>
      <c r="I168" s="16"/>
      <c r="J168" s="16"/>
      <c r="K168" s="16"/>
      <c r="L168" s="16"/>
    </row>
    <row r="169" spans="1:12" ht="30.75" thickBot="1">
      <c r="A169" s="17">
        <v>21</v>
      </c>
      <c r="B169" s="62" t="s">
        <v>35</v>
      </c>
      <c r="C169" s="4" t="s">
        <v>38</v>
      </c>
      <c r="D169" s="20">
        <v>3</v>
      </c>
      <c r="E169" s="17"/>
      <c r="F169" s="26"/>
      <c r="G169" s="16"/>
      <c r="H169" s="16"/>
      <c r="I169" s="16"/>
      <c r="J169" s="16"/>
      <c r="K169" s="16"/>
      <c r="L169" s="16"/>
    </row>
    <row r="170" spans="2:6" ht="15" thickBot="1">
      <c r="B170" s="122"/>
      <c r="D170" s="135" t="s">
        <v>123</v>
      </c>
      <c r="E170" s="136" t="s">
        <v>7</v>
      </c>
      <c r="F170" s="137">
        <f>SUM(F149:F169)</f>
        <v>0</v>
      </c>
    </row>
    <row r="171" spans="4:6" ht="12.75">
      <c r="D171" s="15"/>
      <c r="E171" s="14"/>
      <c r="F171" s="31"/>
    </row>
    <row r="172" spans="2:6" ht="12.75" customHeight="1">
      <c r="B172" s="34"/>
      <c r="E172" s="24"/>
      <c r="F172" s="25"/>
    </row>
    <row r="173" spans="1:6" ht="12.75">
      <c r="A173" s="254" t="s">
        <v>44</v>
      </c>
      <c r="B173" s="260"/>
      <c r="E173" s="24"/>
      <c r="F173" s="25"/>
    </row>
    <row r="174" spans="1:12" ht="38.25">
      <c r="A174" s="5" t="s">
        <v>13</v>
      </c>
      <c r="B174" s="5" t="s">
        <v>5</v>
      </c>
      <c r="C174" s="5" t="s">
        <v>1</v>
      </c>
      <c r="D174" s="5" t="s">
        <v>0</v>
      </c>
      <c r="E174" s="5" t="s">
        <v>15</v>
      </c>
      <c r="F174" s="5" t="s">
        <v>16</v>
      </c>
      <c r="G174" s="6" t="s">
        <v>2</v>
      </c>
      <c r="H174" s="6" t="s">
        <v>17</v>
      </c>
      <c r="I174" s="5" t="s">
        <v>18</v>
      </c>
      <c r="J174" s="5" t="s">
        <v>19</v>
      </c>
      <c r="K174" s="5" t="s">
        <v>3</v>
      </c>
      <c r="L174" s="5" t="s">
        <v>4</v>
      </c>
    </row>
    <row r="175" spans="1:13" s="40" customFormat="1" ht="19.5" customHeight="1">
      <c r="A175" s="53"/>
      <c r="B175" s="264" t="s">
        <v>151</v>
      </c>
      <c r="C175" s="265"/>
      <c r="D175" s="265"/>
      <c r="E175" s="265"/>
      <c r="F175" s="265"/>
      <c r="G175" s="265"/>
      <c r="H175" s="265"/>
      <c r="I175" s="265"/>
      <c r="J175" s="265"/>
      <c r="K175" s="265"/>
      <c r="L175" s="266"/>
      <c r="M175" s="10"/>
    </row>
    <row r="176" spans="1:12" ht="68.25" customHeight="1">
      <c r="A176" s="41">
        <v>1</v>
      </c>
      <c r="B176" s="237" t="s">
        <v>195</v>
      </c>
      <c r="C176" s="238"/>
      <c r="D176" s="238"/>
      <c r="E176" s="238"/>
      <c r="F176" s="238"/>
      <c r="G176" s="238"/>
      <c r="H176" s="238"/>
      <c r="I176" s="238"/>
      <c r="J176" s="238"/>
      <c r="K176" s="238"/>
      <c r="L176" s="239"/>
    </row>
    <row r="177" spans="1:12" ht="15.75" customHeight="1">
      <c r="A177" s="17"/>
      <c r="B177" s="75" t="s">
        <v>48</v>
      </c>
      <c r="C177" s="29" t="s">
        <v>47</v>
      </c>
      <c r="D177" s="29">
        <v>1</v>
      </c>
      <c r="E177" s="42"/>
      <c r="F177" s="43"/>
      <c r="G177" s="39"/>
      <c r="H177" s="43"/>
      <c r="I177" s="39"/>
      <c r="J177" s="39"/>
      <c r="K177" s="39"/>
      <c r="L177" s="39"/>
    </row>
    <row r="178" spans="1:12" ht="15.75" customHeight="1">
      <c r="A178" s="17"/>
      <c r="B178" s="75" t="s">
        <v>49</v>
      </c>
      <c r="C178" s="29" t="s">
        <v>47</v>
      </c>
      <c r="D178" s="29">
        <v>1</v>
      </c>
      <c r="E178" s="42"/>
      <c r="F178" s="43"/>
      <c r="G178" s="16"/>
      <c r="H178" s="43"/>
      <c r="I178" s="16"/>
      <c r="J178" s="16"/>
      <c r="K178" s="16"/>
      <c r="L178" s="16"/>
    </row>
    <row r="179" spans="1:12" ht="15.75" customHeight="1">
      <c r="A179" s="17"/>
      <c r="B179" s="75" t="s">
        <v>50</v>
      </c>
      <c r="C179" s="29" t="s">
        <v>47</v>
      </c>
      <c r="D179" s="29">
        <v>1</v>
      </c>
      <c r="E179" s="42"/>
      <c r="F179" s="43"/>
      <c r="G179" s="16"/>
      <c r="H179" s="43"/>
      <c r="I179" s="16"/>
      <c r="J179" s="16"/>
      <c r="K179" s="16"/>
      <c r="L179" s="16"/>
    </row>
    <row r="180" spans="1:12" ht="15.75" customHeight="1">
      <c r="A180" s="17"/>
      <c r="B180" s="75" t="s">
        <v>51</v>
      </c>
      <c r="C180" s="29" t="s">
        <v>47</v>
      </c>
      <c r="D180" s="29">
        <v>1</v>
      </c>
      <c r="E180" s="42"/>
      <c r="F180" s="43"/>
      <c r="G180" s="28"/>
      <c r="H180" s="28"/>
      <c r="I180" s="28"/>
      <c r="J180" s="28"/>
      <c r="K180" s="28"/>
      <c r="L180" s="28"/>
    </row>
    <row r="181" spans="1:12" ht="15.75" customHeight="1">
      <c r="A181" s="17"/>
      <c r="B181" s="75" t="s">
        <v>52</v>
      </c>
      <c r="C181" s="29" t="s">
        <v>47</v>
      </c>
      <c r="D181" s="29">
        <v>1</v>
      </c>
      <c r="E181" s="42"/>
      <c r="F181" s="45"/>
      <c r="G181" s="28"/>
      <c r="H181" s="28"/>
      <c r="I181" s="28"/>
      <c r="J181" s="28"/>
      <c r="K181" s="28"/>
      <c r="L181" s="28"/>
    </row>
    <row r="182" spans="1:12" ht="15.75" customHeight="1">
      <c r="A182" s="20"/>
      <c r="B182" s="144"/>
      <c r="C182" s="147"/>
      <c r="D182" s="147"/>
      <c r="E182" s="148"/>
      <c r="F182" s="151">
        <f>SUM(F177:F181)</f>
        <v>0</v>
      </c>
      <c r="G182" s="149"/>
      <c r="H182" s="149"/>
      <c r="I182" s="149"/>
      <c r="J182" s="149"/>
      <c r="K182" s="149"/>
      <c r="L182" s="150"/>
    </row>
    <row r="183" spans="1:12" ht="15.75" customHeight="1">
      <c r="A183" s="20"/>
      <c r="B183" s="264" t="s">
        <v>193</v>
      </c>
      <c r="C183" s="265"/>
      <c r="D183" s="265"/>
      <c r="E183" s="265"/>
      <c r="F183" s="265"/>
      <c r="G183" s="265"/>
      <c r="H183" s="265"/>
      <c r="I183" s="265"/>
      <c r="J183" s="265"/>
      <c r="K183" s="265"/>
      <c r="L183" s="266"/>
    </row>
    <row r="184" spans="1:13" s="40" customFormat="1" ht="51" customHeight="1">
      <c r="A184" s="210">
        <v>2</v>
      </c>
      <c r="B184" s="294" t="s">
        <v>194</v>
      </c>
      <c r="C184" s="238"/>
      <c r="D184" s="238"/>
      <c r="E184" s="238"/>
      <c r="F184" s="238"/>
      <c r="G184" s="238"/>
      <c r="H184" s="238"/>
      <c r="I184" s="238"/>
      <c r="J184" s="238"/>
      <c r="K184" s="238"/>
      <c r="L184" s="239"/>
      <c r="M184" s="10"/>
    </row>
    <row r="185" spans="1:13" s="40" customFormat="1" ht="15">
      <c r="A185" s="209"/>
      <c r="B185" s="75" t="s">
        <v>196</v>
      </c>
      <c r="C185" s="29" t="s">
        <v>197</v>
      </c>
      <c r="D185" s="29">
        <v>1</v>
      </c>
      <c r="E185" s="42"/>
      <c r="F185" s="43"/>
      <c r="G185" s="39"/>
      <c r="H185" s="43"/>
      <c r="I185" s="39"/>
      <c r="J185" s="39"/>
      <c r="K185" s="39"/>
      <c r="L185" s="39"/>
      <c r="M185" s="10"/>
    </row>
    <row r="186" spans="1:13" s="40" customFormat="1" ht="15">
      <c r="A186" s="209"/>
      <c r="B186" s="75" t="s">
        <v>198</v>
      </c>
      <c r="C186" s="29" t="s">
        <v>197</v>
      </c>
      <c r="D186" s="29">
        <v>10</v>
      </c>
      <c r="E186" s="42"/>
      <c r="F186" s="43"/>
      <c r="G186" s="16"/>
      <c r="H186" s="43"/>
      <c r="I186" s="16"/>
      <c r="J186" s="16"/>
      <c r="K186" s="16"/>
      <c r="L186" s="16"/>
      <c r="M186" s="10"/>
    </row>
    <row r="187" spans="1:13" s="40" customFormat="1" ht="15">
      <c r="A187" s="209"/>
      <c r="B187" s="75" t="s">
        <v>199</v>
      </c>
      <c r="C187" s="29" t="s">
        <v>197</v>
      </c>
      <c r="D187" s="29">
        <v>10</v>
      </c>
      <c r="E187" s="42"/>
      <c r="F187" s="43"/>
      <c r="G187" s="16"/>
      <c r="H187" s="43"/>
      <c r="I187" s="16"/>
      <c r="J187" s="16"/>
      <c r="K187" s="16"/>
      <c r="L187" s="16"/>
      <c r="M187" s="10"/>
    </row>
    <row r="188" spans="1:13" s="40" customFormat="1" ht="15">
      <c r="A188" s="209"/>
      <c r="B188" s="75" t="s">
        <v>200</v>
      </c>
      <c r="C188" s="29" t="s">
        <v>197</v>
      </c>
      <c r="D188" s="29">
        <v>1</v>
      </c>
      <c r="E188" s="42"/>
      <c r="F188" s="43"/>
      <c r="G188" s="28"/>
      <c r="H188" s="28"/>
      <c r="I188" s="28"/>
      <c r="J188" s="28"/>
      <c r="K188" s="28"/>
      <c r="L188" s="28"/>
      <c r="M188" s="10"/>
    </row>
    <row r="189" spans="1:13" s="40" customFormat="1" ht="12.75">
      <c r="A189" s="145"/>
      <c r="B189" s="122"/>
      <c r="C189" s="146"/>
      <c r="D189" s="146"/>
      <c r="E189" s="146"/>
      <c r="F189" s="211">
        <f>SUM(F185:F188)</f>
        <v>0</v>
      </c>
      <c r="G189" s="146"/>
      <c r="H189" s="146"/>
      <c r="I189" s="146"/>
      <c r="J189" s="146"/>
      <c r="K189" s="146"/>
      <c r="L189" s="146"/>
      <c r="M189" s="10"/>
    </row>
    <row r="190" spans="1:13" s="40" customFormat="1" ht="13.5" thickBot="1">
      <c r="A190" s="145"/>
      <c r="B190" s="122"/>
      <c r="C190" s="146"/>
      <c r="D190" s="146"/>
      <c r="E190" s="146"/>
      <c r="F190" s="211"/>
      <c r="G190" s="146"/>
      <c r="H190" s="146"/>
      <c r="I190" s="146"/>
      <c r="J190" s="146"/>
      <c r="K190" s="146"/>
      <c r="L190" s="146"/>
      <c r="M190" s="10"/>
    </row>
    <row r="191" spans="1:12" ht="15.75" customHeight="1" thickBot="1">
      <c r="A191" s="35"/>
      <c r="B191" s="122"/>
      <c r="C191" s="36"/>
      <c r="D191" s="216" t="s">
        <v>201</v>
      </c>
      <c r="E191" s="217" t="s">
        <v>7</v>
      </c>
      <c r="F191" s="123">
        <f>F182+F189</f>
        <v>0</v>
      </c>
      <c r="G191" s="13"/>
      <c r="H191" s="13"/>
      <c r="I191" s="13"/>
      <c r="J191" s="13"/>
      <c r="K191" s="13"/>
      <c r="L191" s="13"/>
    </row>
    <row r="192" spans="2:6" ht="12.75" customHeight="1">
      <c r="B192" s="34"/>
      <c r="D192" s="38"/>
      <c r="E192" s="24"/>
      <c r="F192" s="25"/>
    </row>
    <row r="193" spans="1:6" ht="12.75">
      <c r="A193" s="254" t="s">
        <v>46</v>
      </c>
      <c r="B193" s="260"/>
      <c r="E193" s="24"/>
      <c r="F193" s="25"/>
    </row>
    <row r="194" spans="1:12" ht="38.25">
      <c r="A194" s="5" t="s">
        <v>13</v>
      </c>
      <c r="B194" s="5" t="s">
        <v>5</v>
      </c>
      <c r="C194" s="5" t="s">
        <v>1</v>
      </c>
      <c r="D194" s="5" t="s">
        <v>0</v>
      </c>
      <c r="E194" s="5" t="s">
        <v>15</v>
      </c>
      <c r="F194" s="5" t="s">
        <v>16</v>
      </c>
      <c r="G194" s="6" t="s">
        <v>2</v>
      </c>
      <c r="H194" s="6" t="s">
        <v>17</v>
      </c>
      <c r="I194" s="5" t="s">
        <v>18</v>
      </c>
      <c r="J194" s="5" t="s">
        <v>19</v>
      </c>
      <c r="K194" s="5" t="s">
        <v>3</v>
      </c>
      <c r="L194" s="5" t="s">
        <v>4</v>
      </c>
    </row>
    <row r="195" spans="1:12" ht="140.25">
      <c r="A195" s="17">
        <v>1</v>
      </c>
      <c r="B195" s="133" t="s">
        <v>188</v>
      </c>
      <c r="C195" s="29" t="s">
        <v>192</v>
      </c>
      <c r="D195" s="29">
        <v>10</v>
      </c>
      <c r="E195" s="61"/>
      <c r="F195" s="30"/>
      <c r="G195" s="28"/>
      <c r="H195" s="28"/>
      <c r="I195" s="28"/>
      <c r="J195" s="28"/>
      <c r="K195" s="28"/>
      <c r="L195" s="17"/>
    </row>
    <row r="196" spans="1:12" ht="102">
      <c r="A196" s="17">
        <v>2</v>
      </c>
      <c r="B196" s="133" t="s">
        <v>191</v>
      </c>
      <c r="C196" s="49" t="s">
        <v>189</v>
      </c>
      <c r="D196" s="29">
        <v>10</v>
      </c>
      <c r="E196" s="61"/>
      <c r="F196" s="30"/>
      <c r="G196" s="28"/>
      <c r="H196" s="28"/>
      <c r="I196" s="28"/>
      <c r="J196" s="28"/>
      <c r="K196" s="28"/>
      <c r="L196" s="17"/>
    </row>
    <row r="197" spans="1:12" ht="102.75" thickBot="1">
      <c r="A197" s="17">
        <v>3</v>
      </c>
      <c r="B197" s="133" t="s">
        <v>191</v>
      </c>
      <c r="C197" s="49" t="s">
        <v>190</v>
      </c>
      <c r="D197" s="29">
        <v>5</v>
      </c>
      <c r="E197" s="61"/>
      <c r="F197" s="208"/>
      <c r="G197" s="28"/>
      <c r="H197" s="28"/>
      <c r="I197" s="28"/>
      <c r="J197" s="28"/>
      <c r="K197" s="28"/>
      <c r="L197" s="17"/>
    </row>
    <row r="198" spans="2:6" ht="16.5" customHeight="1" thickBot="1">
      <c r="B198" s="122"/>
      <c r="E198" s="58" t="s">
        <v>58</v>
      </c>
      <c r="F198" s="123">
        <f>SUM(F195:F197)</f>
        <v>0</v>
      </c>
    </row>
    <row r="199" spans="2:6" ht="16.5" customHeight="1">
      <c r="B199" s="122"/>
      <c r="E199" s="58"/>
      <c r="F199" s="138"/>
    </row>
    <row r="200" spans="2:6" ht="16.5" customHeight="1">
      <c r="B200" s="34"/>
      <c r="E200" s="24"/>
      <c r="F200" s="25"/>
    </row>
    <row r="201" spans="1:6" ht="12.75">
      <c r="A201" s="254" t="s">
        <v>14</v>
      </c>
      <c r="B201" s="260"/>
      <c r="E201" s="24"/>
      <c r="F201" s="25"/>
    </row>
    <row r="202" spans="1:12" ht="38.25">
      <c r="A202" s="5" t="s">
        <v>13</v>
      </c>
      <c r="B202" s="5" t="s">
        <v>5</v>
      </c>
      <c r="C202" s="5" t="s">
        <v>1</v>
      </c>
      <c r="D202" s="5" t="s">
        <v>0</v>
      </c>
      <c r="E202" s="5" t="s">
        <v>15</v>
      </c>
      <c r="F202" s="5" t="s">
        <v>16</v>
      </c>
      <c r="G202" s="6" t="s">
        <v>2</v>
      </c>
      <c r="H202" s="6" t="s">
        <v>17</v>
      </c>
      <c r="I202" s="5" t="s">
        <v>18</v>
      </c>
      <c r="J202" s="5" t="s">
        <v>19</v>
      </c>
      <c r="K202" s="5" t="s">
        <v>3</v>
      </c>
      <c r="L202" s="5" t="s">
        <v>4</v>
      </c>
    </row>
    <row r="203" spans="2:12" ht="40.5" customHeight="1">
      <c r="B203" s="261" t="s">
        <v>94</v>
      </c>
      <c r="C203" s="262"/>
      <c r="D203" s="262"/>
      <c r="E203" s="262"/>
      <c r="F203" s="262"/>
      <c r="G203" s="262"/>
      <c r="H203" s="262"/>
      <c r="I203" s="262"/>
      <c r="J203" s="262"/>
      <c r="K203" s="262"/>
      <c r="L203" s="263"/>
    </row>
    <row r="204" spans="1:12" ht="15" customHeight="1">
      <c r="A204" s="44">
        <v>1</v>
      </c>
      <c r="B204" s="54"/>
      <c r="C204" s="49" t="s">
        <v>47</v>
      </c>
      <c r="D204" s="55">
        <v>30</v>
      </c>
      <c r="E204" s="44"/>
      <c r="F204" s="50"/>
      <c r="G204" s="28"/>
      <c r="H204" s="28"/>
      <c r="I204" s="28"/>
      <c r="J204" s="28"/>
      <c r="K204" s="28"/>
      <c r="L204" s="28"/>
    </row>
    <row r="205" spans="1:12" ht="15" customHeight="1">
      <c r="A205" s="56">
        <v>2</v>
      </c>
      <c r="B205" s="57" t="s">
        <v>90</v>
      </c>
      <c r="C205" s="49" t="s">
        <v>47</v>
      </c>
      <c r="D205" s="55">
        <v>10</v>
      </c>
      <c r="E205" s="44"/>
      <c r="F205" s="50"/>
      <c r="G205" s="28"/>
      <c r="H205" s="28"/>
      <c r="I205" s="28"/>
      <c r="J205" s="28"/>
      <c r="K205" s="28"/>
      <c r="L205" s="28"/>
    </row>
    <row r="206" spans="2:12" ht="36" customHeight="1">
      <c r="B206" s="271" t="s">
        <v>91</v>
      </c>
      <c r="C206" s="272"/>
      <c r="D206" s="272"/>
      <c r="E206" s="272"/>
      <c r="F206" s="272"/>
      <c r="G206" s="272"/>
      <c r="H206" s="272"/>
      <c r="I206" s="272"/>
      <c r="J206" s="272"/>
      <c r="K206" s="272"/>
      <c r="L206" s="273"/>
    </row>
    <row r="207" spans="1:12" ht="15" customHeight="1">
      <c r="A207" s="44">
        <v>3</v>
      </c>
      <c r="B207" s="54"/>
      <c r="C207" s="49" t="s">
        <v>47</v>
      </c>
      <c r="D207" s="55">
        <v>30</v>
      </c>
      <c r="E207" s="44"/>
      <c r="F207" s="50"/>
      <c r="G207" s="28"/>
      <c r="H207" s="28"/>
      <c r="I207" s="28"/>
      <c r="J207" s="28"/>
      <c r="K207" s="28"/>
      <c r="L207" s="28"/>
    </row>
    <row r="208" spans="2:12" ht="83.25" customHeight="1">
      <c r="B208" s="271" t="s">
        <v>92</v>
      </c>
      <c r="C208" s="272"/>
      <c r="D208" s="272"/>
      <c r="E208" s="272"/>
      <c r="F208" s="272"/>
      <c r="G208" s="272"/>
      <c r="H208" s="272"/>
      <c r="I208" s="272"/>
      <c r="J208" s="272"/>
      <c r="K208" s="272"/>
      <c r="L208" s="273"/>
    </row>
    <row r="209" spans="1:12" ht="15" customHeight="1">
      <c r="A209" s="44">
        <v>4</v>
      </c>
      <c r="B209" s="59"/>
      <c r="C209" s="49" t="s">
        <v>47</v>
      </c>
      <c r="D209" s="55">
        <v>30</v>
      </c>
      <c r="E209" s="44"/>
      <c r="F209" s="50"/>
      <c r="G209" s="28"/>
      <c r="H209" s="28"/>
      <c r="I209" s="28"/>
      <c r="J209" s="28"/>
      <c r="K209" s="28"/>
      <c r="L209" s="28"/>
    </row>
    <row r="210" spans="2:12" ht="72.75" customHeight="1">
      <c r="B210" s="271" t="s">
        <v>93</v>
      </c>
      <c r="C210" s="272"/>
      <c r="D210" s="272"/>
      <c r="E210" s="272"/>
      <c r="F210" s="272"/>
      <c r="G210" s="272"/>
      <c r="H210" s="272"/>
      <c r="I210" s="272"/>
      <c r="J210" s="272"/>
      <c r="K210" s="272"/>
      <c r="L210" s="273"/>
    </row>
    <row r="211" spans="1:12" ht="15" customHeight="1">
      <c r="A211" s="44">
        <v>5</v>
      </c>
      <c r="B211" s="54"/>
      <c r="C211" s="49" t="s">
        <v>47</v>
      </c>
      <c r="D211" s="55">
        <v>20</v>
      </c>
      <c r="E211" s="44"/>
      <c r="F211" s="50"/>
      <c r="G211" s="28"/>
      <c r="H211" s="28"/>
      <c r="I211" s="28"/>
      <c r="J211" s="28"/>
      <c r="K211" s="28"/>
      <c r="L211" s="28"/>
    </row>
    <row r="212" spans="1:12" ht="15" customHeight="1">
      <c r="A212" s="44">
        <v>6</v>
      </c>
      <c r="B212" s="60" t="s">
        <v>95</v>
      </c>
      <c r="C212" s="49" t="s">
        <v>47</v>
      </c>
      <c r="D212" s="55">
        <v>20</v>
      </c>
      <c r="E212" s="44"/>
      <c r="F212" s="50"/>
      <c r="G212" s="28"/>
      <c r="H212" s="28"/>
      <c r="I212" s="28"/>
      <c r="J212" s="28"/>
      <c r="K212" s="28"/>
      <c r="L212" s="28"/>
    </row>
    <row r="213" spans="2:6" ht="15" customHeight="1" thickBot="1">
      <c r="B213" s="34"/>
      <c r="E213" s="58"/>
      <c r="F213" s="46"/>
    </row>
    <row r="214" spans="2:6" ht="15" customHeight="1" thickBot="1">
      <c r="B214" s="34"/>
      <c r="D214" s="33" t="s">
        <v>158</v>
      </c>
      <c r="E214" s="58" t="s">
        <v>152</v>
      </c>
      <c r="F214" s="123">
        <f>F204+F205+F207+F209+F211+F212</f>
        <v>0</v>
      </c>
    </row>
    <row r="215" spans="2:6" ht="15" customHeight="1" thickBot="1">
      <c r="B215" s="34"/>
      <c r="E215" s="58"/>
      <c r="F215" s="46"/>
    </row>
    <row r="216" spans="1:12" ht="15.75" thickBot="1">
      <c r="A216" s="8"/>
      <c r="B216" s="231" t="s">
        <v>128</v>
      </c>
      <c r="C216" s="290"/>
      <c r="D216" s="290"/>
      <c r="E216" s="290"/>
      <c r="F216" s="290"/>
      <c r="G216" s="290"/>
      <c r="H216" s="290"/>
      <c r="I216" s="290"/>
      <c r="J216" s="290"/>
      <c r="K216" s="290"/>
      <c r="L216" s="291"/>
    </row>
    <row r="217" spans="2:6" ht="15" customHeight="1">
      <c r="B217" s="34"/>
      <c r="E217" s="58"/>
      <c r="F217" s="46"/>
    </row>
    <row r="218" spans="2:6" ht="15" customHeight="1">
      <c r="B218" s="34"/>
      <c r="E218" s="58"/>
      <c r="F218" s="46"/>
    </row>
    <row r="219" spans="2:6" ht="15" customHeight="1">
      <c r="B219" s="34"/>
      <c r="E219" s="58"/>
      <c r="F219" s="46"/>
    </row>
    <row r="220" spans="1:6" ht="15" customHeight="1">
      <c r="A220" s="254" t="s">
        <v>42</v>
      </c>
      <c r="B220" s="260"/>
      <c r="E220" s="24"/>
      <c r="F220" s="25"/>
    </row>
    <row r="221" spans="1:12" ht="38.25" customHeight="1">
      <c r="A221" s="5" t="s">
        <v>13</v>
      </c>
      <c r="B221" s="5" t="s">
        <v>5</v>
      </c>
      <c r="C221" s="5" t="s">
        <v>1</v>
      </c>
      <c r="D221" s="5" t="s">
        <v>0</v>
      </c>
      <c r="E221" s="5" t="s">
        <v>15</v>
      </c>
      <c r="F221" s="5" t="s">
        <v>16</v>
      </c>
      <c r="G221" s="6" t="s">
        <v>2</v>
      </c>
      <c r="H221" s="6" t="s">
        <v>17</v>
      </c>
      <c r="I221" s="5" t="s">
        <v>18</v>
      </c>
      <c r="J221" s="5" t="s">
        <v>19</v>
      </c>
      <c r="K221" s="5" t="s">
        <v>3</v>
      </c>
      <c r="L221" s="5" t="s">
        <v>4</v>
      </c>
    </row>
    <row r="222" spans="1:12" ht="30">
      <c r="A222" s="17">
        <v>1</v>
      </c>
      <c r="B222" s="62" t="s">
        <v>96</v>
      </c>
      <c r="C222" s="49" t="s">
        <v>47</v>
      </c>
      <c r="D222" s="29">
        <v>40</v>
      </c>
      <c r="E222" s="61"/>
      <c r="F222" s="50"/>
      <c r="G222" s="16"/>
      <c r="H222" s="16"/>
      <c r="I222" s="16"/>
      <c r="J222" s="16"/>
      <c r="K222" s="16"/>
      <c r="L222" s="16"/>
    </row>
    <row r="223" spans="1:12" ht="30.75" thickBot="1">
      <c r="A223" s="17">
        <v>2</v>
      </c>
      <c r="B223" s="62" t="s">
        <v>97</v>
      </c>
      <c r="C223" s="49" t="s">
        <v>47</v>
      </c>
      <c r="D223" s="29">
        <v>10</v>
      </c>
      <c r="E223" s="17"/>
      <c r="F223" s="51"/>
      <c r="G223" s="16"/>
      <c r="H223" s="16"/>
      <c r="I223" s="16"/>
      <c r="J223" s="16"/>
      <c r="K223" s="16"/>
      <c r="L223" s="16"/>
    </row>
    <row r="224" spans="2:6" ht="15" customHeight="1" thickBot="1">
      <c r="B224" s="122"/>
      <c r="E224" s="58" t="s">
        <v>58</v>
      </c>
      <c r="F224" s="123">
        <f>SUM(F222:F223)</f>
        <v>0</v>
      </c>
    </row>
    <row r="225" spans="2:6" ht="15" customHeight="1">
      <c r="B225" s="34"/>
      <c r="E225" s="24"/>
      <c r="F225" s="46"/>
    </row>
    <row r="226" spans="2:6" ht="15" customHeight="1" thickBot="1">
      <c r="B226" s="34"/>
      <c r="E226" s="24"/>
      <c r="F226" s="46"/>
    </row>
    <row r="227" spans="1:12" ht="15.75" thickBot="1">
      <c r="A227" s="8"/>
      <c r="B227" s="231" t="s">
        <v>128</v>
      </c>
      <c r="C227" s="290"/>
      <c r="D227" s="290"/>
      <c r="E227" s="290"/>
      <c r="F227" s="290"/>
      <c r="G227" s="290"/>
      <c r="H227" s="290"/>
      <c r="I227" s="290"/>
      <c r="J227" s="290"/>
      <c r="K227" s="290"/>
      <c r="L227" s="291"/>
    </row>
    <row r="228" spans="2:6" ht="15" customHeight="1">
      <c r="B228" s="34"/>
      <c r="E228" s="24"/>
      <c r="F228" s="46"/>
    </row>
    <row r="229" spans="2:6" ht="15" customHeight="1">
      <c r="B229" s="34"/>
      <c r="E229" s="24"/>
      <c r="F229" s="46"/>
    </row>
    <row r="230" spans="1:6" ht="15" customHeight="1">
      <c r="A230" s="254" t="s">
        <v>155</v>
      </c>
      <c r="B230" s="260"/>
      <c r="E230" s="58"/>
      <c r="F230" s="46"/>
    </row>
    <row r="231" spans="1:12" ht="38.25" customHeight="1">
      <c r="A231" s="5" t="s">
        <v>13</v>
      </c>
      <c r="B231" s="5" t="s">
        <v>5</v>
      </c>
      <c r="C231" s="5" t="s">
        <v>1</v>
      </c>
      <c r="D231" s="5" t="s">
        <v>0</v>
      </c>
      <c r="E231" s="5" t="s">
        <v>15</v>
      </c>
      <c r="F231" s="5" t="s">
        <v>16</v>
      </c>
      <c r="G231" s="6" t="s">
        <v>2</v>
      </c>
      <c r="H231" s="6" t="s">
        <v>17</v>
      </c>
      <c r="I231" s="5" t="s">
        <v>18</v>
      </c>
      <c r="J231" s="5" t="s">
        <v>19</v>
      </c>
      <c r="K231" s="5" t="s">
        <v>3</v>
      </c>
      <c r="L231" s="5" t="s">
        <v>4</v>
      </c>
    </row>
    <row r="232" spans="1:12" ht="15" customHeight="1">
      <c r="A232" s="63"/>
      <c r="B232" s="299" t="s">
        <v>153</v>
      </c>
      <c r="C232" s="300"/>
      <c r="D232" s="300"/>
      <c r="E232" s="300"/>
      <c r="F232" s="300"/>
      <c r="G232" s="300"/>
      <c r="H232" s="300"/>
      <c r="I232" s="301"/>
      <c r="J232" s="64"/>
      <c r="L232" s="71"/>
    </row>
    <row r="233" spans="1:12" ht="120.75" thickBot="1">
      <c r="A233" s="65">
        <v>1</v>
      </c>
      <c r="B233" s="68" t="s">
        <v>99</v>
      </c>
      <c r="C233" s="69" t="s">
        <v>98</v>
      </c>
      <c r="D233" s="69">
        <v>20</v>
      </c>
      <c r="E233" s="73"/>
      <c r="F233" s="51"/>
      <c r="G233" s="67"/>
      <c r="H233" s="66"/>
      <c r="I233" s="70"/>
      <c r="J233" s="67"/>
      <c r="K233" s="28"/>
      <c r="L233" s="28"/>
    </row>
    <row r="234" spans="2:6" ht="15" customHeight="1" thickBot="1">
      <c r="B234" s="34"/>
      <c r="E234" s="58" t="s">
        <v>58</v>
      </c>
      <c r="F234" s="123">
        <f>SUM(F233)</f>
        <v>0</v>
      </c>
    </row>
    <row r="235" spans="2:6" ht="15" customHeight="1">
      <c r="B235" s="34"/>
      <c r="E235" s="58"/>
      <c r="F235" s="46"/>
    </row>
    <row r="236" spans="1:6" ht="15" customHeight="1">
      <c r="A236" s="254" t="s">
        <v>45</v>
      </c>
      <c r="B236" s="270"/>
      <c r="E236" s="58"/>
      <c r="F236" s="25"/>
    </row>
    <row r="237" spans="1:12" ht="38.25">
      <c r="A237" s="5" t="s">
        <v>13</v>
      </c>
      <c r="B237" s="5" t="s">
        <v>5</v>
      </c>
      <c r="C237" s="5" t="s">
        <v>1</v>
      </c>
      <c r="D237" s="5" t="s">
        <v>0</v>
      </c>
      <c r="E237" s="5" t="s">
        <v>15</v>
      </c>
      <c r="F237" s="5" t="s">
        <v>16</v>
      </c>
      <c r="G237" s="6" t="s">
        <v>2</v>
      </c>
      <c r="H237" s="6" t="s">
        <v>17</v>
      </c>
      <c r="I237" s="5" t="s">
        <v>18</v>
      </c>
      <c r="J237" s="5" t="s">
        <v>19</v>
      </c>
      <c r="K237" s="5" t="s">
        <v>3</v>
      </c>
      <c r="L237" s="5" t="s">
        <v>4</v>
      </c>
    </row>
    <row r="238" spans="1:12" ht="36">
      <c r="A238" s="17">
        <v>1</v>
      </c>
      <c r="B238" s="129" t="s">
        <v>100</v>
      </c>
      <c r="C238" s="72" t="s">
        <v>47</v>
      </c>
      <c r="D238" s="29">
        <v>200</v>
      </c>
      <c r="E238" s="17"/>
      <c r="F238" s="191"/>
      <c r="G238" s="16"/>
      <c r="H238" s="30"/>
      <c r="I238" s="16"/>
      <c r="J238" s="16"/>
      <c r="K238" s="16"/>
      <c r="L238" s="133"/>
    </row>
    <row r="239" spans="1:12" ht="108">
      <c r="A239" s="17">
        <v>2</v>
      </c>
      <c r="B239" s="129" t="s">
        <v>169</v>
      </c>
      <c r="C239" s="72" t="s">
        <v>47</v>
      </c>
      <c r="D239" s="29">
        <v>40</v>
      </c>
      <c r="E239" s="17"/>
      <c r="F239" s="191"/>
      <c r="G239" s="16"/>
      <c r="H239" s="30"/>
      <c r="I239" s="16"/>
      <c r="J239" s="134"/>
      <c r="K239" s="16"/>
      <c r="L239" s="133"/>
    </row>
    <row r="240" spans="1:12" ht="27" customHeight="1">
      <c r="A240" s="17">
        <v>3</v>
      </c>
      <c r="B240" s="129" t="s">
        <v>147</v>
      </c>
      <c r="C240" s="72" t="s">
        <v>47</v>
      </c>
      <c r="D240" s="29">
        <v>20</v>
      </c>
      <c r="E240" s="17"/>
      <c r="F240" s="191"/>
      <c r="G240" s="16"/>
      <c r="H240" s="30"/>
      <c r="I240" s="16"/>
      <c r="J240" s="134"/>
      <c r="K240" s="16"/>
      <c r="L240" s="133"/>
    </row>
    <row r="241" spans="1:12" ht="24">
      <c r="A241" s="17">
        <v>4</v>
      </c>
      <c r="B241" s="129" t="s">
        <v>148</v>
      </c>
      <c r="C241" s="72" t="s">
        <v>47</v>
      </c>
      <c r="D241" s="29">
        <v>20</v>
      </c>
      <c r="E241" s="17"/>
      <c r="F241" s="191"/>
      <c r="G241" s="16"/>
      <c r="H241" s="30"/>
      <c r="I241" s="16"/>
      <c r="J241" s="134"/>
      <c r="K241" s="16"/>
      <c r="L241" s="133"/>
    </row>
    <row r="242" spans="1:12" ht="51" customHeight="1">
      <c r="A242" s="17">
        <v>5</v>
      </c>
      <c r="B242" s="129" t="s">
        <v>149</v>
      </c>
      <c r="C242" s="72" t="s">
        <v>47</v>
      </c>
      <c r="D242" s="29">
        <v>20</v>
      </c>
      <c r="E242" s="17"/>
      <c r="F242" s="191"/>
      <c r="G242" s="16"/>
      <c r="H242" s="30"/>
      <c r="I242" s="16"/>
      <c r="J242" s="134"/>
      <c r="K242" s="16"/>
      <c r="L242" s="133"/>
    </row>
    <row r="243" spans="1:12" ht="96">
      <c r="A243" s="17">
        <v>6</v>
      </c>
      <c r="B243" s="129" t="s">
        <v>150</v>
      </c>
      <c r="C243" s="72" t="s">
        <v>47</v>
      </c>
      <c r="D243" s="29">
        <v>60</v>
      </c>
      <c r="E243" s="17"/>
      <c r="F243" s="191"/>
      <c r="G243" s="16"/>
      <c r="H243" s="30"/>
      <c r="I243" s="16"/>
      <c r="J243" s="134"/>
      <c r="K243" s="16"/>
      <c r="L243" s="133"/>
    </row>
    <row r="244" spans="1:12" ht="336.75" thickBot="1">
      <c r="A244" s="17">
        <v>7</v>
      </c>
      <c r="B244" s="129" t="s">
        <v>102</v>
      </c>
      <c r="C244" s="72" t="s">
        <v>47</v>
      </c>
      <c r="D244" s="29">
        <v>200</v>
      </c>
      <c r="E244" s="17"/>
      <c r="F244" s="191"/>
      <c r="G244" s="16"/>
      <c r="H244" s="30"/>
      <c r="I244" s="16"/>
      <c r="J244" s="16"/>
      <c r="K244" s="16"/>
      <c r="L244" s="133"/>
    </row>
    <row r="245" spans="2:8" ht="15" customHeight="1" thickBot="1">
      <c r="B245" s="285"/>
      <c r="C245" s="286"/>
      <c r="D245" s="154"/>
      <c r="E245" s="58" t="s">
        <v>58</v>
      </c>
      <c r="F245" s="123">
        <f>SUM(F238:F244)</f>
        <v>0</v>
      </c>
      <c r="H245" s="141"/>
    </row>
    <row r="246" spans="2:6" ht="15" customHeight="1">
      <c r="B246" s="34"/>
      <c r="D246" s="154"/>
      <c r="E246" s="24"/>
      <c r="F246" s="25"/>
    </row>
    <row r="247" spans="2:6" ht="15" customHeight="1" thickBot="1">
      <c r="B247" s="34"/>
      <c r="D247" s="154"/>
      <c r="E247" s="24"/>
      <c r="F247" s="25"/>
    </row>
    <row r="248" spans="2:11" ht="15" customHeight="1">
      <c r="B248" s="107" t="s">
        <v>159</v>
      </c>
      <c r="C248" s="108"/>
      <c r="D248" s="108"/>
      <c r="E248" s="109"/>
      <c r="F248" s="110"/>
      <c r="G248" s="105"/>
      <c r="H248" s="105"/>
      <c r="I248" s="105"/>
      <c r="J248" s="105"/>
      <c r="K248" s="106"/>
    </row>
    <row r="249" spans="2:11" ht="15" customHeight="1" thickBot="1">
      <c r="B249" s="267" t="s">
        <v>124</v>
      </c>
      <c r="C249" s="268"/>
      <c r="D249" s="268"/>
      <c r="E249" s="268"/>
      <c r="F249" s="268"/>
      <c r="G249" s="268"/>
      <c r="H249" s="268"/>
      <c r="I249" s="268"/>
      <c r="J249" s="268"/>
      <c r="K249" s="269"/>
    </row>
    <row r="250" spans="2:6" ht="15" customHeight="1" thickBot="1">
      <c r="B250" s="34"/>
      <c r="D250" s="154"/>
      <c r="E250" s="24"/>
      <c r="F250" s="25"/>
    </row>
    <row r="251" spans="1:12" ht="15" customHeight="1" thickBot="1">
      <c r="A251" s="8"/>
      <c r="B251" s="231" t="s">
        <v>128</v>
      </c>
      <c r="C251" s="232"/>
      <c r="D251" s="232"/>
      <c r="E251" s="232"/>
      <c r="F251" s="232"/>
      <c r="G251" s="232"/>
      <c r="H251" s="232"/>
      <c r="I251" s="232"/>
      <c r="J251" s="232"/>
      <c r="K251" s="232"/>
      <c r="L251" s="233"/>
    </row>
    <row r="252" spans="2:6" ht="15" customHeight="1">
      <c r="B252" s="34"/>
      <c r="D252" s="154"/>
      <c r="E252" s="24"/>
      <c r="F252" s="25"/>
    </row>
    <row r="253" spans="1:12" ht="15" customHeight="1">
      <c r="A253" s="126"/>
      <c r="B253" s="127" t="s">
        <v>156</v>
      </c>
      <c r="C253"/>
      <c r="D253" s="1"/>
      <c r="F253"/>
      <c r="H253"/>
      <c r="I253"/>
      <c r="J253"/>
      <c r="K253"/>
      <c r="L253"/>
    </row>
    <row r="254" spans="1:12" ht="25.5">
      <c r="A254" s="192" t="s">
        <v>170</v>
      </c>
      <c r="B254" s="192" t="s">
        <v>5</v>
      </c>
      <c r="C254" s="192" t="s">
        <v>171</v>
      </c>
      <c r="D254" s="193" t="s">
        <v>172</v>
      </c>
      <c r="E254" s="194" t="s">
        <v>173</v>
      </c>
      <c r="F254" s="195" t="s">
        <v>174</v>
      </c>
      <c r="G254" s="194" t="s">
        <v>175</v>
      </c>
      <c r="H254" s="195" t="s">
        <v>176</v>
      </c>
      <c r="I254" s="195" t="s">
        <v>177</v>
      </c>
      <c r="J254" s="195" t="s">
        <v>178</v>
      </c>
      <c r="K254" s="195" t="s">
        <v>179</v>
      </c>
      <c r="L254" s="195" t="s">
        <v>180</v>
      </c>
    </row>
    <row r="255" spans="1:12" ht="183.75" customHeight="1">
      <c r="A255" s="128">
        <v>1</v>
      </c>
      <c r="B255" s="205" t="s">
        <v>183</v>
      </c>
      <c r="C255" s="17" t="s">
        <v>47</v>
      </c>
      <c r="D255" s="29">
        <v>100</v>
      </c>
      <c r="E255" s="196"/>
      <c r="F255" s="197"/>
      <c r="G255" s="206"/>
      <c r="H255" s="198"/>
      <c r="I255" s="199"/>
      <c r="J255" s="199"/>
      <c r="K255" s="48"/>
      <c r="L255" s="17"/>
    </row>
    <row r="256" spans="1:12" ht="18" customHeight="1">
      <c r="A256" s="128">
        <v>2</v>
      </c>
      <c r="B256" s="129" t="s">
        <v>138</v>
      </c>
      <c r="C256" s="17" t="s">
        <v>47</v>
      </c>
      <c r="D256" s="29">
        <v>30</v>
      </c>
      <c r="E256" s="196"/>
      <c r="F256" s="197"/>
      <c r="G256" s="206"/>
      <c r="H256" s="198"/>
      <c r="I256" s="199"/>
      <c r="J256" s="199"/>
      <c r="K256" s="48"/>
      <c r="L256" s="17"/>
    </row>
    <row r="257" spans="1:12" ht="24">
      <c r="A257" s="128">
        <v>3</v>
      </c>
      <c r="B257" s="129" t="s">
        <v>139</v>
      </c>
      <c r="C257" s="17" t="s">
        <v>47</v>
      </c>
      <c r="D257" s="29">
        <v>200</v>
      </c>
      <c r="E257" s="196"/>
      <c r="F257" s="197"/>
      <c r="G257" s="206"/>
      <c r="H257" s="198"/>
      <c r="I257" s="199"/>
      <c r="J257" s="199"/>
      <c r="K257" s="48"/>
      <c r="L257" s="17"/>
    </row>
    <row r="258" spans="1:12" ht="24">
      <c r="A258" s="128">
        <v>4</v>
      </c>
      <c r="B258" s="129" t="s">
        <v>140</v>
      </c>
      <c r="C258" s="17" t="s">
        <v>47</v>
      </c>
      <c r="D258" s="29">
        <v>30</v>
      </c>
      <c r="E258" s="196"/>
      <c r="F258" s="197"/>
      <c r="G258" s="206"/>
      <c r="H258" s="198"/>
      <c r="I258" s="199"/>
      <c r="J258" s="199"/>
      <c r="K258" s="48"/>
      <c r="L258" s="17"/>
    </row>
    <row r="259" spans="1:12" ht="24">
      <c r="A259" s="128">
        <v>5</v>
      </c>
      <c r="B259" s="129" t="s">
        <v>141</v>
      </c>
      <c r="C259" s="17" t="s">
        <v>47</v>
      </c>
      <c r="D259" s="29">
        <v>40</v>
      </c>
      <c r="E259" s="196"/>
      <c r="F259" s="197"/>
      <c r="G259" s="206"/>
      <c r="H259" s="198"/>
      <c r="I259" s="199"/>
      <c r="J259" s="199"/>
      <c r="K259" s="48"/>
      <c r="L259" s="17"/>
    </row>
    <row r="260" spans="1:12" ht="15" customHeight="1">
      <c r="A260" s="128">
        <v>6</v>
      </c>
      <c r="B260" s="129" t="s">
        <v>142</v>
      </c>
      <c r="C260" s="17" t="s">
        <v>47</v>
      </c>
      <c r="D260" s="29">
        <v>300</v>
      </c>
      <c r="E260" s="196"/>
      <c r="F260" s="197"/>
      <c r="G260" s="206"/>
      <c r="H260" s="198"/>
      <c r="I260" s="199"/>
      <c r="J260" s="199"/>
      <c r="K260" s="48"/>
      <c r="L260" s="17"/>
    </row>
    <row r="261" spans="1:12" ht="48">
      <c r="A261" s="128">
        <v>7</v>
      </c>
      <c r="B261" s="129" t="s">
        <v>143</v>
      </c>
      <c r="C261" s="17" t="s">
        <v>47</v>
      </c>
      <c r="D261" s="29">
        <v>100</v>
      </c>
      <c r="E261" s="196"/>
      <c r="F261" s="197"/>
      <c r="G261" s="206"/>
      <c r="H261" s="198"/>
      <c r="I261" s="199"/>
      <c r="J261" s="199"/>
      <c r="K261" s="48"/>
      <c r="L261" s="17"/>
    </row>
    <row r="262" spans="1:12" ht="48">
      <c r="A262" s="128">
        <v>8</v>
      </c>
      <c r="B262" s="129" t="s">
        <v>181</v>
      </c>
      <c r="C262" s="17" t="s">
        <v>47</v>
      </c>
      <c r="D262" s="29">
        <v>30</v>
      </c>
      <c r="E262" s="196"/>
      <c r="F262" s="197"/>
      <c r="G262" s="206"/>
      <c r="H262" s="198"/>
      <c r="I262" s="199"/>
      <c r="J262" s="199"/>
      <c r="K262" s="48"/>
      <c r="L262" s="17"/>
    </row>
    <row r="263" spans="1:12" ht="82.5" customHeight="1">
      <c r="A263" s="128">
        <v>9</v>
      </c>
      <c r="B263" s="129" t="s">
        <v>144</v>
      </c>
      <c r="C263" s="17" t="s">
        <v>47</v>
      </c>
      <c r="D263" s="29">
        <v>150</v>
      </c>
      <c r="E263" s="196"/>
      <c r="F263" s="197"/>
      <c r="G263" s="206"/>
      <c r="H263" s="198"/>
      <c r="I263" s="199"/>
      <c r="J263" s="199"/>
      <c r="K263" s="48"/>
      <c r="L263" s="17"/>
    </row>
    <row r="264" spans="1:12" ht="99" customHeight="1" thickBot="1">
      <c r="A264" s="128">
        <v>10</v>
      </c>
      <c r="B264" s="129" t="s">
        <v>145</v>
      </c>
      <c r="C264" s="17" t="s">
        <v>47</v>
      </c>
      <c r="D264" s="29">
        <v>30</v>
      </c>
      <c r="E264" s="200"/>
      <c r="F264" s="197"/>
      <c r="G264" s="206"/>
      <c r="H264" s="198"/>
      <c r="I264" s="199"/>
      <c r="J264" s="199"/>
      <c r="K264" s="48"/>
      <c r="L264" s="17"/>
    </row>
    <row r="265" spans="1:12" ht="15" customHeight="1" thickBot="1">
      <c r="A265" s="130"/>
      <c r="B265" s="201"/>
      <c r="C265"/>
      <c r="D265" s="1"/>
      <c r="E265" s="58" t="s">
        <v>182</v>
      </c>
      <c r="F265" s="22"/>
      <c r="G265" s="207"/>
      <c r="H265"/>
      <c r="I265"/>
      <c r="J265" s="202"/>
      <c r="K265"/>
      <c r="L265"/>
    </row>
    <row r="266" spans="1:12" ht="15" customHeight="1" thickBot="1">
      <c r="A266" s="130"/>
      <c r="B266"/>
      <c r="C266"/>
      <c r="D266" s="1"/>
      <c r="F266"/>
      <c r="G266" s="203"/>
      <c r="H266"/>
      <c r="I266"/>
      <c r="J266"/>
      <c r="K266"/>
      <c r="L266"/>
    </row>
    <row r="267" spans="1:12" ht="66.75" customHeight="1" thickBot="1">
      <c r="A267" s="295" t="s">
        <v>184</v>
      </c>
      <c r="B267" s="296"/>
      <c r="C267" s="296"/>
      <c r="D267" s="296"/>
      <c r="E267" s="296"/>
      <c r="F267" s="296"/>
      <c r="G267" s="296"/>
      <c r="H267" s="297"/>
      <c r="I267" s="297"/>
      <c r="J267" s="297"/>
      <c r="K267" s="298"/>
      <c r="L267" s="204"/>
    </row>
    <row r="268" ht="15" customHeight="1"/>
    <row r="269" spans="2:6" ht="19.5" customHeight="1">
      <c r="B269" s="34"/>
      <c r="D269" s="111"/>
      <c r="E269" s="24"/>
      <c r="F269" s="46"/>
    </row>
    <row r="270" spans="2:6" ht="15" customHeight="1">
      <c r="B270" s="34"/>
      <c r="D270" s="100"/>
      <c r="E270" s="24"/>
      <c r="F270" s="46"/>
    </row>
    <row r="271" spans="1:6" ht="15" customHeight="1">
      <c r="A271" s="254" t="s">
        <v>54</v>
      </c>
      <c r="B271" s="260"/>
      <c r="E271" s="58"/>
      <c r="F271" s="46"/>
    </row>
    <row r="272" spans="1:12" ht="38.25" customHeight="1">
      <c r="A272" s="5" t="s">
        <v>13</v>
      </c>
      <c r="B272" s="5" t="s">
        <v>5</v>
      </c>
      <c r="C272" s="5" t="s">
        <v>1</v>
      </c>
      <c r="D272" s="5" t="s">
        <v>0</v>
      </c>
      <c r="E272" s="5" t="s">
        <v>15</v>
      </c>
      <c r="F272" s="5" t="s">
        <v>16</v>
      </c>
      <c r="G272" s="6" t="s">
        <v>2</v>
      </c>
      <c r="H272" s="6" t="s">
        <v>17</v>
      </c>
      <c r="I272" s="5" t="s">
        <v>18</v>
      </c>
      <c r="J272" s="5" t="s">
        <v>19</v>
      </c>
      <c r="K272" s="5" t="s">
        <v>3</v>
      </c>
      <c r="L272" s="5" t="s">
        <v>4</v>
      </c>
    </row>
    <row r="273" spans="1:12" ht="105.75" thickBot="1">
      <c r="A273" s="17">
        <v>1</v>
      </c>
      <c r="B273" s="62" t="s">
        <v>103</v>
      </c>
      <c r="C273" s="72" t="s">
        <v>47</v>
      </c>
      <c r="D273" s="29">
        <v>10</v>
      </c>
      <c r="E273" s="17"/>
      <c r="F273" s="50"/>
      <c r="G273" s="16"/>
      <c r="H273" s="16"/>
      <c r="I273" s="16"/>
      <c r="J273" s="16"/>
      <c r="K273" s="16"/>
      <c r="L273" s="16"/>
    </row>
    <row r="274" spans="2:6" ht="15" customHeight="1" thickBot="1">
      <c r="B274" s="122"/>
      <c r="E274" s="58" t="s">
        <v>58</v>
      </c>
      <c r="F274" s="123">
        <f>SUM(F273)</f>
        <v>0</v>
      </c>
    </row>
    <row r="275" spans="2:6" ht="15" customHeight="1">
      <c r="B275" s="34"/>
      <c r="E275" s="58"/>
      <c r="F275" s="46"/>
    </row>
    <row r="276" spans="1:12" ht="15.75" thickBot="1">
      <c r="A276" s="35"/>
      <c r="B276" s="95"/>
      <c r="C276" s="120"/>
      <c r="D276" s="120"/>
      <c r="E276" s="120"/>
      <c r="F276" s="25"/>
      <c r="G276" s="37"/>
      <c r="H276" s="37"/>
      <c r="I276" s="37"/>
      <c r="J276" s="37"/>
      <c r="K276" s="37"/>
      <c r="L276" s="37"/>
    </row>
    <row r="277" spans="1:12" ht="15.75" thickBot="1">
      <c r="A277" s="8"/>
      <c r="B277" s="231" t="s">
        <v>128</v>
      </c>
      <c r="C277" s="290"/>
      <c r="D277" s="290"/>
      <c r="E277" s="290"/>
      <c r="F277" s="290"/>
      <c r="G277" s="290"/>
      <c r="H277" s="290"/>
      <c r="I277" s="290"/>
      <c r="J277" s="290"/>
      <c r="K277" s="290"/>
      <c r="L277" s="291"/>
    </row>
    <row r="278" spans="1:12" ht="15">
      <c r="A278" s="35"/>
      <c r="B278" s="95"/>
      <c r="C278" s="96"/>
      <c r="D278" s="36"/>
      <c r="E278" s="35"/>
      <c r="F278" s="97"/>
      <c r="G278" s="37"/>
      <c r="H278" s="37"/>
      <c r="I278" s="37"/>
      <c r="J278" s="37"/>
      <c r="K278" s="37"/>
      <c r="L278" s="37"/>
    </row>
    <row r="279" spans="1:6" ht="15" customHeight="1">
      <c r="A279" s="254" t="s">
        <v>55</v>
      </c>
      <c r="B279" s="260"/>
      <c r="E279" s="58"/>
      <c r="F279" s="46"/>
    </row>
    <row r="280" spans="1:12" ht="38.25" customHeight="1">
      <c r="A280" s="5" t="s">
        <v>13</v>
      </c>
      <c r="B280" s="5" t="s">
        <v>5</v>
      </c>
      <c r="C280" s="5" t="s">
        <v>1</v>
      </c>
      <c r="D280" s="5" t="s">
        <v>0</v>
      </c>
      <c r="E280" s="5" t="s">
        <v>15</v>
      </c>
      <c r="F280" s="5" t="s">
        <v>16</v>
      </c>
      <c r="G280" s="6" t="s">
        <v>2</v>
      </c>
      <c r="H280" s="6" t="s">
        <v>17</v>
      </c>
      <c r="I280" s="5" t="s">
        <v>18</v>
      </c>
      <c r="J280" s="5" t="s">
        <v>19</v>
      </c>
      <c r="K280" s="5" t="s">
        <v>3</v>
      </c>
      <c r="L280" s="5" t="s">
        <v>4</v>
      </c>
    </row>
    <row r="281" spans="1:12" ht="105">
      <c r="A281" s="17">
        <v>1</v>
      </c>
      <c r="B281" s="62" t="s">
        <v>104</v>
      </c>
      <c r="C281" s="72" t="s">
        <v>47</v>
      </c>
      <c r="D281" s="29">
        <v>5</v>
      </c>
      <c r="E281" s="17"/>
      <c r="F281" s="50"/>
      <c r="G281" s="16"/>
      <c r="H281" s="16"/>
      <c r="I281" s="16"/>
      <c r="J281" s="16"/>
      <c r="K281" s="16"/>
      <c r="L281" s="16"/>
    </row>
    <row r="282" spans="1:12" ht="63" customHeight="1">
      <c r="A282" s="17">
        <v>2</v>
      </c>
      <c r="B282" s="62" t="s">
        <v>105</v>
      </c>
      <c r="C282" s="72" t="s">
        <v>47</v>
      </c>
      <c r="D282" s="29">
        <v>5</v>
      </c>
      <c r="E282" s="17"/>
      <c r="F282" s="50"/>
      <c r="G282" s="16"/>
      <c r="H282" s="16"/>
      <c r="I282" s="16"/>
      <c r="J282" s="16"/>
      <c r="K282" s="16"/>
      <c r="L282" s="16"/>
    </row>
    <row r="283" spans="1:12" ht="60">
      <c r="A283" s="17">
        <v>3</v>
      </c>
      <c r="B283" s="62" t="s">
        <v>106</v>
      </c>
      <c r="C283" s="72" t="s">
        <v>47</v>
      </c>
      <c r="D283" s="29">
        <v>5</v>
      </c>
      <c r="E283" s="17"/>
      <c r="F283" s="50"/>
      <c r="G283" s="16"/>
      <c r="H283" s="16"/>
      <c r="I283" s="16"/>
      <c r="J283" s="16"/>
      <c r="K283" s="16"/>
      <c r="L283" s="16"/>
    </row>
    <row r="284" spans="1:12" ht="60">
      <c r="A284" s="17">
        <v>4</v>
      </c>
      <c r="B284" s="62" t="s">
        <v>107</v>
      </c>
      <c r="C284" s="69" t="s">
        <v>98</v>
      </c>
      <c r="D284" s="29">
        <v>2</v>
      </c>
      <c r="E284" s="61"/>
      <c r="F284" s="50"/>
      <c r="G284" s="16"/>
      <c r="H284" s="16"/>
      <c r="I284" s="16"/>
      <c r="J284" s="16"/>
      <c r="K284" s="16"/>
      <c r="L284" s="16"/>
    </row>
    <row r="285" spans="1:12" ht="105">
      <c r="A285" s="17">
        <v>5</v>
      </c>
      <c r="B285" s="62" t="s">
        <v>108</v>
      </c>
      <c r="C285" s="69" t="s">
        <v>98</v>
      </c>
      <c r="D285" s="29">
        <v>5</v>
      </c>
      <c r="E285" s="61"/>
      <c r="F285" s="50"/>
      <c r="G285" s="16"/>
      <c r="H285" s="16"/>
      <c r="I285" s="16"/>
      <c r="J285" s="16"/>
      <c r="K285" s="16"/>
      <c r="L285" s="16"/>
    </row>
    <row r="286" spans="1:12" ht="45">
      <c r="A286" s="17">
        <v>6</v>
      </c>
      <c r="B286" s="62" t="s">
        <v>109</v>
      </c>
      <c r="C286" s="72" t="s">
        <v>47</v>
      </c>
      <c r="D286" s="29">
        <v>5</v>
      </c>
      <c r="E286" s="17"/>
      <c r="F286" s="50"/>
      <c r="G286" s="16"/>
      <c r="H286" s="16"/>
      <c r="I286" s="16"/>
      <c r="J286" s="16"/>
      <c r="K286" s="16"/>
      <c r="L286" s="16"/>
    </row>
    <row r="287" spans="1:12" ht="60">
      <c r="A287" s="17">
        <v>7</v>
      </c>
      <c r="B287" s="62" t="s">
        <v>110</v>
      </c>
      <c r="C287" s="72" t="s">
        <v>47</v>
      </c>
      <c r="D287" s="29">
        <v>2</v>
      </c>
      <c r="E287" s="17"/>
      <c r="F287" s="50"/>
      <c r="G287" s="16"/>
      <c r="H287" s="16"/>
      <c r="I287" s="16"/>
      <c r="J287" s="16"/>
      <c r="K287" s="16"/>
      <c r="L287" s="16"/>
    </row>
    <row r="288" spans="1:12" ht="45">
      <c r="A288" s="17">
        <v>8</v>
      </c>
      <c r="B288" s="62" t="s">
        <v>111</v>
      </c>
      <c r="C288" s="72" t="s">
        <v>47</v>
      </c>
      <c r="D288" s="29">
        <v>1</v>
      </c>
      <c r="E288" s="17"/>
      <c r="F288" s="50"/>
      <c r="G288" s="16"/>
      <c r="H288" s="16"/>
      <c r="I288" s="16"/>
      <c r="J288" s="16"/>
      <c r="K288" s="16"/>
      <c r="L288" s="16"/>
    </row>
    <row r="289" spans="1:12" ht="45">
      <c r="A289" s="17">
        <v>9</v>
      </c>
      <c r="B289" s="62" t="s">
        <v>112</v>
      </c>
      <c r="C289" s="72" t="s">
        <v>47</v>
      </c>
      <c r="D289" s="29">
        <v>5</v>
      </c>
      <c r="E289" s="17"/>
      <c r="F289" s="50"/>
      <c r="G289" s="16"/>
      <c r="H289" s="16"/>
      <c r="I289" s="16"/>
      <c r="J289" s="16"/>
      <c r="K289" s="16"/>
      <c r="L289" s="16"/>
    </row>
    <row r="290" spans="1:12" ht="45">
      <c r="A290" s="17">
        <v>10</v>
      </c>
      <c r="B290" s="62" t="s">
        <v>113</v>
      </c>
      <c r="C290" s="69" t="s">
        <v>98</v>
      </c>
      <c r="D290" s="29">
        <v>2</v>
      </c>
      <c r="E290" s="61"/>
      <c r="F290" s="50"/>
      <c r="G290" s="16"/>
      <c r="H290" s="16"/>
      <c r="I290" s="16"/>
      <c r="J290" s="16"/>
      <c r="K290" s="16"/>
      <c r="L290" s="16"/>
    </row>
    <row r="291" spans="1:12" ht="90">
      <c r="A291" s="17">
        <v>11</v>
      </c>
      <c r="B291" s="62" t="s">
        <v>114</v>
      </c>
      <c r="C291" s="72" t="s">
        <v>47</v>
      </c>
      <c r="D291" s="29">
        <v>6</v>
      </c>
      <c r="E291" s="17"/>
      <c r="F291" s="50"/>
      <c r="G291" s="16"/>
      <c r="H291" s="16"/>
      <c r="I291" s="16"/>
      <c r="J291" s="16"/>
      <c r="K291" s="16"/>
      <c r="L291" s="16"/>
    </row>
    <row r="292" spans="1:12" ht="341.25" customHeight="1" thickBot="1">
      <c r="A292" s="17">
        <v>12</v>
      </c>
      <c r="B292" s="98" t="s">
        <v>115</v>
      </c>
      <c r="C292" s="69" t="s">
        <v>98</v>
      </c>
      <c r="D292" s="29">
        <v>6</v>
      </c>
      <c r="E292" s="61"/>
      <c r="F292" s="51"/>
      <c r="G292" s="16"/>
      <c r="H292" s="16"/>
      <c r="I292" s="16"/>
      <c r="J292" s="16"/>
      <c r="K292" s="16"/>
      <c r="L292" s="16"/>
    </row>
    <row r="293" spans="2:6" ht="15" customHeight="1" thickBot="1">
      <c r="B293" s="139"/>
      <c r="D293" s="33" t="s">
        <v>185</v>
      </c>
      <c r="E293" s="58" t="s">
        <v>58</v>
      </c>
      <c r="F293" s="123">
        <f>SUM(F281:F292)</f>
        <v>0</v>
      </c>
    </row>
    <row r="294" spans="2:6" ht="15" customHeight="1" thickBot="1">
      <c r="B294" s="34"/>
      <c r="E294" s="58"/>
      <c r="F294" s="46"/>
    </row>
    <row r="295" spans="2:11" ht="15" customHeight="1">
      <c r="B295" s="107" t="s">
        <v>186</v>
      </c>
      <c r="C295" s="108"/>
      <c r="D295" s="108"/>
      <c r="E295" s="109"/>
      <c r="F295" s="110"/>
      <c r="G295" s="105"/>
      <c r="H295" s="105"/>
      <c r="I295" s="105"/>
      <c r="J295" s="105"/>
      <c r="K295" s="106"/>
    </row>
    <row r="296" spans="2:11" ht="15" customHeight="1" thickBot="1">
      <c r="B296" s="267" t="s">
        <v>205</v>
      </c>
      <c r="C296" s="268"/>
      <c r="D296" s="268"/>
      <c r="E296" s="268"/>
      <c r="F296" s="268"/>
      <c r="G296" s="268"/>
      <c r="H296" s="268"/>
      <c r="I296" s="268"/>
      <c r="J296" s="268"/>
      <c r="K296" s="269"/>
    </row>
    <row r="297" spans="2:11" ht="15" customHeight="1">
      <c r="B297" s="99"/>
      <c r="C297" s="102"/>
      <c r="D297" s="102"/>
      <c r="E297" s="103"/>
      <c r="F297" s="104"/>
      <c r="G297" s="101"/>
      <c r="H297" s="101"/>
      <c r="I297" s="101"/>
      <c r="J297" s="101"/>
      <c r="K297" s="101"/>
    </row>
    <row r="298" spans="1:6" ht="15" customHeight="1">
      <c r="A298" s="254" t="s">
        <v>56</v>
      </c>
      <c r="B298" s="260"/>
      <c r="E298" s="58"/>
      <c r="F298" s="46"/>
    </row>
    <row r="299" spans="1:12" ht="38.25">
      <c r="A299" s="5" t="s">
        <v>13</v>
      </c>
      <c r="B299" s="5" t="s">
        <v>5</v>
      </c>
      <c r="C299" s="5" t="s">
        <v>1</v>
      </c>
      <c r="D299" s="5" t="s">
        <v>0</v>
      </c>
      <c r="E299" s="5" t="s">
        <v>15</v>
      </c>
      <c r="F299" s="5" t="s">
        <v>16</v>
      </c>
      <c r="G299" s="6" t="s">
        <v>2</v>
      </c>
      <c r="H299" s="6" t="s">
        <v>17</v>
      </c>
      <c r="I299" s="5" t="s">
        <v>18</v>
      </c>
      <c r="J299" s="5" t="s">
        <v>19</v>
      </c>
      <c r="K299" s="5" t="s">
        <v>3</v>
      </c>
      <c r="L299" s="5" t="s">
        <v>4</v>
      </c>
    </row>
    <row r="300" spans="1:12" ht="132.75" customHeight="1">
      <c r="A300" s="17"/>
      <c r="B300" s="114" t="s">
        <v>125</v>
      </c>
      <c r="C300" s="112"/>
      <c r="D300" s="17"/>
      <c r="E300" s="27"/>
      <c r="F300" s="30"/>
      <c r="G300" s="16"/>
      <c r="H300" s="16"/>
      <c r="I300" s="115"/>
      <c r="J300" s="115"/>
      <c r="K300" s="115"/>
      <c r="L300" s="16"/>
    </row>
    <row r="301" spans="1:12" ht="21.75" customHeight="1">
      <c r="A301" s="17">
        <v>1</v>
      </c>
      <c r="B301" s="118" t="s">
        <v>126</v>
      </c>
      <c r="C301" s="116" t="s">
        <v>47</v>
      </c>
      <c r="D301" s="17">
        <v>5</v>
      </c>
      <c r="E301" s="27"/>
      <c r="F301" s="30"/>
      <c r="G301" s="16"/>
      <c r="H301" s="16"/>
      <c r="I301" s="115"/>
      <c r="J301" s="115"/>
      <c r="K301" s="115"/>
      <c r="L301" s="16"/>
    </row>
    <row r="302" spans="1:12" ht="23.25" customHeight="1">
      <c r="A302" s="17">
        <v>2</v>
      </c>
      <c r="B302" s="118" t="s">
        <v>127</v>
      </c>
      <c r="C302" s="117" t="s">
        <v>47</v>
      </c>
      <c r="D302" s="17">
        <v>10</v>
      </c>
      <c r="E302" s="27"/>
      <c r="F302" s="30"/>
      <c r="G302" s="115"/>
      <c r="H302" s="115"/>
      <c r="I302" s="115"/>
      <c r="J302" s="115"/>
      <c r="K302" s="115"/>
      <c r="L302" s="16"/>
    </row>
    <row r="303" spans="2:11" ht="15" customHeight="1">
      <c r="B303" s="139"/>
      <c r="C303" s="102"/>
      <c r="D303" s="102"/>
      <c r="E303" s="58" t="s">
        <v>41</v>
      </c>
      <c r="F303" s="138">
        <f>SUM(F301:F302)</f>
        <v>0</v>
      </c>
      <c r="G303" s="101"/>
      <c r="H303" s="101"/>
      <c r="I303" s="101"/>
      <c r="J303" s="101"/>
      <c r="K303" s="101"/>
    </row>
    <row r="304" spans="2:11" ht="15" customHeight="1" thickBot="1">
      <c r="B304" s="113"/>
      <c r="C304" s="102"/>
      <c r="D304" s="102"/>
      <c r="E304" s="119"/>
      <c r="F304" s="104"/>
      <c r="G304" s="101"/>
      <c r="H304" s="101"/>
      <c r="I304" s="101"/>
      <c r="J304" s="101"/>
      <c r="K304" s="101"/>
    </row>
    <row r="305" spans="1:12" ht="20.25" customHeight="1" thickBot="1">
      <c r="A305" s="8"/>
      <c r="B305" s="234" t="s">
        <v>128</v>
      </c>
      <c r="C305" s="292"/>
      <c r="D305" s="292"/>
      <c r="E305" s="292"/>
      <c r="F305" s="292"/>
      <c r="G305" s="292"/>
      <c r="H305" s="292"/>
      <c r="I305" s="292"/>
      <c r="J305" s="292"/>
      <c r="K305" s="292"/>
      <c r="L305" s="293"/>
    </row>
    <row r="306" spans="1:12" ht="12.75" customHeight="1">
      <c r="A306" s="8"/>
      <c r="B306" s="124"/>
      <c r="C306" s="125"/>
      <c r="D306" s="125"/>
      <c r="E306" s="125"/>
      <c r="F306" s="125"/>
      <c r="G306" s="125"/>
      <c r="H306" s="125"/>
      <c r="I306" s="125"/>
      <c r="J306" s="125"/>
      <c r="K306" s="125"/>
      <c r="L306" s="125"/>
    </row>
    <row r="307" spans="1:12" s="23" customFormat="1" ht="11.25" customHeight="1">
      <c r="A307" s="190"/>
      <c r="B307" s="131"/>
      <c r="C307" s="189"/>
      <c r="D307" s="189"/>
      <c r="E307" s="189"/>
      <c r="F307" s="189"/>
      <c r="G307" s="189"/>
      <c r="H307" s="189"/>
      <c r="I307" s="189"/>
      <c r="J307" s="189"/>
      <c r="K307" s="189"/>
      <c r="L307" s="189"/>
    </row>
    <row r="308" spans="1:6" ht="20.25" customHeight="1">
      <c r="A308" s="254" t="s">
        <v>57</v>
      </c>
      <c r="B308" s="270"/>
      <c r="E308" s="58"/>
      <c r="F308" s="25"/>
    </row>
    <row r="309" spans="1:12" ht="38.25">
      <c r="A309" s="5" t="s">
        <v>13</v>
      </c>
      <c r="B309" s="5" t="s">
        <v>5</v>
      </c>
      <c r="C309" s="5" t="s">
        <v>1</v>
      </c>
      <c r="D309" s="5" t="s">
        <v>0</v>
      </c>
      <c r="E309" s="5" t="s">
        <v>15</v>
      </c>
      <c r="F309" s="5" t="s">
        <v>16</v>
      </c>
      <c r="G309" s="6" t="s">
        <v>2</v>
      </c>
      <c r="H309" s="6" t="s">
        <v>17</v>
      </c>
      <c r="I309" s="5" t="s">
        <v>18</v>
      </c>
      <c r="J309" s="5" t="s">
        <v>19</v>
      </c>
      <c r="K309" s="5" t="s">
        <v>3</v>
      </c>
      <c r="L309" s="5" t="s">
        <v>4</v>
      </c>
    </row>
    <row r="310" spans="1:12" ht="38.25">
      <c r="A310" s="17">
        <v>1</v>
      </c>
      <c r="B310" s="132" t="s">
        <v>100</v>
      </c>
      <c r="C310" s="72" t="s">
        <v>47</v>
      </c>
      <c r="D310" s="29">
        <v>140</v>
      </c>
      <c r="E310" s="17"/>
      <c r="F310" s="51"/>
      <c r="G310" s="16"/>
      <c r="H310" s="30"/>
      <c r="I310" s="16"/>
      <c r="J310" s="16"/>
      <c r="K310" s="16"/>
      <c r="L310" s="133"/>
    </row>
    <row r="311" spans="1:12" ht="114.75">
      <c r="A311" s="17">
        <v>2</v>
      </c>
      <c r="B311" s="132" t="s">
        <v>146</v>
      </c>
      <c r="C311" s="72" t="s">
        <v>47</v>
      </c>
      <c r="D311" s="29">
        <v>40</v>
      </c>
      <c r="E311" s="17"/>
      <c r="F311" s="51"/>
      <c r="G311" s="16"/>
      <c r="H311" s="30"/>
      <c r="I311" s="16"/>
      <c r="J311" s="134"/>
      <c r="K311" s="16"/>
      <c r="L311" s="133"/>
    </row>
    <row r="312" spans="1:12" ht="25.5">
      <c r="A312" s="17">
        <v>3</v>
      </c>
      <c r="B312" s="132" t="s">
        <v>147</v>
      </c>
      <c r="C312" s="72" t="s">
        <v>47</v>
      </c>
      <c r="D312" s="29">
        <v>20</v>
      </c>
      <c r="E312" s="17"/>
      <c r="F312" s="51"/>
      <c r="G312" s="16"/>
      <c r="H312" s="30"/>
      <c r="I312" s="16"/>
      <c r="J312" s="134"/>
      <c r="K312" s="16"/>
      <c r="L312" s="133"/>
    </row>
    <row r="313" spans="1:12" ht="25.5">
      <c r="A313" s="17">
        <v>4</v>
      </c>
      <c r="B313" s="132" t="s">
        <v>148</v>
      </c>
      <c r="C313" s="72" t="s">
        <v>47</v>
      </c>
      <c r="D313" s="29">
        <v>20</v>
      </c>
      <c r="E313" s="17"/>
      <c r="F313" s="51"/>
      <c r="G313" s="16"/>
      <c r="H313" s="30"/>
      <c r="I313" s="16"/>
      <c r="J313" s="134"/>
      <c r="K313" s="16"/>
      <c r="L313" s="133"/>
    </row>
    <row r="314" spans="1:12" ht="51">
      <c r="A314" s="17">
        <v>5</v>
      </c>
      <c r="B314" s="132" t="s">
        <v>149</v>
      </c>
      <c r="C314" s="72" t="s">
        <v>47</v>
      </c>
      <c r="D314" s="29">
        <v>10</v>
      </c>
      <c r="E314" s="17"/>
      <c r="F314" s="51"/>
      <c r="G314" s="16"/>
      <c r="H314" s="30"/>
      <c r="I314" s="16"/>
      <c r="J314" s="134"/>
      <c r="K314" s="16"/>
      <c r="L314" s="133"/>
    </row>
    <row r="315" spans="1:12" ht="89.25">
      <c r="A315" s="17">
        <v>6</v>
      </c>
      <c r="B315" s="132" t="s">
        <v>150</v>
      </c>
      <c r="C315" s="72" t="s">
        <v>47</v>
      </c>
      <c r="D315" s="29">
        <v>60</v>
      </c>
      <c r="E315" s="17"/>
      <c r="F315" s="51"/>
      <c r="G315" s="16"/>
      <c r="H315" s="30"/>
      <c r="I315" s="16"/>
      <c r="J315" s="134"/>
      <c r="K315" s="16"/>
      <c r="L315" s="133"/>
    </row>
    <row r="316" spans="1:12" ht="300.75" thickBot="1">
      <c r="A316" s="17">
        <v>7</v>
      </c>
      <c r="B316" s="74" t="s">
        <v>102</v>
      </c>
      <c r="C316" s="72" t="s">
        <v>47</v>
      </c>
      <c r="D316" s="29">
        <v>140</v>
      </c>
      <c r="E316" s="17"/>
      <c r="F316" s="51"/>
      <c r="G316" s="16"/>
      <c r="H316" s="30"/>
      <c r="I316" s="16"/>
      <c r="J316" s="16"/>
      <c r="K316" s="16"/>
      <c r="L316" s="133"/>
    </row>
    <row r="317" spans="2:6" ht="20.25" customHeight="1" thickBot="1">
      <c r="B317" s="152"/>
      <c r="C317" s="259" t="s">
        <v>187</v>
      </c>
      <c r="D317" s="259"/>
      <c r="E317" s="214" t="s">
        <v>58</v>
      </c>
      <c r="F317" s="215">
        <f>SUM(F310:F316)</f>
        <v>0</v>
      </c>
    </row>
    <row r="318" spans="1:12" ht="20.25" customHeight="1">
      <c r="A318" s="8"/>
      <c r="B318" s="153"/>
      <c r="C318" s="22"/>
      <c r="D318" s="125"/>
      <c r="E318" s="125"/>
      <c r="F318" s="125"/>
      <c r="G318" s="125"/>
      <c r="H318" s="125"/>
      <c r="I318" s="125"/>
      <c r="J318" s="125"/>
      <c r="K318" s="125"/>
      <c r="L318" s="125"/>
    </row>
    <row r="319" spans="1:6" ht="20.25" customHeight="1">
      <c r="A319" s="254" t="s">
        <v>59</v>
      </c>
      <c r="B319" s="270"/>
      <c r="E319" s="58"/>
      <c r="F319" s="25"/>
    </row>
    <row r="320" spans="1:12" ht="38.25">
      <c r="A320" s="5" t="s">
        <v>13</v>
      </c>
      <c r="B320" s="5" t="s">
        <v>5</v>
      </c>
      <c r="C320" s="5" t="s">
        <v>1</v>
      </c>
      <c r="D320" s="5" t="s">
        <v>0</v>
      </c>
      <c r="E320" s="5" t="s">
        <v>15</v>
      </c>
      <c r="F320" s="5" t="s">
        <v>16</v>
      </c>
      <c r="G320" s="6" t="s">
        <v>2</v>
      </c>
      <c r="H320" s="6" t="s">
        <v>17</v>
      </c>
      <c r="I320" s="5" t="s">
        <v>18</v>
      </c>
      <c r="J320" s="5" t="s">
        <v>19</v>
      </c>
      <c r="K320" s="5" t="s">
        <v>3</v>
      </c>
      <c r="L320" s="5" t="s">
        <v>4</v>
      </c>
    </row>
    <row r="321" spans="1:12" ht="127.5">
      <c r="A321" s="17">
        <v>1</v>
      </c>
      <c r="B321" s="212" t="s">
        <v>203</v>
      </c>
      <c r="C321" s="72" t="s">
        <v>47</v>
      </c>
      <c r="D321" s="29">
        <v>10</v>
      </c>
      <c r="E321" s="61"/>
      <c r="F321" s="50"/>
      <c r="G321" s="16"/>
      <c r="H321" s="30"/>
      <c r="I321" s="16"/>
      <c r="J321" s="16"/>
      <c r="K321" s="16"/>
      <c r="L321" s="48"/>
    </row>
    <row r="322" spans="1:12" ht="127.5">
      <c r="A322" s="17">
        <v>2</v>
      </c>
      <c r="B322" s="212" t="s">
        <v>202</v>
      </c>
      <c r="C322" s="72" t="s">
        <v>47</v>
      </c>
      <c r="D322" s="29">
        <v>2</v>
      </c>
      <c r="E322" s="61"/>
      <c r="F322" s="50"/>
      <c r="G322" s="16"/>
      <c r="H322" s="30"/>
      <c r="I322" s="16"/>
      <c r="J322" s="134"/>
      <c r="K322" s="16"/>
      <c r="L322" s="48"/>
    </row>
    <row r="323" spans="1:12" ht="140.25">
      <c r="A323" s="17">
        <v>3</v>
      </c>
      <c r="B323" s="213" t="s">
        <v>204</v>
      </c>
      <c r="C323" s="72" t="s">
        <v>47</v>
      </c>
      <c r="D323" s="29">
        <v>10</v>
      </c>
      <c r="E323" s="61"/>
      <c r="F323" s="50"/>
      <c r="G323" s="16"/>
      <c r="H323" s="30"/>
      <c r="I323" s="16"/>
      <c r="J323" s="134"/>
      <c r="K323" s="16"/>
      <c r="L323" s="48"/>
    </row>
    <row r="324" spans="1:12" ht="16.5" thickBot="1">
      <c r="A324" s="35"/>
      <c r="B324" s="131"/>
      <c r="C324" s="96"/>
      <c r="D324" s="36"/>
      <c r="E324" s="214" t="s">
        <v>58</v>
      </c>
      <c r="F324" s="215">
        <f>SUM(F321:F323)</f>
        <v>0</v>
      </c>
      <c r="G324" s="37"/>
      <c r="H324" s="141"/>
      <c r="I324" s="37"/>
      <c r="J324" s="142"/>
      <c r="K324" s="37"/>
      <c r="L324" s="143"/>
    </row>
    <row r="325" spans="1:12" ht="12.75">
      <c r="A325" s="35"/>
      <c r="B325" s="140"/>
      <c r="C325" s="96"/>
      <c r="D325" s="36"/>
      <c r="E325" s="35"/>
      <c r="F325" s="97"/>
      <c r="G325" s="37"/>
      <c r="H325" s="141"/>
      <c r="I325" s="37"/>
      <c r="J325" s="142"/>
      <c r="K325" s="37"/>
      <c r="L325" s="143"/>
    </row>
    <row r="326" spans="2:11" ht="15" customHeight="1" thickBot="1">
      <c r="B326" s="99"/>
      <c r="C326" s="102"/>
      <c r="D326" s="102"/>
      <c r="E326" s="103"/>
      <c r="F326" s="104"/>
      <c r="G326" s="101"/>
      <c r="H326" s="101"/>
      <c r="I326" s="101"/>
      <c r="J326" s="101"/>
      <c r="K326" s="101"/>
    </row>
    <row r="327" spans="1:11" s="23" customFormat="1" ht="26.25" customHeight="1" thickBot="1">
      <c r="A327" s="121"/>
      <c r="B327" s="287" t="s">
        <v>116</v>
      </c>
      <c r="C327" s="288"/>
      <c r="D327" s="288"/>
      <c r="E327" s="288"/>
      <c r="F327" s="288"/>
      <c r="G327" s="288"/>
      <c r="H327" s="288"/>
      <c r="I327" s="288"/>
      <c r="J327" s="288"/>
      <c r="K327" s="289"/>
    </row>
    <row r="328" spans="2:11" ht="15" customHeight="1" thickBot="1">
      <c r="B328" s="99"/>
      <c r="C328" s="102"/>
      <c r="D328" s="102"/>
      <c r="E328" s="103"/>
      <c r="F328" s="104"/>
      <c r="G328" s="101"/>
      <c r="H328" s="101"/>
      <c r="I328" s="101"/>
      <c r="J328" s="101"/>
      <c r="K328" s="101"/>
    </row>
    <row r="329" spans="1:11" s="23" customFormat="1" ht="27.75" customHeight="1" thickBot="1">
      <c r="A329" s="121"/>
      <c r="B329" s="287" t="s">
        <v>129</v>
      </c>
      <c r="C329" s="288"/>
      <c r="D329" s="288"/>
      <c r="E329" s="288"/>
      <c r="F329" s="288"/>
      <c r="G329" s="288"/>
      <c r="H329" s="288"/>
      <c r="I329" s="288"/>
      <c r="J329" s="288"/>
      <c r="K329" s="289"/>
    </row>
    <row r="330" spans="2:11" ht="15" customHeight="1">
      <c r="B330" s="99"/>
      <c r="C330" s="102"/>
      <c r="D330" s="102"/>
      <c r="E330" s="103"/>
      <c r="F330" s="104"/>
      <c r="G330" s="101"/>
      <c r="H330" s="101"/>
      <c r="I330" s="101"/>
      <c r="J330" s="101"/>
      <c r="K330" s="101"/>
    </row>
  </sheetData>
  <sheetProtection/>
  <mergeCells count="145">
    <mergeCell ref="A319:B319"/>
    <mergeCell ref="B184:L184"/>
    <mergeCell ref="B327:K327"/>
    <mergeCell ref="B251:L251"/>
    <mergeCell ref="A267:K267"/>
    <mergeCell ref="A201:B201"/>
    <mergeCell ref="A193:B193"/>
    <mergeCell ref="A230:B230"/>
    <mergeCell ref="B232:I232"/>
    <mergeCell ref="B249:K249"/>
    <mergeCell ref="B329:K329"/>
    <mergeCell ref="B143:L143"/>
    <mergeCell ref="B216:L216"/>
    <mergeCell ref="B227:L227"/>
    <mergeCell ref="B277:L277"/>
    <mergeCell ref="B305:L305"/>
    <mergeCell ref="B176:L176"/>
    <mergeCell ref="B175:L175"/>
    <mergeCell ref="A279:B279"/>
    <mergeCell ref="B206:L206"/>
    <mergeCell ref="B245:C245"/>
    <mergeCell ref="A133:B133"/>
    <mergeCell ref="A134:L134"/>
    <mergeCell ref="A135:B135"/>
    <mergeCell ref="A173:B173"/>
    <mergeCell ref="A137:B137"/>
    <mergeCell ref="A147:B147"/>
    <mergeCell ref="A236:B236"/>
    <mergeCell ref="A127:L127"/>
    <mergeCell ref="A128:B128"/>
    <mergeCell ref="A138:L138"/>
    <mergeCell ref="A139:B139"/>
    <mergeCell ref="A136:L136"/>
    <mergeCell ref="A132:L132"/>
    <mergeCell ref="A130:B130"/>
    <mergeCell ref="A131:L131"/>
    <mergeCell ref="A123:B123"/>
    <mergeCell ref="A124:L124"/>
    <mergeCell ref="A112:B112"/>
    <mergeCell ref="A115:L115"/>
    <mergeCell ref="A116:B116"/>
    <mergeCell ref="A117:L117"/>
    <mergeCell ref="A119:B119"/>
    <mergeCell ref="A120:L120"/>
    <mergeCell ref="A121:B121"/>
    <mergeCell ref="A90:L90"/>
    <mergeCell ref="A91:B91"/>
    <mergeCell ref="A89:B89"/>
    <mergeCell ref="A108:B108"/>
    <mergeCell ref="A94:L94"/>
    <mergeCell ref="A103:L103"/>
    <mergeCell ref="A99:B99"/>
    <mergeCell ref="A104:B104"/>
    <mergeCell ref="A100:L100"/>
    <mergeCell ref="A96:L96"/>
    <mergeCell ref="A102:B102"/>
    <mergeCell ref="A106:B106"/>
    <mergeCell ref="A107:L107"/>
    <mergeCell ref="A122:L122"/>
    <mergeCell ref="A105:L105"/>
    <mergeCell ref="A111:L111"/>
    <mergeCell ref="A113:L113"/>
    <mergeCell ref="A126:B126"/>
    <mergeCell ref="A125:L125"/>
    <mergeCell ref="A109:L109"/>
    <mergeCell ref="A110:B110"/>
    <mergeCell ref="A118:L118"/>
    <mergeCell ref="A62:L62"/>
    <mergeCell ref="A63:L63"/>
    <mergeCell ref="A64:B64"/>
    <mergeCell ref="A66:L66"/>
    <mergeCell ref="A67:L67"/>
    <mergeCell ref="A93:B93"/>
    <mergeCell ref="A86:B86"/>
    <mergeCell ref="A95:B95"/>
    <mergeCell ref="A88:L88"/>
    <mergeCell ref="A98:L98"/>
    <mergeCell ref="A51:L51"/>
    <mergeCell ref="A52:B52"/>
    <mergeCell ref="A54:L54"/>
    <mergeCell ref="A55:L55"/>
    <mergeCell ref="A56:B56"/>
    <mergeCell ref="A58:L58"/>
    <mergeCell ref="A59:L59"/>
    <mergeCell ref="A60:B60"/>
    <mergeCell ref="A38:B38"/>
    <mergeCell ref="B42:L42"/>
    <mergeCell ref="B44:L44"/>
    <mergeCell ref="A48:B48"/>
    <mergeCell ref="A49:B49"/>
    <mergeCell ref="A50:L50"/>
    <mergeCell ref="A30:B30"/>
    <mergeCell ref="A32:L32"/>
    <mergeCell ref="A33:L33"/>
    <mergeCell ref="A34:B34"/>
    <mergeCell ref="A36:L36"/>
    <mergeCell ref="A37:L37"/>
    <mergeCell ref="A22:B22"/>
    <mergeCell ref="A24:L24"/>
    <mergeCell ref="A25:L25"/>
    <mergeCell ref="A26:B26"/>
    <mergeCell ref="A28:L28"/>
    <mergeCell ref="A29:L29"/>
    <mergeCell ref="A10:B10"/>
    <mergeCell ref="A12:L12"/>
    <mergeCell ref="A13:L13"/>
    <mergeCell ref="A14:B14"/>
    <mergeCell ref="A16:L16"/>
    <mergeCell ref="A17:L17"/>
    <mergeCell ref="C317:D317"/>
    <mergeCell ref="A298:B298"/>
    <mergeCell ref="A220:B220"/>
    <mergeCell ref="B203:L203"/>
    <mergeCell ref="A271:B271"/>
    <mergeCell ref="B183:L183"/>
    <mergeCell ref="B296:K296"/>
    <mergeCell ref="A308:B308"/>
    <mergeCell ref="B208:L208"/>
    <mergeCell ref="B210:L210"/>
    <mergeCell ref="A18:B18"/>
    <mergeCell ref="A20:L20"/>
    <mergeCell ref="A21:L21"/>
    <mergeCell ref="A101:L101"/>
    <mergeCell ref="A114:B114"/>
    <mergeCell ref="A129:L129"/>
    <mergeCell ref="A85:B85"/>
    <mergeCell ref="A97:B97"/>
    <mergeCell ref="A87:L87"/>
    <mergeCell ref="A92:L92"/>
    <mergeCell ref="A2:B2"/>
    <mergeCell ref="A3:B3"/>
    <mergeCell ref="A4:L4"/>
    <mergeCell ref="A5:L5"/>
    <mergeCell ref="A6:B6"/>
    <mergeCell ref="A8:L8"/>
    <mergeCell ref="A9:L9"/>
    <mergeCell ref="A76:B76"/>
    <mergeCell ref="B78:L78"/>
    <mergeCell ref="B80:L80"/>
    <mergeCell ref="A68:B68"/>
    <mergeCell ref="A70:L70"/>
    <mergeCell ref="A71:L71"/>
    <mergeCell ref="A72:B72"/>
    <mergeCell ref="A74:L74"/>
    <mergeCell ref="A75:L7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5" sqref="D25"/>
    </sheetView>
  </sheetViews>
  <sheetFormatPr defaultColWidth="9.140625" defaultRowHeight="12.75"/>
  <cols>
    <col min="1" max="2" width="9.140625" style="1" customWidth="1"/>
    <col min="3" max="4" width="9.140625" style="2" customWidth="1"/>
    <col min="5" max="16384" width="9.140625" style="1" customWidth="1"/>
  </cols>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Stryker Osteonics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jprendota</dc:creator>
  <cp:keywords/>
  <dc:description/>
  <cp:lastModifiedBy>Anna Woźniak</cp:lastModifiedBy>
  <cp:lastPrinted>2023-08-17T10:04:17Z</cp:lastPrinted>
  <dcterms:created xsi:type="dcterms:W3CDTF">2010-09-14T19:52:16Z</dcterms:created>
  <dcterms:modified xsi:type="dcterms:W3CDTF">2023-08-18T10:09:20Z</dcterms:modified>
  <cp:category/>
  <cp:version/>
  <cp:contentType/>
  <cp:contentStatus/>
</cp:coreProperties>
</file>