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Kasia\2024\127_TP_ZP_D_2024 pompa baklofenowa\02_SWZ\"/>
    </mc:Choice>
  </mc:AlternateContent>
  <xr:revisionPtr revIDLastSave="0" documentId="13_ncr:1_{2DA8B2CA-57BE-4CD1-B066-FB30230003F3}" xr6:coauthVersionLast="36" xr6:coauthVersionMax="36" xr10:uidLastSave="{00000000-0000-0000-0000-000000000000}"/>
  <bookViews>
    <workbookView xWindow="0" yWindow="0" windowWidth="19848" windowHeight="5472" xr2:uid="{8FFDFF5F-FBFC-4A5D-8AD4-85DE36D93CB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K28" i="1" s="1"/>
  <c r="L28" i="1" s="1"/>
  <c r="H27" i="1"/>
  <c r="K27" i="1" s="1"/>
  <c r="L27" i="1" s="1"/>
  <c r="H26" i="1"/>
  <c r="K26" i="1" s="1"/>
  <c r="L26" i="1" s="1"/>
  <c r="H15" i="1"/>
  <c r="K15" i="1" s="1"/>
  <c r="L15" i="1" s="1"/>
  <c r="H14" i="1"/>
  <c r="K14" i="1" s="1"/>
  <c r="L14" i="1" s="1"/>
  <c r="H13" i="1"/>
  <c r="K13" i="1" s="1"/>
  <c r="L13" i="1" s="1"/>
  <c r="H12" i="1"/>
  <c r="K12" i="1" s="1"/>
  <c r="A11" i="1"/>
  <c r="A25" i="1" s="1"/>
  <c r="L29" i="1" l="1"/>
  <c r="M33" i="1" s="1"/>
  <c r="M40" i="1" s="1"/>
  <c r="L12" i="1"/>
  <c r="L16" i="1" s="1"/>
  <c r="M20" i="1" s="1"/>
  <c r="M39" i="1" s="1"/>
  <c r="K16" i="1"/>
  <c r="L20" i="1" s="1"/>
  <c r="L39" i="1" s="1"/>
  <c r="K29" i="1"/>
  <c r="L33" i="1" s="1"/>
  <c r="L40" i="1" s="1"/>
  <c r="L41" i="1" l="1"/>
  <c r="M41" i="1"/>
</calcChain>
</file>

<file path=xl/sharedStrings.xml><?xml version="1.0" encoding="utf-8"?>
<sst xmlns="http://schemas.openxmlformats.org/spreadsheetml/2006/main" count="72" uniqueCount="43">
  <si>
    <t xml:space="preserve">FORMULARZ ASORTYMENTOWO - CENOWY </t>
  </si>
  <si>
    <t>Załącznik nr 2 do SWZ i nr 2 do umowy</t>
  </si>
  <si>
    <t>postępowanie nr 127/TP/ZP/D/2024 Dostawy leków i sprzętu niezbędnych do stosowania terapii przy użyciu pomp baklofenowych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</si>
  <si>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</si>
  <si>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</si>
  <si>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</si>
  <si>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>3. Określenie właściwej stawki VAT należy do Wykonawcy. Należy podać stawkę VAT obowiązującą na dzień składania ofert.</t>
  </si>
  <si>
    <t>Lp.</t>
  </si>
  <si>
    <t>Asortyment</t>
  </si>
  <si>
    <t>j.m.</t>
  </si>
  <si>
    <t>Ilość minimalna (j.m.)</t>
  </si>
  <si>
    <t>Ilość podstawowa 12 m-cy (j.m.)</t>
  </si>
  <si>
    <t>1. Producent
2. Nazwa handlowa                 
3. Numer katalogowy</t>
  </si>
  <si>
    <t>Numer deklaracji zgodności</t>
  </si>
  <si>
    <t>Oferowane - ilość podstawowa</t>
  </si>
  <si>
    <t>Cena oferowanego opakowania netto (zł)</t>
  </si>
  <si>
    <t>VAT %</t>
  </si>
  <si>
    <t>Wartość netto - ilość podstawowa (zł)</t>
  </si>
  <si>
    <t>Wartość brutto - ilość podstawowa (zł)</t>
  </si>
  <si>
    <t>Klasa wyrobu med.- jeśli dotyczy</t>
  </si>
  <si>
    <t>PAKIET</t>
  </si>
  <si>
    <t>1.</t>
  </si>
  <si>
    <t>Programowalna pompa o pojemności 40ml lub 20ml (możliwość ustawiania wielkości dawki i szybkości przepływu, stabilność leku w pompie 180 dni).</t>
  </si>
  <si>
    <t>szt.</t>
  </si>
  <si>
    <t>2.</t>
  </si>
  <si>
    <t>Cewnik dooponowy z możliwością dostosowywania długości.</t>
  </si>
  <si>
    <t>3.</t>
  </si>
  <si>
    <t>Tunelizator</t>
  </si>
  <si>
    <t>4.</t>
  </si>
  <si>
    <t>Zestaw do napełniania pompy.</t>
  </si>
  <si>
    <t>RAZEM:</t>
  </si>
  <si>
    <t>PAKIET 1</t>
  </si>
  <si>
    <t>Wartość całkowita zamówienia netto (zł)</t>
  </si>
  <si>
    <t>Wartość całkowita zamówienia brutto (zł)</t>
  </si>
  <si>
    <t>Baclofen roztwór do infuzji 0,05mg/1ml, 1ml amp., op. a'5 amp.</t>
  </si>
  <si>
    <t>op.</t>
  </si>
  <si>
    <t>Baclofen roztwór do infuzji 10mg/20ml, 20ml amp.</t>
  </si>
  <si>
    <t>Baclofen roztwór do infuzji 10mg/5ml, 5ml amp., op. a'5 amp.</t>
  </si>
  <si>
    <t>1. Ze względu na substytucyjność produktów Zamawiający zastrzega sobie prawo do zmiany ilości zamawianych pozycji w ramach wartości pakietu bez zgody Wykonawcy.</t>
  </si>
  <si>
    <t>PAKIET 2</t>
  </si>
  <si>
    <t>Pakiet</t>
  </si>
  <si>
    <t>Cena oferowanej jednostki miary netto (zł)</t>
  </si>
  <si>
    <r>
      <rPr>
        <b/>
        <sz val="11"/>
        <rFont val="Calibri"/>
        <family val="2"/>
        <charset val="238"/>
        <scheme val="minor"/>
      </rPr>
      <t>1. Zamawiający wymaga użyczenia programatora terapii w formie tabletu. Wartość przedmiotu użyczenia wynosi (proszę wpisać): .............. zł netto/............. zł brutto.</t>
    </r>
    <r>
      <rPr>
        <sz val="11"/>
        <rFont val="Calibri"/>
        <family val="2"/>
        <charset val="238"/>
        <scheme val="minor"/>
      </rPr>
      <t xml:space="preserve">
2. Ze względu na komplementarność produktów Zamawiający zastrzega sobie prawo do zmiany ilości zamawianych pozycji w ramach wartości pakietu bez zgody Wykonawcy.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</si>
</sst>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[$-415]0"/>
    <numFmt numFmtId="165" formatCode="_-* #,##0.00\ [$zł-415]_-;\-* #,##0.00\ [$zł-415]_-;_-* &quot;-&quot;??\ [$zł-415]_-;_-@_-"/>
    <numFmt numFmtId="166" formatCode="&quot; &quot;#,##0.00&quot;      &quot;;&quot;-&quot;#,##0.00&quot;      &quot;;&quot; -&quot;#&quot;      &quot;;@&quot; &quot;"/>
    <numFmt numFmtId="167" formatCode="[$-415]General"/>
    <numFmt numFmtId="168" formatCode="[$-415]0%"/>
    <numFmt numFmtId="169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Border="0" applyProtection="0"/>
  </cellStyleXfs>
  <cellXfs count="67">
    <xf numFmtId="0" fontId="0" fillId="0" borderId="0" xfId="0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167" fontId="8" fillId="0" borderId="5" xfId="3" applyFont="1" applyFill="1" applyBorder="1" applyAlignment="1">
      <alignment horizontal="center" vertical="center" wrapText="1"/>
    </xf>
    <xf numFmtId="167" fontId="10" fillId="0" borderId="5" xfId="3" applyFont="1" applyFill="1" applyBorder="1" applyAlignment="1">
      <alignment horizontal="left" vertical="top" wrapText="1"/>
    </xf>
    <xf numFmtId="164" fontId="10" fillId="0" borderId="5" xfId="3" applyNumberFormat="1" applyFont="1" applyFill="1" applyBorder="1" applyAlignment="1">
      <alignment horizontal="center" vertical="center" wrapText="1"/>
    </xf>
    <xf numFmtId="3" fontId="10" fillId="0" borderId="5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5" fontId="10" fillId="0" borderId="5" xfId="3" applyNumberFormat="1" applyFont="1" applyFill="1" applyBorder="1" applyAlignment="1">
      <alignment horizontal="center" vertical="center"/>
    </xf>
    <xf numFmtId="168" fontId="10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7" fontId="8" fillId="0" borderId="6" xfId="3" applyFont="1" applyFill="1" applyBorder="1" applyAlignment="1">
      <alignment horizontal="center" vertical="center" wrapText="1"/>
    </xf>
    <xf numFmtId="167" fontId="10" fillId="0" borderId="6" xfId="3" applyFont="1" applyFill="1" applyBorder="1" applyAlignment="1">
      <alignment horizontal="left" vertical="top" wrapText="1"/>
    </xf>
    <xf numFmtId="164" fontId="10" fillId="0" borderId="6" xfId="3" applyNumberFormat="1" applyFont="1" applyFill="1" applyBorder="1" applyAlignment="1">
      <alignment horizontal="center" vertical="center" wrapText="1"/>
    </xf>
    <xf numFmtId="3" fontId="10" fillId="0" borderId="6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5" fontId="10" fillId="0" borderId="6" xfId="3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7" fillId="0" borderId="7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167" fontId="10" fillId="0" borderId="0" xfId="3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169" fontId="5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44" fontId="6" fillId="0" borderId="0" xfId="1" applyFont="1" applyAlignment="1"/>
    <xf numFmtId="9" fontId="6" fillId="0" borderId="0" xfId="2" applyFont="1" applyAlignment="1"/>
    <xf numFmtId="0" fontId="11" fillId="0" borderId="0" xfId="0" applyFont="1" applyAlignment="1">
      <alignment horizontal="left" vertical="top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</cellXfs>
  <cellStyles count="4">
    <cellStyle name="Normalny" xfId="0" builtinId="0"/>
    <cellStyle name="Normalny_Arkusz1" xfId="3" xr:uid="{DFF3984A-6EF2-4AF7-813B-B7F9AE7AECCC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A60B-C9AC-4738-9511-9AAFFF489EEE}">
  <sheetPr>
    <pageSetUpPr fitToPage="1"/>
  </sheetPr>
  <dimension ref="A1:M41"/>
  <sheetViews>
    <sheetView tabSelected="1" zoomScale="80" zoomScaleNormal="80" workbookViewId="0">
      <selection activeCell="B17" sqref="B17:H20"/>
    </sheetView>
  </sheetViews>
  <sheetFormatPr defaultColWidth="9.109375" defaultRowHeight="13.8" x14ac:dyDescent="0.3"/>
  <cols>
    <col min="1" max="1" width="3.44140625" style="4" bestFit="1" customWidth="1"/>
    <col min="2" max="2" width="42.88671875" style="4" customWidth="1"/>
    <col min="3" max="3" width="4" style="4" bestFit="1" customWidth="1"/>
    <col min="4" max="4" width="13.44140625" style="4" bestFit="1" customWidth="1"/>
    <col min="5" max="5" width="15.33203125" style="4" bestFit="1" customWidth="1"/>
    <col min="6" max="6" width="19.88671875" style="4" customWidth="1"/>
    <col min="7" max="7" width="12.88671875" style="4" bestFit="1" customWidth="1"/>
    <col min="8" max="8" width="14.33203125" style="4" bestFit="1" customWidth="1"/>
    <col min="9" max="9" width="18.88671875" style="4" customWidth="1"/>
    <col min="10" max="10" width="12.109375" style="4" customWidth="1"/>
    <col min="11" max="11" width="17.88671875" style="4" customWidth="1"/>
    <col min="12" max="12" width="18.6640625" style="4" customWidth="1"/>
    <col min="13" max="13" width="21.44140625" style="4" customWidth="1"/>
    <col min="14" max="14" width="12.88671875" style="4" bestFit="1" customWidth="1"/>
    <col min="15" max="15" width="14.109375" style="4" bestFit="1" customWidth="1"/>
    <col min="16" max="16" width="15.33203125" style="4" bestFit="1" customWidth="1"/>
    <col min="17" max="17" width="14" style="4" bestFit="1" customWidth="1"/>
    <col min="18" max="18" width="17" style="4" bestFit="1" customWidth="1"/>
    <col min="19" max="19" width="16.5546875" style="4" customWidth="1"/>
    <col min="20" max="16384" width="9.109375" style="4"/>
  </cols>
  <sheetData>
    <row r="1" spans="1:13" x14ac:dyDescent="0.3">
      <c r="A1" s="61" t="s">
        <v>0</v>
      </c>
      <c r="B1" s="62"/>
      <c r="C1" s="62"/>
      <c r="D1" s="62"/>
      <c r="E1" s="1"/>
      <c r="F1" s="1"/>
      <c r="G1" s="2"/>
      <c r="H1" s="3" t="s">
        <v>1</v>
      </c>
    </row>
    <row r="2" spans="1:13" x14ac:dyDescent="0.3">
      <c r="A2" s="5"/>
      <c r="B2" s="6"/>
      <c r="C2" s="6"/>
      <c r="D2" s="7"/>
      <c r="E2" s="1"/>
      <c r="F2" s="1"/>
      <c r="G2" s="2"/>
      <c r="H2" s="3"/>
    </row>
    <row r="3" spans="1:13" s="55" customFormat="1" x14ac:dyDescent="0.3">
      <c r="A3" s="8" t="s">
        <v>2</v>
      </c>
      <c r="B3" s="9"/>
      <c r="C3" s="9"/>
      <c r="D3" s="10"/>
      <c r="E3" s="9"/>
      <c r="F3" s="9"/>
      <c r="G3" s="9"/>
      <c r="H3" s="3"/>
    </row>
    <row r="4" spans="1:13" s="55" customFormat="1" x14ac:dyDescent="0.3">
      <c r="A4" s="9" t="s">
        <v>3</v>
      </c>
      <c r="B4" s="9"/>
      <c r="C4" s="9"/>
      <c r="D4" s="10"/>
      <c r="E4" s="9"/>
      <c r="F4" s="9"/>
      <c r="G4" s="56"/>
      <c r="H4" s="57"/>
    </row>
    <row r="5" spans="1:13" s="55" customFormat="1" x14ac:dyDescent="0.3">
      <c r="A5" s="9" t="s">
        <v>4</v>
      </c>
      <c r="B5" s="9"/>
      <c r="C5" s="9"/>
      <c r="D5" s="10"/>
      <c r="E5" s="9"/>
      <c r="F5" s="9"/>
      <c r="G5" s="56"/>
      <c r="H5" s="57"/>
    </row>
    <row r="6" spans="1:13" s="55" customFormat="1" x14ac:dyDescent="0.3">
      <c r="A6" s="63" t="s">
        <v>5</v>
      </c>
      <c r="B6" s="63"/>
      <c r="C6" s="63"/>
      <c r="D6" s="63"/>
      <c r="E6" s="63"/>
      <c r="F6" s="63"/>
      <c r="G6" s="63"/>
      <c r="H6" s="63"/>
    </row>
    <row r="7" spans="1:13" s="55" customFormat="1" x14ac:dyDescent="0.3">
      <c r="A7" s="9" t="s">
        <v>6</v>
      </c>
      <c r="B7" s="9"/>
      <c r="C7" s="9"/>
      <c r="D7" s="10"/>
      <c r="E7" s="9"/>
      <c r="F7" s="9"/>
      <c r="G7" s="56"/>
      <c r="H7" s="57"/>
    </row>
    <row r="10" spans="1:13" ht="42" thickBot="1" x14ac:dyDescent="0.35">
      <c r="A10" s="11" t="s">
        <v>7</v>
      </c>
      <c r="B10" s="11" t="s">
        <v>8</v>
      </c>
      <c r="C10" s="11" t="s">
        <v>9</v>
      </c>
      <c r="D10" s="12" t="s">
        <v>10</v>
      </c>
      <c r="E10" s="12" t="s">
        <v>11</v>
      </c>
      <c r="F10" s="13" t="s">
        <v>12</v>
      </c>
      <c r="G10" s="13" t="s">
        <v>13</v>
      </c>
      <c r="H10" s="12" t="s">
        <v>14</v>
      </c>
      <c r="I10" s="14" t="s">
        <v>41</v>
      </c>
      <c r="J10" s="15" t="s">
        <v>16</v>
      </c>
      <c r="K10" s="16" t="s">
        <v>17</v>
      </c>
      <c r="L10" s="16" t="s">
        <v>18</v>
      </c>
      <c r="M10" s="17" t="s">
        <v>19</v>
      </c>
    </row>
    <row r="11" spans="1:13" ht="14.4" thickBot="1" x14ac:dyDescent="0.35">
      <c r="A11" s="18">
        <f>COUNTIF($A$10:A10,"Lp.")</f>
        <v>1</v>
      </c>
      <c r="B11" s="64" t="s">
        <v>20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45" customHeight="1" x14ac:dyDescent="0.3">
      <c r="A12" s="19" t="s">
        <v>21</v>
      </c>
      <c r="B12" s="20" t="s">
        <v>22</v>
      </c>
      <c r="C12" s="21" t="s">
        <v>23</v>
      </c>
      <c r="D12" s="22">
        <v>3</v>
      </c>
      <c r="E12" s="23">
        <v>10</v>
      </c>
      <c r="F12" s="24"/>
      <c r="G12" s="25"/>
      <c r="H12" s="23">
        <f>E12</f>
        <v>10</v>
      </c>
      <c r="I12" s="26"/>
      <c r="J12" s="27"/>
      <c r="K12" s="28">
        <f>ROUND(H12*I12,2)</f>
        <v>0</v>
      </c>
      <c r="L12" s="28">
        <f t="shared" ref="L12:L15" si="0">ROUND(K12+K12*J12,2)</f>
        <v>0</v>
      </c>
      <c r="M12" s="25"/>
    </row>
    <row r="13" spans="1:13" ht="29.25" customHeight="1" x14ac:dyDescent="0.3">
      <c r="A13" s="29" t="s">
        <v>24</v>
      </c>
      <c r="B13" s="30" t="s">
        <v>25</v>
      </c>
      <c r="C13" s="31" t="s">
        <v>23</v>
      </c>
      <c r="D13" s="32">
        <v>5</v>
      </c>
      <c r="E13" s="33">
        <v>20</v>
      </c>
      <c r="F13" s="24"/>
      <c r="G13" s="34"/>
      <c r="H13" s="33">
        <f>E13</f>
        <v>20</v>
      </c>
      <c r="I13" s="35"/>
      <c r="J13" s="36"/>
      <c r="K13" s="28">
        <f t="shared" ref="K13:K15" si="1">ROUND(H13*I13,2)</f>
        <v>0</v>
      </c>
      <c r="L13" s="28">
        <f t="shared" si="0"/>
        <v>0</v>
      </c>
      <c r="M13" s="34"/>
    </row>
    <row r="14" spans="1:13" x14ac:dyDescent="0.3">
      <c r="A14" s="29" t="s">
        <v>26</v>
      </c>
      <c r="B14" s="30" t="s">
        <v>27</v>
      </c>
      <c r="C14" s="31" t="s">
        <v>23</v>
      </c>
      <c r="D14" s="32">
        <v>5</v>
      </c>
      <c r="E14" s="33">
        <v>20</v>
      </c>
      <c r="F14" s="24"/>
      <c r="G14" s="34"/>
      <c r="H14" s="33">
        <f>E14</f>
        <v>20</v>
      </c>
      <c r="I14" s="35"/>
      <c r="J14" s="36"/>
      <c r="K14" s="28">
        <f t="shared" si="1"/>
        <v>0</v>
      </c>
      <c r="L14" s="28">
        <f t="shared" si="0"/>
        <v>0</v>
      </c>
      <c r="M14" s="34"/>
    </row>
    <row r="15" spans="1:13" ht="14.4" thickBot="1" x14ac:dyDescent="0.35">
      <c r="A15" s="29" t="s">
        <v>28</v>
      </c>
      <c r="B15" s="30" t="s">
        <v>29</v>
      </c>
      <c r="C15" s="31" t="s">
        <v>23</v>
      </c>
      <c r="D15" s="32">
        <v>10</v>
      </c>
      <c r="E15" s="33">
        <v>40</v>
      </c>
      <c r="F15" s="24"/>
      <c r="G15" s="34"/>
      <c r="H15" s="33">
        <f>E15</f>
        <v>40</v>
      </c>
      <c r="I15" s="35"/>
      <c r="J15" s="37"/>
      <c r="K15" s="28">
        <f t="shared" si="1"/>
        <v>0</v>
      </c>
      <c r="L15" s="28">
        <f t="shared" si="0"/>
        <v>0</v>
      </c>
      <c r="M15" s="34"/>
    </row>
    <row r="16" spans="1:13" ht="14.4" thickBot="1" x14ac:dyDescent="0.35">
      <c r="J16" s="38" t="s">
        <v>30</v>
      </c>
      <c r="K16" s="39">
        <f>SUM(K12:K15)</f>
        <v>0</v>
      </c>
      <c r="L16" s="40">
        <f>SUM(L12:L15)</f>
        <v>0</v>
      </c>
    </row>
    <row r="17" spans="1:13" ht="12.75" customHeight="1" thickBot="1" x14ac:dyDescent="0.35">
      <c r="B17" s="66" t="s">
        <v>42</v>
      </c>
      <c r="C17" s="66"/>
      <c r="D17" s="66"/>
      <c r="E17" s="66"/>
      <c r="F17" s="66"/>
      <c r="G17" s="66"/>
      <c r="H17" s="66"/>
      <c r="I17" s="41"/>
      <c r="J17" s="41"/>
      <c r="K17" s="41"/>
      <c r="L17" s="41"/>
    </row>
    <row r="18" spans="1:13" ht="14.4" thickBot="1" x14ac:dyDescent="0.35">
      <c r="B18" s="66"/>
      <c r="C18" s="66"/>
      <c r="D18" s="66"/>
      <c r="E18" s="66"/>
      <c r="F18" s="66"/>
      <c r="G18" s="66"/>
      <c r="H18" s="66"/>
      <c r="L18" s="59" t="s">
        <v>31</v>
      </c>
      <c r="M18" s="60"/>
    </row>
    <row r="19" spans="1:13" ht="28.2" thickBot="1" x14ac:dyDescent="0.35">
      <c r="B19" s="66"/>
      <c r="C19" s="66"/>
      <c r="D19" s="66"/>
      <c r="E19" s="66"/>
      <c r="F19" s="66"/>
      <c r="G19" s="66"/>
      <c r="H19" s="66"/>
      <c r="L19" s="42" t="s">
        <v>32</v>
      </c>
      <c r="M19" s="43" t="s">
        <v>33</v>
      </c>
    </row>
    <row r="20" spans="1:13" ht="14.4" thickBot="1" x14ac:dyDescent="0.35">
      <c r="B20" s="66"/>
      <c r="C20" s="66"/>
      <c r="D20" s="66"/>
      <c r="E20" s="66"/>
      <c r="F20" s="66"/>
      <c r="G20" s="66"/>
      <c r="H20" s="66"/>
      <c r="L20" s="44">
        <f>K16</f>
        <v>0</v>
      </c>
      <c r="M20" s="45">
        <f>L16</f>
        <v>0</v>
      </c>
    </row>
    <row r="21" spans="1:13" x14ac:dyDescent="0.3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4" spans="1:13" ht="42" thickBot="1" x14ac:dyDescent="0.35">
      <c r="A24" s="11" t="s">
        <v>7</v>
      </c>
      <c r="B24" s="11" t="s">
        <v>8</v>
      </c>
      <c r="C24" s="11" t="s">
        <v>9</v>
      </c>
      <c r="D24" s="12" t="s">
        <v>10</v>
      </c>
      <c r="E24" s="12" t="s">
        <v>11</v>
      </c>
      <c r="F24" s="13" t="s">
        <v>12</v>
      </c>
      <c r="G24" s="13" t="s">
        <v>13</v>
      </c>
      <c r="H24" s="12" t="s">
        <v>14</v>
      </c>
      <c r="I24" s="14" t="s">
        <v>15</v>
      </c>
      <c r="J24" s="15" t="s">
        <v>16</v>
      </c>
      <c r="K24" s="16" t="s">
        <v>17</v>
      </c>
      <c r="L24" s="16" t="s">
        <v>18</v>
      </c>
      <c r="M24" s="17" t="s">
        <v>19</v>
      </c>
    </row>
    <row r="25" spans="1:13" ht="14.4" thickBot="1" x14ac:dyDescent="0.35">
      <c r="A25" s="18">
        <f>COUNTIF($A$10:A24,"Lp.")</f>
        <v>2</v>
      </c>
      <c r="B25" s="64" t="s">
        <v>20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27.6" x14ac:dyDescent="0.3">
      <c r="A26" s="19" t="s">
        <v>21</v>
      </c>
      <c r="B26" s="20" t="s">
        <v>34</v>
      </c>
      <c r="C26" s="21" t="s">
        <v>35</v>
      </c>
      <c r="D26" s="22">
        <v>1</v>
      </c>
      <c r="E26" s="23">
        <v>10</v>
      </c>
      <c r="F26" s="24"/>
      <c r="G26" s="25"/>
      <c r="H26" s="23">
        <f>E26</f>
        <v>10</v>
      </c>
      <c r="I26" s="26"/>
      <c r="J26" s="27"/>
      <c r="K26" s="28">
        <f>ROUND(H26*I26,2)</f>
        <v>0</v>
      </c>
      <c r="L26" s="28">
        <f t="shared" ref="L26:L28" si="2">ROUND(K26+K26*J26,2)</f>
        <v>0</v>
      </c>
      <c r="M26" s="25"/>
    </row>
    <row r="27" spans="1:13" x14ac:dyDescent="0.3">
      <c r="A27" s="29" t="s">
        <v>24</v>
      </c>
      <c r="B27" s="20" t="s">
        <v>36</v>
      </c>
      <c r="C27" s="31" t="s">
        <v>23</v>
      </c>
      <c r="D27" s="32">
        <v>5</v>
      </c>
      <c r="E27" s="23">
        <v>20</v>
      </c>
      <c r="F27" s="46"/>
      <c r="G27" s="34"/>
      <c r="H27" s="33">
        <f>E27</f>
        <v>20</v>
      </c>
      <c r="I27" s="26"/>
      <c r="J27" s="36"/>
      <c r="K27" s="28">
        <f t="shared" ref="K27:K28" si="3">ROUND(H27*I27,2)</f>
        <v>0</v>
      </c>
      <c r="L27" s="28">
        <f t="shared" si="2"/>
        <v>0</v>
      </c>
      <c r="M27" s="34"/>
    </row>
    <row r="28" spans="1:13" ht="28.2" thickBot="1" x14ac:dyDescent="0.35">
      <c r="A28" s="29" t="s">
        <v>26</v>
      </c>
      <c r="B28" s="20" t="s">
        <v>37</v>
      </c>
      <c r="C28" s="31" t="s">
        <v>35</v>
      </c>
      <c r="D28" s="32">
        <v>40</v>
      </c>
      <c r="E28" s="23">
        <v>100</v>
      </c>
      <c r="F28" s="46"/>
      <c r="G28" s="34"/>
      <c r="H28" s="33">
        <f>E28</f>
        <v>100</v>
      </c>
      <c r="I28" s="26"/>
      <c r="J28" s="36"/>
      <c r="K28" s="28">
        <f t="shared" si="3"/>
        <v>0</v>
      </c>
      <c r="L28" s="28">
        <f t="shared" si="2"/>
        <v>0</v>
      </c>
      <c r="M28" s="34"/>
    </row>
    <row r="29" spans="1:13" ht="14.4" thickBot="1" x14ac:dyDescent="0.35">
      <c r="J29" s="38" t="s">
        <v>30</v>
      </c>
      <c r="K29" s="39">
        <f>SUM(K26:K28)</f>
        <v>0</v>
      </c>
      <c r="L29" s="40">
        <f>SUM(L26:L28)</f>
        <v>0</v>
      </c>
    </row>
    <row r="30" spans="1:13" ht="12.75" customHeight="1" thickBot="1" x14ac:dyDescent="0.35">
      <c r="B30" s="58" t="s">
        <v>38</v>
      </c>
      <c r="C30" s="58"/>
      <c r="D30" s="58"/>
      <c r="E30" s="58"/>
      <c r="F30" s="58"/>
      <c r="G30" s="58"/>
      <c r="H30" s="58"/>
      <c r="I30" s="41"/>
      <c r="J30" s="41"/>
      <c r="K30" s="41"/>
      <c r="L30" s="41"/>
    </row>
    <row r="31" spans="1:13" ht="14.4" thickBot="1" x14ac:dyDescent="0.35">
      <c r="B31" s="58"/>
      <c r="C31" s="58"/>
      <c r="D31" s="58"/>
      <c r="E31" s="58"/>
      <c r="F31" s="58"/>
      <c r="G31" s="58"/>
      <c r="H31" s="58"/>
      <c r="L31" s="59" t="s">
        <v>39</v>
      </c>
      <c r="M31" s="60"/>
    </row>
    <row r="32" spans="1:13" ht="28.2" thickBot="1" x14ac:dyDescent="0.35">
      <c r="B32" s="58"/>
      <c r="C32" s="58"/>
      <c r="D32" s="58"/>
      <c r="E32" s="58"/>
      <c r="F32" s="58"/>
      <c r="G32" s="58"/>
      <c r="H32" s="58"/>
      <c r="L32" s="42" t="s">
        <v>32</v>
      </c>
      <c r="M32" s="43" t="s">
        <v>33</v>
      </c>
    </row>
    <row r="33" spans="2:13" ht="14.4" thickBot="1" x14ac:dyDescent="0.35">
      <c r="B33" s="58"/>
      <c r="C33" s="58"/>
      <c r="D33" s="58"/>
      <c r="E33" s="58"/>
      <c r="F33" s="58"/>
      <c r="G33" s="58"/>
      <c r="H33" s="58"/>
      <c r="L33" s="44">
        <f>K29</f>
        <v>0</v>
      </c>
      <c r="M33" s="45">
        <f>L29</f>
        <v>0</v>
      </c>
    </row>
    <row r="36" spans="2:13" x14ac:dyDescent="0.3">
      <c r="B36" s="47"/>
    </row>
    <row r="37" spans="2:13" x14ac:dyDescent="0.3">
      <c r="B37" s="48"/>
    </row>
    <row r="38" spans="2:13" ht="27.6" x14ac:dyDescent="0.3">
      <c r="B38" s="48"/>
      <c r="K38" s="49" t="s">
        <v>40</v>
      </c>
      <c r="L38" s="49" t="s">
        <v>32</v>
      </c>
      <c r="M38" s="50" t="s">
        <v>33</v>
      </c>
    </row>
    <row r="39" spans="2:13" x14ac:dyDescent="0.3">
      <c r="B39" s="47"/>
      <c r="K39" s="51" t="s">
        <v>21</v>
      </c>
      <c r="L39" s="52">
        <f>L20</f>
        <v>0</v>
      </c>
      <c r="M39" s="52">
        <f>M20</f>
        <v>0</v>
      </c>
    </row>
    <row r="40" spans="2:13" ht="14.4" thickBot="1" x14ac:dyDescent="0.35">
      <c r="K40" s="53" t="s">
        <v>24</v>
      </c>
      <c r="L40" s="54">
        <f>L33</f>
        <v>0</v>
      </c>
      <c r="M40" s="54">
        <f>M33</f>
        <v>0</v>
      </c>
    </row>
    <row r="41" spans="2:13" ht="14.4" thickBot="1" x14ac:dyDescent="0.35">
      <c r="K41" s="38" t="s">
        <v>30</v>
      </c>
      <c r="L41" s="39">
        <f>SUM(L39:L40)</f>
        <v>0</v>
      </c>
      <c r="M41" s="40">
        <f>SUM(M39:M40)</f>
        <v>0</v>
      </c>
    </row>
  </sheetData>
  <mergeCells count="8">
    <mergeCell ref="B30:H33"/>
    <mergeCell ref="L31:M31"/>
    <mergeCell ref="A1:D1"/>
    <mergeCell ref="A6:H6"/>
    <mergeCell ref="B11:M11"/>
    <mergeCell ref="B17:H20"/>
    <mergeCell ref="L18:M18"/>
    <mergeCell ref="B25:M25"/>
  </mergeCells>
  <pageMargins left="0.7" right="0.7" top="0.75" bottom="0.75" header="0.3" footer="0.3"/>
  <pageSetup paperSize="9" scale="6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Staniszewska Katarzyna</dc:creator>
  <cp:lastModifiedBy>Staniszewska Katarzyna</cp:lastModifiedBy>
  <cp:lastPrinted>2024-07-23T08:22:47Z</cp:lastPrinted>
  <dcterms:created xsi:type="dcterms:W3CDTF">2024-07-23T08:11:40Z</dcterms:created>
  <dcterms:modified xsi:type="dcterms:W3CDTF">2024-08-02T06:16:28Z</dcterms:modified>
</cp:coreProperties>
</file>