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ne Nadleśnictwa\Nadleśnictwo\PRZETARGI\2022 rok\S.270.1.5.2022 remont dróg i szlaków 2022r\Zmiana  treści SWZ\"/>
    </mc:Choice>
  </mc:AlternateContent>
  <bookViews>
    <workbookView xWindow="0" yWindow="0" windowWidth="23040" windowHeight="9060"/>
  </bookViews>
  <sheets>
    <sheet name="kosztorys drogi cz 1-2" sheetId="3" r:id="rId1"/>
  </sheets>
  <definedNames>
    <definedName name="_xlnm.Print_Area" localSheetId="0">'kosztorys drogi cz 1-2'!$A$1:$G$56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3" l="1"/>
  <c r="E40" i="3"/>
  <c r="E32" i="3"/>
  <c r="E18" i="3"/>
  <c r="E10" i="3"/>
  <c r="E50" i="3" l="1"/>
  <c r="E20" i="3"/>
  <c r="E12" i="3" l="1"/>
  <c r="E42" i="3"/>
  <c r="E34" i="3"/>
</calcChain>
</file>

<file path=xl/sharedStrings.xml><?xml version="1.0" encoding="utf-8"?>
<sst xmlns="http://schemas.openxmlformats.org/spreadsheetml/2006/main" count="107" uniqueCount="37">
  <si>
    <t>Lp.</t>
  </si>
  <si>
    <t>Podstawa wyceny</t>
  </si>
  <si>
    <t>Opis</t>
  </si>
  <si>
    <t>Jedn. miary</t>
  </si>
  <si>
    <t>Ilość</t>
  </si>
  <si>
    <t>Cena jednostkowa [zł netto]</t>
  </si>
  <si>
    <t>Wartość
[zł netto]</t>
  </si>
  <si>
    <t>KNR 2-31 0107-01</t>
  </si>
  <si>
    <t>m3</t>
  </si>
  <si>
    <t>m2</t>
  </si>
  <si>
    <t>Leśnictwo Brzyska Wola</t>
  </si>
  <si>
    <t>kalkulacja własna</t>
  </si>
  <si>
    <t>Znak sprawy: S.270.1.5.2022</t>
  </si>
  <si>
    <t>Załącznik nr 12 do SWZ</t>
  </si>
  <si>
    <t>suma zł netto</t>
  </si>
  <si>
    <t>Część nr 1 - Obręb Dąbrówki Razem wartość zł netto</t>
  </si>
  <si>
    <t>Część nr 1 - Obręb Dąbrówki Razem wartość zł brutto</t>
  </si>
  <si>
    <t>Leśnictwo Zmysłówka, droga leśna nr inw. 220/1182</t>
  </si>
  <si>
    <t>Wyrównanie istniejącej podbudowy kruszywem łamamnym frakcji 0/31,5 mm wraz z mechanicznym zagęszczeniem</t>
  </si>
  <si>
    <t xml:space="preserve">kalkulacja własna </t>
  </si>
  <si>
    <t>Leśnictwo Potok, droga leśna nr inw. 220/1202</t>
  </si>
  <si>
    <t>Leśnictwo Marynin</t>
  </si>
  <si>
    <t>Remont drogi leśnej nr inw. 220/1179 długość drogi -  1880mb , szerokość jezdni - 3,5mb</t>
  </si>
  <si>
    <t>Remont drogi leśnej nr inw. 220/1318, długość drogi - 2160 mb , szerokość jezdni - 3,5mb</t>
  </si>
  <si>
    <t>Część nr 2 - Obręb Leżajsk i Kuryłówka Razem wartość zł netto</t>
  </si>
  <si>
    <t>Część nr 2 - Obręb Leżajsk i Kuryłówka Razem wartość zł brutto</t>
  </si>
  <si>
    <t>Długość drogi -  3225 mb , szerokość jezdni - 3,5mb</t>
  </si>
  <si>
    <t>„Remont dróg i szlaków leśnych w Nadleśnictwie Leżajsk w 2022 roku” 
Część 1: Remont dróg leśnych obręb Dąbrówki
Część 2: Remont dróg leśnych obręb Leżajsk i Kuryłówka</t>
  </si>
  <si>
    <t>Część nr 1 - Remont dróg leśnych obręb Dąbrówki</t>
  </si>
  <si>
    <t>Część nr 2 - Remont dróg leśnych obręb Leżajsk, Kuryłówka</t>
  </si>
  <si>
    <t>Długość drogi -  3700 mb , szerokość jezdni - 3,5mb</t>
  </si>
  <si>
    <t>Remont drogi leśnej nr inw. 242/896, długość drogi - 5313 mb , szerokość jezdni - 3,5mb</t>
  </si>
  <si>
    <t>Kosztorys ofertowy</t>
  </si>
  <si>
    <t>Część nr 1 - Obręb Dąbrówki Podatek ….% VAT</t>
  </si>
  <si>
    <t>Część nr 2 - Obręb Leżajsk i Kuryłówka Podatek ...% VAT</t>
  </si>
  <si>
    <t>Wykonanie recyklingu (frezowania wgłębnego kruszywa) na głębokość 10 - 15 cm wraz z profilowaniem równiarką i zagęszczeniem  nawierzchni tłuczniowej walcem samojezdnym</t>
  </si>
  <si>
    <t>Mechaniczne profilowanie podłoża istniejącej nawierzchni tłuczniowej wraz z obustronnym profilowaniem poboczy równiarką (profilowanie poboczy równiarką - ścięcie poboczy wymagany spadek poboczy 6-8%)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</si>
</sst>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4" borderId="17" xfId="0" applyNumberFormat="1" applyFont="1" applyFill="1" applyBorder="1" applyAlignment="1">
      <alignment horizontal="center" vertical="center"/>
    </xf>
    <xf numFmtId="4" fontId="0" fillId="4" borderId="18" xfId="0" applyNumberFormat="1" applyFont="1" applyFill="1" applyBorder="1" applyAlignment="1">
      <alignment horizontal="center" vertical="center"/>
    </xf>
    <xf numFmtId="4" fontId="0" fillId="4" borderId="1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4" fontId="1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4" borderId="12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40" workbookViewId="0">
      <selection activeCell="E48" sqref="E48"/>
    </sheetView>
  </sheetViews>
  <sheetFormatPr defaultRowHeight="14.4" x14ac:dyDescent="0.3"/>
  <cols>
    <col min="1" max="1" width="5" customWidth="1"/>
    <col min="2" max="2" width="16" customWidth="1"/>
    <col min="3" max="3" width="68.88671875" customWidth="1"/>
    <col min="4" max="5" width="9.5546875" customWidth="1"/>
    <col min="6" max="6" width="17.109375" customWidth="1"/>
    <col min="7" max="7" width="18.44140625" customWidth="1"/>
  </cols>
  <sheetData>
    <row r="1" spans="1:7" x14ac:dyDescent="0.3">
      <c r="A1" t="s">
        <v>12</v>
      </c>
      <c r="F1" s="33" t="s">
        <v>13</v>
      </c>
      <c r="G1" s="33"/>
    </row>
    <row r="2" spans="1:7" x14ac:dyDescent="0.3">
      <c r="A2" s="33"/>
      <c r="B2" s="33"/>
      <c r="G2" s="2"/>
    </row>
    <row r="3" spans="1:7" ht="21" x14ac:dyDescent="0.3">
      <c r="A3" s="34" t="s">
        <v>32</v>
      </c>
      <c r="B3" s="34"/>
      <c r="C3" s="34"/>
      <c r="D3" s="34"/>
      <c r="E3" s="34"/>
      <c r="F3" s="34"/>
      <c r="G3" s="34"/>
    </row>
    <row r="4" spans="1:7" ht="55.2" customHeight="1" x14ac:dyDescent="0.3">
      <c r="A4" s="35" t="s">
        <v>27</v>
      </c>
      <c r="B4" s="36"/>
      <c r="C4" s="36"/>
      <c r="D4" s="36"/>
      <c r="E4" s="36"/>
      <c r="F4" s="36"/>
      <c r="G4" s="36"/>
    </row>
    <row r="5" spans="1:7" ht="15" thickBot="1" x14ac:dyDescent="0.35">
      <c r="A5" s="37"/>
      <c r="B5" s="37"/>
      <c r="C5" s="37"/>
      <c r="D5" s="37"/>
      <c r="E5" s="37"/>
      <c r="F5" s="37"/>
      <c r="G5" s="37"/>
    </row>
    <row r="6" spans="1:7" ht="28.2" customHeight="1" thickBot="1" x14ac:dyDescent="0.35">
      <c r="A6" s="30" t="s">
        <v>28</v>
      </c>
      <c r="B6" s="31"/>
      <c r="C6" s="31"/>
      <c r="D6" s="31"/>
      <c r="E6" s="31"/>
      <c r="F6" s="31"/>
      <c r="G6" s="32"/>
    </row>
    <row r="7" spans="1:7" ht="22.2" customHeight="1" thickBot="1" x14ac:dyDescent="0.35">
      <c r="A7" s="41" t="s">
        <v>17</v>
      </c>
      <c r="B7" s="42"/>
      <c r="C7" s="42"/>
      <c r="D7" s="42"/>
      <c r="E7" s="42"/>
      <c r="F7" s="42"/>
      <c r="G7" s="43"/>
    </row>
    <row r="8" spans="1:7" ht="15" customHeight="1" x14ac:dyDescent="0.3">
      <c r="A8" s="38" t="s">
        <v>26</v>
      </c>
      <c r="B8" s="39"/>
      <c r="C8" s="39"/>
      <c r="D8" s="39"/>
      <c r="E8" s="39"/>
      <c r="F8" s="39"/>
      <c r="G8" s="40"/>
    </row>
    <row r="9" spans="1:7" ht="28.8" x14ac:dyDescent="0.3">
      <c r="A9" s="7" t="s">
        <v>0</v>
      </c>
      <c r="B9" s="8" t="s">
        <v>1</v>
      </c>
      <c r="C9" s="1" t="s">
        <v>2</v>
      </c>
      <c r="D9" s="8" t="s">
        <v>3</v>
      </c>
      <c r="E9" s="8" t="s">
        <v>4</v>
      </c>
      <c r="F9" s="8" t="s">
        <v>5</v>
      </c>
      <c r="G9" s="9" t="s">
        <v>6</v>
      </c>
    </row>
    <row r="10" spans="1:7" ht="46.2" customHeight="1" x14ac:dyDescent="0.3">
      <c r="A10" s="16">
        <v>1</v>
      </c>
      <c r="B10" s="27" t="s">
        <v>11</v>
      </c>
      <c r="C10" s="28" t="s">
        <v>36</v>
      </c>
      <c r="D10" s="3" t="s">
        <v>9</v>
      </c>
      <c r="E10" s="5">
        <f>3225*5</f>
        <v>16125</v>
      </c>
      <c r="F10" s="25"/>
      <c r="G10" s="6"/>
    </row>
    <row r="11" spans="1:7" ht="47.4" customHeight="1" x14ac:dyDescent="0.3">
      <c r="A11" s="29">
        <v>2</v>
      </c>
      <c r="B11" s="13" t="s">
        <v>7</v>
      </c>
      <c r="C11" s="14" t="s">
        <v>18</v>
      </c>
      <c r="D11" s="13" t="s">
        <v>8</v>
      </c>
      <c r="E11" s="26">
        <v>200</v>
      </c>
      <c r="F11" s="15"/>
      <c r="G11" s="17"/>
    </row>
    <row r="12" spans="1:7" ht="43.2" x14ac:dyDescent="0.3">
      <c r="A12" s="29">
        <v>3</v>
      </c>
      <c r="B12" s="13" t="s">
        <v>19</v>
      </c>
      <c r="C12" s="14" t="s">
        <v>35</v>
      </c>
      <c r="D12" s="13" t="s">
        <v>9</v>
      </c>
      <c r="E12" s="15">
        <f>3225*3.5</f>
        <v>11287.5</v>
      </c>
      <c r="F12" s="15"/>
      <c r="G12" s="17"/>
    </row>
    <row r="13" spans="1:7" ht="21" customHeight="1" thickBot="1" x14ac:dyDescent="0.35">
      <c r="A13" s="44" t="s">
        <v>14</v>
      </c>
      <c r="B13" s="45"/>
      <c r="C13" s="45"/>
      <c r="D13" s="45"/>
      <c r="E13" s="45"/>
      <c r="F13" s="46"/>
      <c r="G13" s="20"/>
    </row>
    <row r="14" spans="1:7" ht="15" thickBot="1" x14ac:dyDescent="0.35"/>
    <row r="15" spans="1:7" ht="15" thickBot="1" x14ac:dyDescent="0.35">
      <c r="A15" s="41" t="s">
        <v>20</v>
      </c>
      <c r="B15" s="42"/>
      <c r="C15" s="42"/>
      <c r="D15" s="42"/>
      <c r="E15" s="42"/>
      <c r="F15" s="42"/>
      <c r="G15" s="43"/>
    </row>
    <row r="16" spans="1:7" x14ac:dyDescent="0.3">
      <c r="A16" s="38" t="s">
        <v>30</v>
      </c>
      <c r="B16" s="39"/>
      <c r="C16" s="39"/>
      <c r="D16" s="39"/>
      <c r="E16" s="39"/>
      <c r="F16" s="39"/>
      <c r="G16" s="40"/>
    </row>
    <row r="17" spans="1:7" ht="28.8" x14ac:dyDescent="0.3">
      <c r="A17" s="7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9" t="s">
        <v>6</v>
      </c>
    </row>
    <row r="18" spans="1:7" ht="43.2" x14ac:dyDescent="0.3">
      <c r="A18" s="16">
        <v>1</v>
      </c>
      <c r="B18" s="27" t="s">
        <v>11</v>
      </c>
      <c r="C18" s="28" t="s">
        <v>36</v>
      </c>
      <c r="D18" s="3" t="s">
        <v>9</v>
      </c>
      <c r="E18" s="4">
        <f>3700*5</f>
        <v>18500</v>
      </c>
      <c r="F18" s="25"/>
      <c r="G18" s="6"/>
    </row>
    <row r="19" spans="1:7" ht="28.8" x14ac:dyDescent="0.3">
      <c r="A19" s="29">
        <v>2</v>
      </c>
      <c r="B19" s="13" t="s">
        <v>7</v>
      </c>
      <c r="C19" s="14" t="s">
        <v>18</v>
      </c>
      <c r="D19" s="13" t="s">
        <v>8</v>
      </c>
      <c r="E19" s="26">
        <v>200</v>
      </c>
      <c r="F19" s="15"/>
      <c r="G19" s="17"/>
    </row>
    <row r="20" spans="1:7" ht="43.2" x14ac:dyDescent="0.3">
      <c r="A20" s="29">
        <v>3</v>
      </c>
      <c r="B20" s="13" t="s">
        <v>19</v>
      </c>
      <c r="C20" s="14" t="s">
        <v>35</v>
      </c>
      <c r="D20" s="13" t="s">
        <v>9</v>
      </c>
      <c r="E20" s="26">
        <f>3700*3.5</f>
        <v>12950</v>
      </c>
      <c r="F20" s="15"/>
      <c r="G20" s="17"/>
    </row>
    <row r="21" spans="1:7" ht="19.2" customHeight="1" thickBot="1" x14ac:dyDescent="0.35">
      <c r="A21" s="44" t="s">
        <v>14</v>
      </c>
      <c r="B21" s="45"/>
      <c r="C21" s="45"/>
      <c r="D21" s="45"/>
      <c r="E21" s="45"/>
      <c r="F21" s="46"/>
      <c r="G21" s="20"/>
    </row>
    <row r="22" spans="1:7" ht="15" thickBot="1" x14ac:dyDescent="0.35"/>
    <row r="23" spans="1:7" ht="15" thickBot="1" x14ac:dyDescent="0.35">
      <c r="A23" s="47" t="s">
        <v>15</v>
      </c>
      <c r="B23" s="48"/>
      <c r="C23" s="48"/>
      <c r="D23" s="48"/>
      <c r="E23" s="48"/>
      <c r="F23" s="48"/>
      <c r="G23" s="10"/>
    </row>
    <row r="24" spans="1:7" ht="15" thickBot="1" x14ac:dyDescent="0.35">
      <c r="A24" s="47" t="s">
        <v>33</v>
      </c>
      <c r="B24" s="48"/>
      <c r="C24" s="48"/>
      <c r="D24" s="48"/>
      <c r="E24" s="48"/>
      <c r="F24" s="48"/>
      <c r="G24" s="12"/>
    </row>
    <row r="25" spans="1:7" ht="15" thickBot="1" x14ac:dyDescent="0.35">
      <c r="A25" s="47" t="s">
        <v>16</v>
      </c>
      <c r="B25" s="48"/>
      <c r="C25" s="48"/>
      <c r="D25" s="48"/>
      <c r="E25" s="48"/>
      <c r="F25" s="48"/>
      <c r="G25" s="11"/>
    </row>
    <row r="27" spans="1:7" ht="15" thickBot="1" x14ac:dyDescent="0.35"/>
    <row r="28" spans="1:7" ht="38.4" customHeight="1" thickBot="1" x14ac:dyDescent="0.35">
      <c r="A28" s="30" t="s">
        <v>29</v>
      </c>
      <c r="B28" s="31"/>
      <c r="C28" s="31"/>
      <c r="D28" s="31"/>
      <c r="E28" s="31"/>
      <c r="F28" s="31"/>
      <c r="G28" s="32"/>
    </row>
    <row r="29" spans="1:7" ht="15" thickBot="1" x14ac:dyDescent="0.35">
      <c r="A29" s="41" t="s">
        <v>21</v>
      </c>
      <c r="B29" s="42"/>
      <c r="C29" s="42"/>
      <c r="D29" s="42"/>
      <c r="E29" s="42"/>
      <c r="F29" s="42"/>
      <c r="G29" s="43"/>
    </row>
    <row r="30" spans="1:7" x14ac:dyDescent="0.3">
      <c r="A30" s="38" t="s">
        <v>22</v>
      </c>
      <c r="B30" s="39"/>
      <c r="C30" s="39"/>
      <c r="D30" s="39"/>
      <c r="E30" s="39"/>
      <c r="F30" s="39"/>
      <c r="G30" s="40"/>
    </row>
    <row r="31" spans="1:7" ht="28.8" x14ac:dyDescent="0.3">
      <c r="A31" s="7" t="s">
        <v>0</v>
      </c>
      <c r="B31" s="8" t="s">
        <v>1</v>
      </c>
      <c r="C31" s="8" t="s">
        <v>2</v>
      </c>
      <c r="D31" s="8" t="s">
        <v>3</v>
      </c>
      <c r="E31" s="8" t="s">
        <v>4</v>
      </c>
      <c r="F31" s="8" t="s">
        <v>5</v>
      </c>
      <c r="G31" s="9" t="s">
        <v>6</v>
      </c>
    </row>
    <row r="32" spans="1:7" ht="43.2" x14ac:dyDescent="0.3">
      <c r="A32" s="16">
        <v>1</v>
      </c>
      <c r="B32" s="27" t="s">
        <v>11</v>
      </c>
      <c r="C32" s="28" t="s">
        <v>36</v>
      </c>
      <c r="D32" s="3" t="s">
        <v>9</v>
      </c>
      <c r="E32" s="4">
        <f>1880*5</f>
        <v>9400</v>
      </c>
      <c r="F32" s="25"/>
      <c r="G32" s="6"/>
    </row>
    <row r="33" spans="1:7" ht="28.8" x14ac:dyDescent="0.3">
      <c r="A33" s="29">
        <v>2</v>
      </c>
      <c r="B33" s="13" t="s">
        <v>7</v>
      </c>
      <c r="C33" s="14" t="s">
        <v>18</v>
      </c>
      <c r="D33" s="13" t="s">
        <v>8</v>
      </c>
      <c r="E33" s="26">
        <v>150</v>
      </c>
      <c r="F33" s="15"/>
      <c r="G33" s="17"/>
    </row>
    <row r="34" spans="1:7" ht="43.2" x14ac:dyDescent="0.3">
      <c r="A34" s="29">
        <v>3</v>
      </c>
      <c r="B34" s="13" t="s">
        <v>19</v>
      </c>
      <c r="C34" s="14" t="s">
        <v>35</v>
      </c>
      <c r="D34" s="13" t="s">
        <v>9</v>
      </c>
      <c r="E34" s="26">
        <f>1880*3.5</f>
        <v>6580</v>
      </c>
      <c r="F34" s="15"/>
      <c r="G34" s="17"/>
    </row>
    <row r="35" spans="1:7" ht="15" thickBot="1" x14ac:dyDescent="0.35">
      <c r="A35" s="49" t="s">
        <v>14</v>
      </c>
      <c r="B35" s="50"/>
      <c r="C35" s="50"/>
      <c r="D35" s="50"/>
      <c r="E35" s="50"/>
      <c r="F35" s="51"/>
      <c r="G35" s="22"/>
    </row>
    <row r="36" spans="1:7" ht="15" thickBot="1" x14ac:dyDescent="0.35">
      <c r="A36" s="18"/>
      <c r="B36" s="18"/>
      <c r="C36" s="18"/>
      <c r="D36" s="18"/>
      <c r="E36" s="18"/>
      <c r="F36" s="18"/>
      <c r="G36" s="19"/>
    </row>
    <row r="37" spans="1:7" ht="15" thickBot="1" x14ac:dyDescent="0.35">
      <c r="A37" s="41" t="s">
        <v>21</v>
      </c>
      <c r="B37" s="42"/>
      <c r="C37" s="42"/>
      <c r="D37" s="42"/>
      <c r="E37" s="42"/>
      <c r="F37" s="42"/>
      <c r="G37" s="43"/>
    </row>
    <row r="38" spans="1:7" x14ac:dyDescent="0.3">
      <c r="A38" s="38" t="s">
        <v>23</v>
      </c>
      <c r="B38" s="39"/>
      <c r="C38" s="39"/>
      <c r="D38" s="39"/>
      <c r="E38" s="39"/>
      <c r="F38" s="39"/>
      <c r="G38" s="40"/>
    </row>
    <row r="39" spans="1:7" ht="28.8" x14ac:dyDescent="0.3">
      <c r="A39" s="7" t="s">
        <v>0</v>
      </c>
      <c r="B39" s="8" t="s">
        <v>1</v>
      </c>
      <c r="C39" s="8" t="s">
        <v>2</v>
      </c>
      <c r="D39" s="8" t="s">
        <v>3</v>
      </c>
      <c r="E39" s="8" t="s">
        <v>4</v>
      </c>
      <c r="F39" s="8" t="s">
        <v>5</v>
      </c>
      <c r="G39" s="9" t="s">
        <v>6</v>
      </c>
    </row>
    <row r="40" spans="1:7" ht="43.2" x14ac:dyDescent="0.3">
      <c r="A40" s="16">
        <v>1</v>
      </c>
      <c r="B40" s="27" t="s">
        <v>11</v>
      </c>
      <c r="C40" s="28" t="s">
        <v>36</v>
      </c>
      <c r="D40" s="3" t="s">
        <v>9</v>
      </c>
      <c r="E40" s="4">
        <f>2160*5</f>
        <v>10800</v>
      </c>
      <c r="F40" s="25"/>
      <c r="G40" s="6"/>
    </row>
    <row r="41" spans="1:7" ht="28.8" x14ac:dyDescent="0.3">
      <c r="A41" s="29">
        <v>2</v>
      </c>
      <c r="B41" s="13" t="s">
        <v>7</v>
      </c>
      <c r="C41" s="14" t="s">
        <v>18</v>
      </c>
      <c r="D41" s="13" t="s">
        <v>8</v>
      </c>
      <c r="E41" s="26">
        <v>170</v>
      </c>
      <c r="F41" s="15"/>
      <c r="G41" s="17"/>
    </row>
    <row r="42" spans="1:7" ht="43.2" x14ac:dyDescent="0.3">
      <c r="A42" s="29">
        <v>3</v>
      </c>
      <c r="B42" s="13" t="s">
        <v>19</v>
      </c>
      <c r="C42" s="14" t="s">
        <v>35</v>
      </c>
      <c r="D42" s="13" t="s">
        <v>9</v>
      </c>
      <c r="E42" s="26">
        <f>2160*3.5</f>
        <v>7560</v>
      </c>
      <c r="F42" s="15"/>
      <c r="G42" s="17"/>
    </row>
    <row r="43" spans="1:7" ht="15" thickBot="1" x14ac:dyDescent="0.35">
      <c r="A43" s="49" t="s">
        <v>14</v>
      </c>
      <c r="B43" s="50"/>
      <c r="C43" s="50"/>
      <c r="D43" s="50"/>
      <c r="E43" s="50"/>
      <c r="F43" s="51"/>
      <c r="G43" s="22"/>
    </row>
    <row r="44" spans="1:7" ht="15" thickBot="1" x14ac:dyDescent="0.35">
      <c r="A44" s="18"/>
      <c r="B44" s="18"/>
      <c r="C44" s="18"/>
      <c r="D44" s="18"/>
      <c r="E44" s="18"/>
      <c r="F44" s="18"/>
      <c r="G44" s="21"/>
    </row>
    <row r="45" spans="1:7" ht="15" thickBot="1" x14ac:dyDescent="0.35">
      <c r="A45" s="41" t="s">
        <v>10</v>
      </c>
      <c r="B45" s="42"/>
      <c r="C45" s="42"/>
      <c r="D45" s="42"/>
      <c r="E45" s="42"/>
      <c r="F45" s="42"/>
      <c r="G45" s="43"/>
    </row>
    <row r="46" spans="1:7" x14ac:dyDescent="0.3">
      <c r="A46" s="38" t="s">
        <v>31</v>
      </c>
      <c r="B46" s="39"/>
      <c r="C46" s="39"/>
      <c r="D46" s="39"/>
      <c r="E46" s="39"/>
      <c r="F46" s="39"/>
      <c r="G46" s="40"/>
    </row>
    <row r="47" spans="1:7" ht="28.8" x14ac:dyDescent="0.3">
      <c r="A47" s="7" t="s">
        <v>0</v>
      </c>
      <c r="B47" s="8" t="s">
        <v>1</v>
      </c>
      <c r="C47" s="8" t="s">
        <v>2</v>
      </c>
      <c r="D47" s="8" t="s">
        <v>3</v>
      </c>
      <c r="E47" s="8" t="s">
        <v>4</v>
      </c>
      <c r="F47" s="8" t="s">
        <v>5</v>
      </c>
      <c r="G47" s="9" t="s">
        <v>6</v>
      </c>
    </row>
    <row r="48" spans="1:7" ht="43.2" x14ac:dyDescent="0.3">
      <c r="A48" s="16">
        <v>1</v>
      </c>
      <c r="B48" s="27" t="s">
        <v>11</v>
      </c>
      <c r="C48" s="28" t="s">
        <v>36</v>
      </c>
      <c r="D48" s="3" t="s">
        <v>9</v>
      </c>
      <c r="E48" s="4">
        <f>5313*5</f>
        <v>26565</v>
      </c>
      <c r="F48" s="25"/>
      <c r="G48" s="6"/>
    </row>
    <row r="49" spans="1:7" ht="28.8" x14ac:dyDescent="0.3">
      <c r="A49" s="29">
        <v>2</v>
      </c>
      <c r="B49" s="13" t="s">
        <v>7</v>
      </c>
      <c r="C49" s="14" t="s">
        <v>18</v>
      </c>
      <c r="D49" s="13" t="s">
        <v>8</v>
      </c>
      <c r="E49" s="26">
        <v>300</v>
      </c>
      <c r="F49" s="15"/>
      <c r="G49" s="17"/>
    </row>
    <row r="50" spans="1:7" ht="43.2" x14ac:dyDescent="0.3">
      <c r="A50" s="29">
        <v>3</v>
      </c>
      <c r="B50" s="13" t="s">
        <v>19</v>
      </c>
      <c r="C50" s="14" t="s">
        <v>35</v>
      </c>
      <c r="D50" s="13" t="s">
        <v>9</v>
      </c>
      <c r="E50" s="26">
        <f>5313*3.5</f>
        <v>18595.5</v>
      </c>
      <c r="F50" s="15"/>
      <c r="G50" s="17"/>
    </row>
    <row r="51" spans="1:7" ht="15" thickBot="1" x14ac:dyDescent="0.35">
      <c r="A51" s="49" t="s">
        <v>14</v>
      </c>
      <c r="B51" s="50"/>
      <c r="C51" s="50"/>
      <c r="D51" s="50"/>
      <c r="E51" s="50"/>
      <c r="F51" s="51"/>
      <c r="G51" s="22"/>
    </row>
    <row r="52" spans="1:7" ht="15" thickBot="1" x14ac:dyDescent="0.35"/>
    <row r="53" spans="1:7" ht="15" thickBot="1" x14ac:dyDescent="0.35">
      <c r="A53" s="47" t="s">
        <v>24</v>
      </c>
      <c r="B53" s="48"/>
      <c r="C53" s="48"/>
      <c r="D53" s="48"/>
      <c r="E53" s="48"/>
      <c r="F53" s="48"/>
      <c r="G53" s="10"/>
    </row>
    <row r="54" spans="1:7" ht="15" thickBot="1" x14ac:dyDescent="0.35">
      <c r="A54" s="47" t="s">
        <v>34</v>
      </c>
      <c r="B54" s="48"/>
      <c r="C54" s="48"/>
      <c r="D54" s="48"/>
      <c r="E54" s="48"/>
      <c r="F54" s="48"/>
      <c r="G54" s="12"/>
    </row>
    <row r="55" spans="1:7" ht="15" thickBot="1" x14ac:dyDescent="0.35">
      <c r="A55" s="47" t="s">
        <v>25</v>
      </c>
      <c r="B55" s="48"/>
      <c r="C55" s="48"/>
      <c r="D55" s="48"/>
      <c r="E55" s="48"/>
      <c r="F55" s="48"/>
      <c r="G55" s="11"/>
    </row>
    <row r="56" spans="1:7" x14ac:dyDescent="0.3">
      <c r="A56" s="23"/>
      <c r="B56" s="23"/>
      <c r="C56" s="23"/>
      <c r="D56" s="23"/>
      <c r="E56" s="23"/>
      <c r="F56" s="23"/>
      <c r="G56" s="24"/>
    </row>
  </sheetData>
  <mergeCells count="28">
    <mergeCell ref="A55:F55"/>
    <mergeCell ref="A45:G45"/>
    <mergeCell ref="A46:G46"/>
    <mergeCell ref="A51:F51"/>
    <mergeCell ref="A54:F54"/>
    <mergeCell ref="A35:F35"/>
    <mergeCell ref="A37:G37"/>
    <mergeCell ref="A38:G38"/>
    <mergeCell ref="A43:F43"/>
    <mergeCell ref="A53:F53"/>
    <mergeCell ref="A30:G30"/>
    <mergeCell ref="A7:G7"/>
    <mergeCell ref="A8:G8"/>
    <mergeCell ref="A13:F13"/>
    <mergeCell ref="A15:G15"/>
    <mergeCell ref="A16:G16"/>
    <mergeCell ref="A21:F21"/>
    <mergeCell ref="A23:F23"/>
    <mergeCell ref="A24:F24"/>
    <mergeCell ref="A25:F25"/>
    <mergeCell ref="A28:G28"/>
    <mergeCell ref="A29:G29"/>
    <mergeCell ref="A6:G6"/>
    <mergeCell ref="F1:G1"/>
    <mergeCell ref="A2:B2"/>
    <mergeCell ref="A3:G3"/>
    <mergeCell ref="A4:G4"/>
    <mergeCell ref="A5:G5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drogi cz 1-2</vt:lpstr>
      <vt:lpstr>'kosztorys drogi cz 1-2'!Obszar_wydruku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Maksymilian Kabaj - Nadleśnictwo Leżajsk</dc:creator>
  <cp:lastModifiedBy>Ewa Bosak - Nadleśnictwo Leżajsk</cp:lastModifiedBy>
  <cp:lastPrinted>2022-06-09T11:47:23Z</cp:lastPrinted>
  <dcterms:created xsi:type="dcterms:W3CDTF">2022-05-10T05:08:19Z</dcterms:created>
  <dcterms:modified xsi:type="dcterms:W3CDTF">2022-06-13T10:20:30Z</dcterms:modified>
</cp:coreProperties>
</file>