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38\Zamowienia\P R Z E T A  R G I\2023\18_PN_2023_ZS_Szwy chirurgiczne\4-SWZ i załączniki\"/>
    </mc:Choice>
  </mc:AlternateContent>
  <xr:revisionPtr revIDLastSave="0" documentId="13_ncr:1_{69987AB4-3DA4-403B-8822-9C31222C5CF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sortymen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3" l="1"/>
  <c r="K21" i="3"/>
  <c r="K7" i="3" l="1"/>
  <c r="K8" i="3"/>
  <c r="K9" i="3"/>
  <c r="K10" i="3"/>
  <c r="K12" i="3"/>
  <c r="K13" i="3"/>
  <c r="K14" i="3"/>
  <c r="K15" i="3"/>
  <c r="K16" i="3"/>
  <c r="K17" i="3"/>
  <c r="K18" i="3"/>
  <c r="K19" i="3"/>
  <c r="K6" i="3" l="1"/>
  <c r="I22" i="3"/>
  <c r="K22" i="3" s="1"/>
  <c r="K11" i="3"/>
</calcChain>
</file>

<file path=xl/sharedStrings.xml><?xml version="1.0" encoding="utf-8"?>
<sst xmlns="http://schemas.openxmlformats.org/spreadsheetml/2006/main" count="89" uniqueCount="54">
  <si>
    <r>
      <t xml:space="preserve">
Uwaga: do oferty należy załączyć formularz w edytowalnej formie elektronicznej.
          </t>
    </r>
    <r>
      <rPr>
        <sz val="10"/>
        <color indexed="8"/>
        <rFont val="Tahoma"/>
        <family val="2"/>
        <charset val="238"/>
      </rPr>
      <t>……………….......           ...........................                                           .......................................................................................................
                     miejscowość                   data                                                    podpis osoby uprawnionej do składania oświadczeń woli w imieniu Wykonawcy</t>
    </r>
  </si>
  <si>
    <t>RAZEM</t>
  </si>
  <si>
    <t>3/8 koła, kosmetyczna, dwustronnie przostrzona, mikrograwerowana</t>
  </si>
  <si>
    <t>16 mm</t>
  </si>
  <si>
    <t>45 cm</t>
  </si>
  <si>
    <t>4/0</t>
  </si>
  <si>
    <t>Szew syntetyczny, monofilamentowy, polipropylenowy z dodatkiem polietylenu, niewchłanialny, o zwiększonej giętkosci i udoskonalonej elastyczności dla prawidłowej poręczności i szczelności węzła.</t>
  </si>
  <si>
    <t>1/2 koła, okrągła</t>
  </si>
  <si>
    <t>17 mm</t>
  </si>
  <si>
    <t>75 cm</t>
  </si>
  <si>
    <t>5/0</t>
  </si>
  <si>
    <t>3/8 koła, kosmetyczna,  odwrotnie tnąca</t>
  </si>
  <si>
    <t>Szew syntetyczny, z polimeru Poliamidu 6/66, barwiony, jednowłóknowy,  niewchłanialny.</t>
  </si>
  <si>
    <t>13 mm</t>
  </si>
  <si>
    <t>6/0</t>
  </si>
  <si>
    <t>48 mm</t>
  </si>
  <si>
    <t>150 cm, pętla</t>
  </si>
  <si>
    <t>Szew syntetyczny, z poli-p-dioksanonu, jednowłóknowy, wchłanialny, zachowanie pierwotnej zdolności zbliżania tkanek po 14 dniach: 90%, po 35 dniach: 50%, okres wchłaniania 180-210 dni.</t>
  </si>
  <si>
    <t>30 mm</t>
  </si>
  <si>
    <t>Szew syntetyczny, poliestrowy, pleciony, z rdzeniem otoczonym kilkoma splotami, powlekany jednolicie silikonem.</t>
  </si>
  <si>
    <t>1/2 koła, okrągła z krótkim tnącym końcem
- przyostrzona z trzech stron, wzmocniona</t>
  </si>
  <si>
    <t>43 mm</t>
  </si>
  <si>
    <t>70 cm</t>
  </si>
  <si>
    <t>Szew syntetyczny, pleciony, wchłanialny,  z kopolimeru glikolidu i L-laktydu, powlekany (kopolimerem glikolidu i L-laktydu, stearynianem wapnia oraz dodatkową substancją antybakteryjną), Okres wchłaniania 56 – 70 dni. Zdolność podtrzymywania: po 14 dniach – 75%; po 21 dniach – 40-50%; po 28 dniach – 25% pierwotnej wytrzymałości.</t>
  </si>
  <si>
    <t>19 mm</t>
  </si>
  <si>
    <t xml:space="preserve">3/0 </t>
  </si>
  <si>
    <t>1/2 koła, okrągła z krótkim tnącym końcem
- przyostrzona z trzech stron</t>
  </si>
  <si>
    <t>40 mm</t>
  </si>
  <si>
    <t>24 mm</t>
  </si>
  <si>
    <t>3/0</t>
  </si>
  <si>
    <t>3/8 koła, odwrotnie tnąca</t>
  </si>
  <si>
    <t>45 mm</t>
  </si>
  <si>
    <t>2/0</t>
  </si>
  <si>
    <t>Szew syntetyczny, pleciony, wchłanialny,  z kopolimeru glikolidu i L-laktydu, powlekany (kopolimerem glikolidu i L-laktydu oraz stearynianem wapnia), Okres wchłaniania 56 – 70 dni. Zdolność podtrzymywania: po 14 dniach – 75%; po 21 dniach – 40-50%; po 28 dniach – 25%, po 35 dniach - 0% pierwotnej wytrzymałości.</t>
  </si>
  <si>
    <t>3/8 koła,  odwrotnie tnąca</t>
  </si>
  <si>
    <t>35mm</t>
  </si>
  <si>
    <t xml:space="preserve">Nazwa na fakturze /nr świadectwa dopuszczającego do obrotu i uzywania </t>
  </si>
  <si>
    <t xml:space="preserve">Producent /nr katalogowy +opis cech wymagalnych </t>
  </si>
  <si>
    <t xml:space="preserve">Wartość brutto </t>
  </si>
  <si>
    <t>VAT %</t>
  </si>
  <si>
    <t>Wartość netto</t>
  </si>
  <si>
    <t>Cena netto za saszetkę</t>
  </si>
  <si>
    <t>Typ igły i krzywizna</t>
  </si>
  <si>
    <t>Rozmiar igły</t>
  </si>
  <si>
    <t>Długość nici</t>
  </si>
  <si>
    <t>Grubość</t>
  </si>
  <si>
    <t>Opis przedmiotu zamówienia</t>
  </si>
  <si>
    <t>Lp.</t>
  </si>
  <si>
    <t>FORMULARZ ASORTYMENOWO - CENOWY</t>
  </si>
  <si>
    <t>Załącznik nr 2 do SWZ</t>
  </si>
  <si>
    <t>Jednorazowy zszywacz do zakładania szwów skórnych w postaci zszywek stalowych, powleczonych teflonem, umożliwijaćy aplikacje zszywek pod kątem z uwzględnieniem różnej grubości skóry, posiadający wskaźnik ilości pozostałych zszywek, wysokość zszywki powyżej  4mm, grubość drutu poniżej 0,6 mm</t>
  </si>
  <si>
    <t>Szew syntetyczny, pleciony, powlekany, wchłanialny, wykonany z mieszaniny kwasu poliglikolowego i polimlekowego. Okres wchłaniania około 42 dni. Zdolność podtrzymywania tkankowego po 5 dniach ok. 50%, po 14 dniach 0%.</t>
  </si>
  <si>
    <t>Ilość saszetek</t>
  </si>
  <si>
    <t xml:space="preserve">Dostawa szwów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</si>
</sst>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0"/>
      <color indexed="10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2"/>
      <name val="Cambria"/>
      <family val="1"/>
      <charset val="238"/>
    </font>
    <font>
      <sz val="10"/>
      <color rgb="FF000000"/>
      <name val="Arial1"/>
      <charset val="238"/>
    </font>
    <font>
      <b/>
      <sz val="12"/>
      <color indexed="8"/>
      <name val="Cambria"/>
      <family val="1"/>
      <charset val="238"/>
    </font>
    <font>
      <sz val="12"/>
      <name val="Calibri"/>
      <family val="2"/>
      <charset val="238"/>
    </font>
    <font>
      <sz val="11"/>
      <name val="Cambria"/>
      <family val="1"/>
      <charset val="238"/>
    </font>
    <font>
      <sz val="10"/>
      <name val="Cambria"/>
      <family val="1"/>
      <charset val="238"/>
    </font>
    <font>
      <sz val="10"/>
      <name val="Arial CE"/>
      <family val="2"/>
      <charset val="238"/>
    </font>
    <font>
      <b/>
      <sz val="12"/>
      <name val="Cambria"/>
      <family val="1"/>
      <charset val="238"/>
    </font>
    <font>
      <sz val="10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b/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0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sz val="8"/>
      <name val="Calibri"/>
      <family val="2"/>
      <scheme val="minor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8" fillId="0" borderId="0" applyNumberFormat="0" applyBorder="0" applyProtection="0"/>
    <xf numFmtId="0" fontId="2" fillId="0" borderId="0"/>
    <xf numFmtId="9" fontId="2" fillId="0" borderId="0" applyFont="0" applyFill="0" applyBorder="0" applyAlignment="0" applyProtection="0"/>
    <xf numFmtId="0" fontId="13" fillId="0" borderId="0"/>
  </cellStyleXfs>
  <cellXfs count="54">
    <xf numFmtId="0" fontId="0" fillId="0" borderId="0" xfId="0"/>
    <xf numFmtId="0" fontId="2" fillId="0" borderId="0" xfId="1"/>
    <xf numFmtId="0" fontId="2" fillId="0" borderId="0" xfId="1" applyAlignment="1">
      <alignment vertical="center"/>
    </xf>
    <xf numFmtId="0" fontId="3" fillId="0" borderId="0" xfId="1" applyFont="1"/>
    <xf numFmtId="0" fontId="4" fillId="0" borderId="0" xfId="1" applyFont="1" applyAlignment="1">
      <alignment wrapText="1"/>
    </xf>
    <xf numFmtId="0" fontId="5" fillId="0" borderId="0" xfId="1" applyFont="1"/>
    <xf numFmtId="4" fontId="6" fillId="0" borderId="0" xfId="1" applyNumberFormat="1" applyFont="1"/>
    <xf numFmtId="0" fontId="7" fillId="2" borderId="1" xfId="1" applyFont="1" applyFill="1" applyBorder="1" applyAlignment="1">
      <alignment vertical="center"/>
    </xf>
    <xf numFmtId="44" fontId="9" fillId="3" borderId="2" xfId="2" applyNumberFormat="1" applyFont="1" applyFill="1" applyBorder="1" applyAlignment="1">
      <alignment horizontal="center" vertical="center" wrapText="1"/>
    </xf>
    <xf numFmtId="4" fontId="9" fillId="4" borderId="1" xfId="2" applyNumberFormat="1" applyFont="1" applyFill="1" applyBorder="1" applyAlignment="1">
      <alignment horizontal="right" vertical="center"/>
    </xf>
    <xf numFmtId="44" fontId="9" fillId="4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44" fontId="12" fillId="0" borderId="1" xfId="3" applyNumberFormat="1" applyFont="1" applyBorder="1" applyAlignment="1">
      <alignment horizontal="center" vertical="center" wrapText="1"/>
    </xf>
    <xf numFmtId="9" fontId="12" fillId="0" borderId="1" xfId="4" applyFont="1" applyFill="1" applyBorder="1" applyAlignment="1">
      <alignment horizontal="center" vertical="center" wrapText="1"/>
    </xf>
    <xf numFmtId="44" fontId="12" fillId="0" borderId="1" xfId="5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0" fontId="15" fillId="0" borderId="0" xfId="1" applyFont="1"/>
    <xf numFmtId="0" fontId="12" fillId="0" borderId="0" xfId="1" applyFont="1"/>
    <xf numFmtId="0" fontId="16" fillId="0" borderId="1" xfId="1" applyFont="1" applyBorder="1" applyAlignment="1">
      <alignment vertical="center" wrapText="1"/>
    </xf>
    <xf numFmtId="0" fontId="16" fillId="0" borderId="1" xfId="1" applyFont="1" applyBorder="1" applyAlignment="1">
      <alignment horizontal="center" vertical="center" wrapText="1"/>
    </xf>
    <xf numFmtId="44" fontId="17" fillId="0" borderId="1" xfId="1" applyNumberFormat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8" fillId="0" borderId="0" xfId="1" applyFont="1"/>
    <xf numFmtId="0" fontId="12" fillId="0" borderId="0" xfId="1" applyFont="1" applyAlignment="1">
      <alignment vertical="center"/>
    </xf>
    <xf numFmtId="0" fontId="19" fillId="0" borderId="0" xfId="1" applyFont="1" applyAlignment="1">
      <alignment horizontal="center"/>
    </xf>
    <xf numFmtId="0" fontId="2" fillId="0" borderId="0" xfId="1" applyAlignment="1">
      <alignment wrapText="1"/>
    </xf>
    <xf numFmtId="0" fontId="18" fillId="0" borderId="0" xfId="1" applyFont="1" applyAlignment="1">
      <alignment wrapText="1"/>
    </xf>
    <xf numFmtId="0" fontId="15" fillId="0" borderId="0" xfId="1" applyFont="1" applyAlignment="1">
      <alignment wrapText="1"/>
    </xf>
    <xf numFmtId="0" fontId="17" fillId="0" borderId="0" xfId="1" applyFont="1" applyAlignment="1">
      <alignment horizontal="center"/>
    </xf>
    <xf numFmtId="0" fontId="14" fillId="4" borderId="1" xfId="2" applyFont="1" applyFill="1" applyBorder="1" applyAlignment="1">
      <alignment horizontal="center" vertical="center" wrapText="1"/>
    </xf>
    <xf numFmtId="0" fontId="22" fillId="0" borderId="0" xfId="1" applyFont="1"/>
    <xf numFmtId="0" fontId="23" fillId="0" borderId="0" xfId="1" applyFont="1" applyAlignment="1">
      <alignment wrapText="1"/>
    </xf>
    <xf numFmtId="0" fontId="24" fillId="0" borderId="0" xfId="1" applyFont="1"/>
    <xf numFmtId="0" fontId="2" fillId="5" borderId="0" xfId="1" applyFill="1" applyAlignment="1">
      <alignment wrapText="1"/>
    </xf>
    <xf numFmtId="0" fontId="2" fillId="5" borderId="0" xfId="1" applyFill="1"/>
    <xf numFmtId="0" fontId="14" fillId="5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44" fontId="12" fillId="5" borderId="1" xfId="5" applyNumberFormat="1" applyFont="1" applyFill="1" applyBorder="1" applyAlignment="1">
      <alignment horizontal="center" vertical="center" wrapText="1"/>
    </xf>
    <xf numFmtId="44" fontId="12" fillId="5" borderId="1" xfId="3" applyNumberFormat="1" applyFont="1" applyFill="1" applyBorder="1" applyAlignment="1">
      <alignment horizontal="center" vertical="center" wrapText="1"/>
    </xf>
    <xf numFmtId="9" fontId="12" fillId="5" borderId="1" xfId="4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vertical="center" wrapText="1"/>
    </xf>
    <xf numFmtId="0" fontId="10" fillId="5" borderId="1" xfId="1" applyFont="1" applyFill="1" applyBorder="1" applyAlignment="1">
      <alignment vertical="center" wrapText="1"/>
    </xf>
    <xf numFmtId="0" fontId="9" fillId="4" borderId="5" xfId="2" applyFont="1" applyFill="1" applyBorder="1" applyAlignment="1">
      <alignment horizontal="right" vertical="center" wrapText="1"/>
    </xf>
    <xf numFmtId="0" fontId="9" fillId="4" borderId="4" xfId="2" applyFont="1" applyFill="1" applyBorder="1" applyAlignment="1">
      <alignment horizontal="right" vertical="center" wrapText="1"/>
    </xf>
    <xf numFmtId="0" fontId="7" fillId="2" borderId="4" xfId="1" applyFont="1" applyFill="1" applyBorder="1" applyAlignment="1">
      <alignment horizontal="right" vertical="center" wrapText="1"/>
    </xf>
    <xf numFmtId="0" fontId="7" fillId="2" borderId="3" xfId="1" applyFont="1" applyFill="1" applyBorder="1" applyAlignment="1">
      <alignment horizontal="right" vertical="center" wrapText="1"/>
    </xf>
    <xf numFmtId="0" fontId="12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" fillId="5" borderId="1" xfId="0" applyFont="1" applyFill="1" applyBorder="1" applyAlignment="1">
      <alignment horizontal="left" wrapText="1"/>
    </xf>
  </cellXfs>
  <cellStyles count="6">
    <cellStyle name="Normalny" xfId="0" builtinId="0"/>
    <cellStyle name="Normalny 2" xfId="1" xr:uid="{5361C463-6968-4EBA-BC67-21A294DB78FD}"/>
    <cellStyle name="Normalny 2 2" xfId="2" xr:uid="{938C1F8B-2488-4EFB-9546-615F815EB548}"/>
    <cellStyle name="Normalny 4" xfId="3" xr:uid="{D31572B0-ECDD-42BA-83A2-2F679306989E}"/>
    <cellStyle name="Normalny_zadanie 1" xfId="5" xr:uid="{928E39D1-133A-4E79-9E7A-3F10421E9B8F}"/>
    <cellStyle name="Procentowy 2" xfId="4" xr:uid="{88474AEC-C687-4253-B354-ED873E6D5A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094E6-E829-4C43-9145-93B26E6DD979}">
  <sheetPr>
    <pageSetUpPr fitToPage="1"/>
  </sheetPr>
  <dimension ref="A1:P32"/>
  <sheetViews>
    <sheetView tabSelected="1" topLeftCell="A4" zoomScale="80" zoomScaleNormal="80" workbookViewId="0">
      <selection activeCell="B3" sqref="B3"/>
    </sheetView>
  </sheetViews>
  <sheetFormatPr defaultColWidth="8.88671875" defaultRowHeight="13.2"/>
  <cols>
    <col min="1" max="1" width="4.5546875" style="1" customWidth="1"/>
    <col min="2" max="2" width="43.6640625" style="1" customWidth="1"/>
    <col min="3" max="3" width="9" style="1" customWidth="1"/>
    <col min="4" max="4" width="12.109375" style="1" customWidth="1"/>
    <col min="5" max="5" width="9.33203125" style="1" customWidth="1"/>
    <col min="6" max="6" width="15.44140625" style="1" customWidth="1"/>
    <col min="7" max="7" width="8.88671875" style="1" customWidth="1"/>
    <col min="8" max="8" width="10.109375" style="1" customWidth="1"/>
    <col min="9" max="9" width="17.44140625" style="1" customWidth="1"/>
    <col min="10" max="10" width="5.44140625" style="1" customWidth="1"/>
    <col min="11" max="11" width="17.44140625" style="1" customWidth="1"/>
    <col min="12" max="12" width="42.6640625" style="2" customWidth="1"/>
    <col min="13" max="13" width="21.88671875" style="2" customWidth="1"/>
    <col min="14" max="14" width="12.6640625" style="29" customWidth="1"/>
    <col min="15" max="15" width="10.6640625" style="1" customWidth="1"/>
    <col min="16" max="16384" width="8.88671875" style="1"/>
  </cols>
  <sheetData>
    <row r="1" spans="1:15">
      <c r="A1" s="20"/>
      <c r="B1" s="20"/>
      <c r="C1" s="20"/>
      <c r="D1" s="20"/>
      <c r="E1" s="20"/>
      <c r="F1" s="20"/>
      <c r="G1" s="20"/>
      <c r="H1" s="20"/>
      <c r="I1" s="20"/>
      <c r="J1" s="50" t="s">
        <v>49</v>
      </c>
      <c r="K1" s="50"/>
      <c r="L1" s="50"/>
      <c r="M1" s="50"/>
    </row>
    <row r="2" spans="1:15" ht="13.8">
      <c r="A2" s="20"/>
      <c r="B2" s="51" t="s">
        <v>48</v>
      </c>
      <c r="C2" s="51"/>
      <c r="D2" s="51"/>
      <c r="E2" s="51"/>
      <c r="F2" s="51"/>
      <c r="G2" s="51"/>
      <c r="H2" s="51"/>
      <c r="I2" s="51"/>
      <c r="J2" s="51"/>
      <c r="K2" s="51"/>
      <c r="L2" s="27"/>
      <c r="M2" s="27"/>
    </row>
    <row r="3" spans="1:15">
      <c r="A3" s="20"/>
      <c r="B3" s="28"/>
      <c r="C3" s="28"/>
      <c r="D3" s="28"/>
      <c r="E3" s="28"/>
      <c r="F3" s="28"/>
      <c r="G3" s="32"/>
      <c r="H3" s="28"/>
      <c r="I3" s="28"/>
      <c r="J3" s="28"/>
      <c r="K3" s="28"/>
      <c r="L3" s="27"/>
      <c r="M3" s="27"/>
    </row>
    <row r="4" spans="1:15" s="26" customFormat="1" ht="15.6">
      <c r="A4" s="52" t="s">
        <v>53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30"/>
    </row>
    <row r="5" spans="1:15" s="19" customFormat="1" ht="52.8">
      <c r="A5" s="25" t="s">
        <v>47</v>
      </c>
      <c r="B5" s="25" t="s">
        <v>46</v>
      </c>
      <c r="C5" s="25" t="s">
        <v>45</v>
      </c>
      <c r="D5" s="25" t="s">
        <v>44</v>
      </c>
      <c r="E5" s="25" t="s">
        <v>43</v>
      </c>
      <c r="F5" s="25" t="s">
        <v>42</v>
      </c>
      <c r="G5" s="24" t="s">
        <v>52</v>
      </c>
      <c r="H5" s="23" t="s">
        <v>41</v>
      </c>
      <c r="I5" s="23" t="s">
        <v>40</v>
      </c>
      <c r="J5" s="24" t="s">
        <v>39</v>
      </c>
      <c r="K5" s="23" t="s">
        <v>38</v>
      </c>
      <c r="L5" s="22" t="s">
        <v>37</v>
      </c>
      <c r="M5" s="21" t="s">
        <v>36</v>
      </c>
      <c r="N5" s="31"/>
      <c r="O5" s="31"/>
    </row>
    <row r="6" spans="1:15" ht="45">
      <c r="A6" s="18">
        <v>1</v>
      </c>
      <c r="B6" s="12" t="s">
        <v>12</v>
      </c>
      <c r="C6" s="16" t="s">
        <v>32</v>
      </c>
      <c r="D6" s="16" t="s">
        <v>9</v>
      </c>
      <c r="E6" s="16" t="s">
        <v>35</v>
      </c>
      <c r="F6" s="16" t="s">
        <v>34</v>
      </c>
      <c r="G6" s="16">
        <v>2520</v>
      </c>
      <c r="H6" s="15"/>
      <c r="I6" s="13"/>
      <c r="J6" s="14">
        <v>0.08</v>
      </c>
      <c r="K6" s="13">
        <f t="shared" ref="K6:K19" si="0">I6*1.08</f>
        <v>0</v>
      </c>
      <c r="L6" s="12"/>
      <c r="M6" s="11"/>
    </row>
    <row r="7" spans="1:15" ht="45">
      <c r="A7" s="18">
        <v>2</v>
      </c>
      <c r="B7" s="12" t="s">
        <v>12</v>
      </c>
      <c r="C7" s="16" t="s">
        <v>29</v>
      </c>
      <c r="D7" s="16" t="s">
        <v>4</v>
      </c>
      <c r="E7" s="16" t="s">
        <v>28</v>
      </c>
      <c r="F7" s="16" t="s">
        <v>30</v>
      </c>
      <c r="G7" s="16">
        <v>1440</v>
      </c>
      <c r="H7" s="15"/>
      <c r="I7" s="13"/>
      <c r="J7" s="14">
        <v>0.08</v>
      </c>
      <c r="K7" s="13">
        <f t="shared" si="0"/>
        <v>0</v>
      </c>
      <c r="L7" s="12"/>
      <c r="M7" s="11"/>
    </row>
    <row r="8" spans="1:15" ht="110.4">
      <c r="A8" s="18">
        <v>3</v>
      </c>
      <c r="B8" s="12" t="s">
        <v>33</v>
      </c>
      <c r="C8" s="16" t="s">
        <v>32</v>
      </c>
      <c r="D8" s="16" t="s">
        <v>22</v>
      </c>
      <c r="E8" s="16" t="s">
        <v>31</v>
      </c>
      <c r="F8" s="16" t="s">
        <v>30</v>
      </c>
      <c r="G8" s="16">
        <v>2016</v>
      </c>
      <c r="H8" s="15"/>
      <c r="I8" s="13"/>
      <c r="J8" s="14">
        <v>0.08</v>
      </c>
      <c r="K8" s="13">
        <f t="shared" si="0"/>
        <v>0</v>
      </c>
      <c r="L8" s="12"/>
      <c r="M8" s="11"/>
    </row>
    <row r="9" spans="1:15" ht="120">
      <c r="A9" s="18">
        <v>4</v>
      </c>
      <c r="B9" s="12" t="s">
        <v>23</v>
      </c>
      <c r="C9" s="16">
        <v>1</v>
      </c>
      <c r="D9" s="16" t="s">
        <v>22</v>
      </c>
      <c r="E9" s="16" t="s">
        <v>21</v>
      </c>
      <c r="F9" s="16" t="s">
        <v>20</v>
      </c>
      <c r="G9" s="16">
        <v>1872</v>
      </c>
      <c r="H9" s="15"/>
      <c r="I9" s="13"/>
      <c r="J9" s="14">
        <v>0.08</v>
      </c>
      <c r="K9" s="13">
        <f t="shared" si="0"/>
        <v>0</v>
      </c>
      <c r="L9" s="12"/>
      <c r="M9" s="11"/>
    </row>
    <row r="10" spans="1:15" ht="110.4">
      <c r="A10" s="18">
        <v>5</v>
      </c>
      <c r="B10" s="12" t="s">
        <v>23</v>
      </c>
      <c r="C10" s="16" t="s">
        <v>29</v>
      </c>
      <c r="D10" s="16" t="s">
        <v>4</v>
      </c>
      <c r="E10" s="16" t="s">
        <v>28</v>
      </c>
      <c r="F10" s="16" t="s">
        <v>11</v>
      </c>
      <c r="G10" s="16">
        <v>1584</v>
      </c>
      <c r="H10" s="15"/>
      <c r="I10" s="13"/>
      <c r="J10" s="14">
        <v>0.08</v>
      </c>
      <c r="K10" s="13">
        <f t="shared" si="0"/>
        <v>0</v>
      </c>
      <c r="L10" s="12"/>
      <c r="M10" s="11"/>
    </row>
    <row r="11" spans="1:15" ht="110.4">
      <c r="A11" s="18">
        <v>6</v>
      </c>
      <c r="B11" s="12" t="s">
        <v>23</v>
      </c>
      <c r="C11" s="16">
        <v>0</v>
      </c>
      <c r="D11" s="16" t="s">
        <v>22</v>
      </c>
      <c r="E11" s="16" t="s">
        <v>27</v>
      </c>
      <c r="F11" s="16" t="s">
        <v>26</v>
      </c>
      <c r="G11" s="16">
        <v>576</v>
      </c>
      <c r="H11" s="15"/>
      <c r="I11" s="13"/>
      <c r="J11" s="14">
        <v>0.08</v>
      </c>
      <c r="K11" s="13">
        <f t="shared" si="0"/>
        <v>0</v>
      </c>
      <c r="L11" s="12"/>
      <c r="M11" s="11"/>
    </row>
    <row r="12" spans="1:15" ht="110.4">
      <c r="A12" s="18">
        <v>7</v>
      </c>
      <c r="B12" s="12" t="s">
        <v>23</v>
      </c>
      <c r="C12" s="16" t="s">
        <v>25</v>
      </c>
      <c r="D12" s="16" t="s">
        <v>4</v>
      </c>
      <c r="E12" s="16" t="s">
        <v>24</v>
      </c>
      <c r="F12" s="16" t="s">
        <v>11</v>
      </c>
      <c r="G12" s="16">
        <v>1008</v>
      </c>
      <c r="H12" s="15"/>
      <c r="I12" s="13"/>
      <c r="J12" s="14">
        <v>0.08</v>
      </c>
      <c r="K12" s="13">
        <f t="shared" si="0"/>
        <v>0</v>
      </c>
      <c r="L12" s="12"/>
      <c r="M12" s="11"/>
    </row>
    <row r="13" spans="1:15" ht="120">
      <c r="A13" s="18">
        <v>8</v>
      </c>
      <c r="B13" s="12" t="s">
        <v>23</v>
      </c>
      <c r="C13" s="16">
        <v>2</v>
      </c>
      <c r="D13" s="16" t="s">
        <v>22</v>
      </c>
      <c r="E13" s="16" t="s">
        <v>21</v>
      </c>
      <c r="F13" s="16" t="s">
        <v>20</v>
      </c>
      <c r="G13" s="16">
        <v>2952</v>
      </c>
      <c r="H13" s="15"/>
      <c r="I13" s="13"/>
      <c r="J13" s="14">
        <v>0.08</v>
      </c>
      <c r="K13" s="13">
        <f t="shared" si="0"/>
        <v>0</v>
      </c>
      <c r="L13" s="12"/>
      <c r="M13" s="11"/>
    </row>
    <row r="14" spans="1:15" ht="41.4">
      <c r="A14" s="18">
        <v>9</v>
      </c>
      <c r="B14" s="12" t="s">
        <v>19</v>
      </c>
      <c r="C14" s="16">
        <v>0</v>
      </c>
      <c r="D14" s="16" t="s">
        <v>9</v>
      </c>
      <c r="E14" s="16" t="s">
        <v>18</v>
      </c>
      <c r="F14" s="16" t="s">
        <v>7</v>
      </c>
      <c r="G14" s="16">
        <v>1440</v>
      </c>
      <c r="H14" s="15"/>
      <c r="I14" s="13"/>
      <c r="J14" s="14">
        <v>0.08</v>
      </c>
      <c r="K14" s="13">
        <f t="shared" si="0"/>
        <v>0</v>
      </c>
      <c r="L14" s="12"/>
      <c r="M14" s="11"/>
    </row>
    <row r="15" spans="1:15" ht="69">
      <c r="A15" s="18">
        <v>10</v>
      </c>
      <c r="B15" s="12" t="s">
        <v>17</v>
      </c>
      <c r="C15" s="16">
        <v>1</v>
      </c>
      <c r="D15" s="16" t="s">
        <v>16</v>
      </c>
      <c r="E15" s="16" t="s">
        <v>15</v>
      </c>
      <c r="F15" s="16" t="s">
        <v>7</v>
      </c>
      <c r="G15" s="16">
        <v>288</v>
      </c>
      <c r="H15" s="15"/>
      <c r="I15" s="13"/>
      <c r="J15" s="14">
        <v>0.08</v>
      </c>
      <c r="K15" s="13">
        <f t="shared" si="0"/>
        <v>0</v>
      </c>
      <c r="L15" s="12"/>
      <c r="M15" s="11"/>
    </row>
    <row r="16" spans="1:15" ht="60">
      <c r="A16" s="18">
        <v>11</v>
      </c>
      <c r="B16" s="12" t="s">
        <v>12</v>
      </c>
      <c r="C16" s="17" t="s">
        <v>14</v>
      </c>
      <c r="D16" s="17" t="s">
        <v>4</v>
      </c>
      <c r="E16" s="17" t="s">
        <v>13</v>
      </c>
      <c r="F16" s="16" t="s">
        <v>11</v>
      </c>
      <c r="G16" s="16">
        <v>72</v>
      </c>
      <c r="H16" s="15"/>
      <c r="I16" s="13"/>
      <c r="J16" s="14">
        <v>0.08</v>
      </c>
      <c r="K16" s="13">
        <f t="shared" si="0"/>
        <v>0</v>
      </c>
      <c r="L16" s="12"/>
      <c r="M16" s="11"/>
    </row>
    <row r="17" spans="1:16" ht="60">
      <c r="A17" s="18">
        <v>12</v>
      </c>
      <c r="B17" s="12" t="s">
        <v>12</v>
      </c>
      <c r="C17" s="17" t="s">
        <v>5</v>
      </c>
      <c r="D17" s="17" t="s">
        <v>4</v>
      </c>
      <c r="E17" s="17" t="s">
        <v>3</v>
      </c>
      <c r="F17" s="16" t="s">
        <v>11</v>
      </c>
      <c r="G17" s="16">
        <v>120</v>
      </c>
      <c r="H17" s="15"/>
      <c r="I17" s="13"/>
      <c r="J17" s="14">
        <v>0.08</v>
      </c>
      <c r="K17" s="13">
        <f t="shared" si="0"/>
        <v>0</v>
      </c>
      <c r="L17" s="12"/>
      <c r="M17" s="11"/>
    </row>
    <row r="18" spans="1:16" ht="69">
      <c r="A18" s="18">
        <v>13</v>
      </c>
      <c r="B18" s="12" t="s">
        <v>6</v>
      </c>
      <c r="C18" s="17" t="s">
        <v>10</v>
      </c>
      <c r="D18" s="17" t="s">
        <v>9</v>
      </c>
      <c r="E18" s="17" t="s">
        <v>8</v>
      </c>
      <c r="F18" s="16" t="s">
        <v>7</v>
      </c>
      <c r="G18" s="16">
        <v>72</v>
      </c>
      <c r="H18" s="15"/>
      <c r="I18" s="13"/>
      <c r="J18" s="14">
        <v>0.08</v>
      </c>
      <c r="K18" s="13">
        <f t="shared" si="0"/>
        <v>0</v>
      </c>
      <c r="L18" s="12"/>
      <c r="M18" s="11"/>
    </row>
    <row r="19" spans="1:16" ht="90">
      <c r="A19" s="18">
        <v>14</v>
      </c>
      <c r="B19" s="12" t="s">
        <v>6</v>
      </c>
      <c r="C19" s="17" t="s">
        <v>5</v>
      </c>
      <c r="D19" s="17" t="s">
        <v>4</v>
      </c>
      <c r="E19" s="17" t="s">
        <v>3</v>
      </c>
      <c r="F19" s="16" t="s">
        <v>2</v>
      </c>
      <c r="G19" s="16">
        <v>144</v>
      </c>
      <c r="H19" s="15"/>
      <c r="I19" s="13"/>
      <c r="J19" s="14">
        <v>0.08</v>
      </c>
      <c r="K19" s="13">
        <f t="shared" si="0"/>
        <v>0</v>
      </c>
      <c r="L19" s="12"/>
      <c r="M19" s="11"/>
    </row>
    <row r="20" spans="1:16" ht="82.8">
      <c r="A20" s="18">
        <v>15</v>
      </c>
      <c r="B20" s="12" t="s">
        <v>51</v>
      </c>
      <c r="C20" s="17" t="s">
        <v>29</v>
      </c>
      <c r="D20" s="17" t="s">
        <v>4</v>
      </c>
      <c r="E20" s="17" t="s">
        <v>24</v>
      </c>
      <c r="F20" s="16" t="s">
        <v>11</v>
      </c>
      <c r="G20" s="16">
        <v>360</v>
      </c>
      <c r="H20" s="15"/>
      <c r="I20" s="13"/>
      <c r="J20" s="14">
        <v>0.08</v>
      </c>
      <c r="K20" s="13">
        <f t="shared" ref="K20" si="1">I20*1.08</f>
        <v>0</v>
      </c>
      <c r="L20" s="12"/>
      <c r="M20" s="11"/>
      <c r="N20" s="37"/>
      <c r="O20" s="38"/>
    </row>
    <row r="21" spans="1:16" s="38" customFormat="1" ht="63.6" customHeight="1">
      <c r="A21" s="39">
        <v>16</v>
      </c>
      <c r="B21" s="53" t="s">
        <v>50</v>
      </c>
      <c r="C21" s="53"/>
      <c r="D21" s="53"/>
      <c r="E21" s="53"/>
      <c r="F21" s="53"/>
      <c r="G21" s="40">
        <v>360</v>
      </c>
      <c r="H21" s="41"/>
      <c r="I21" s="42"/>
      <c r="J21" s="43">
        <v>0.08</v>
      </c>
      <c r="K21" s="42">
        <f>I21*1.08</f>
        <v>0</v>
      </c>
      <c r="L21" s="44"/>
      <c r="M21" s="45"/>
      <c r="N21" s="37"/>
      <c r="P21" s="1"/>
    </row>
    <row r="22" spans="1:16" ht="15">
      <c r="A22" s="46" t="s">
        <v>1</v>
      </c>
      <c r="B22" s="47"/>
      <c r="C22" s="48"/>
      <c r="D22" s="48"/>
      <c r="E22" s="48"/>
      <c r="F22" s="49"/>
      <c r="G22" s="33"/>
      <c r="H22" s="10"/>
      <c r="I22" s="8">
        <f>SUM(I6:I21)</f>
        <v>0</v>
      </c>
      <c r="J22" s="9"/>
      <c r="K22" s="8">
        <f>I22*1.08</f>
        <v>0</v>
      </c>
      <c r="L22" s="7"/>
      <c r="M22" s="7"/>
    </row>
    <row r="24" spans="1:16">
      <c r="A24" s="5"/>
      <c r="B24" s="5"/>
      <c r="C24" s="5"/>
      <c r="D24" s="5"/>
      <c r="E24" s="5"/>
      <c r="F24" s="5"/>
      <c r="G24" s="34"/>
      <c r="H24" s="5"/>
      <c r="I24" s="5"/>
      <c r="J24" s="5"/>
    </row>
    <row r="25" spans="1:16">
      <c r="A25" s="5"/>
      <c r="B25" s="5"/>
      <c r="C25" s="6"/>
      <c r="D25" s="5"/>
      <c r="E25" s="5"/>
      <c r="F25" s="5"/>
      <c r="G25" s="34"/>
      <c r="H25" s="5"/>
      <c r="I25" s="5"/>
      <c r="J25" s="5"/>
    </row>
    <row r="26" spans="1:16">
      <c r="A26" s="5"/>
      <c r="B26" s="5"/>
      <c r="C26" s="6"/>
      <c r="D26" s="5"/>
      <c r="E26" s="5"/>
      <c r="F26" s="5"/>
      <c r="G26" s="34"/>
      <c r="H26" s="5"/>
      <c r="I26" s="5"/>
      <c r="J26" s="5"/>
    </row>
    <row r="27" spans="1:16" ht="12.75" customHeight="1">
      <c r="A27" s="4" t="s">
        <v>0</v>
      </c>
      <c r="B27" s="4"/>
      <c r="C27" s="4"/>
      <c r="D27" s="4"/>
      <c r="E27" s="4"/>
      <c r="F27" s="4"/>
      <c r="G27" s="35"/>
      <c r="H27" s="4"/>
      <c r="I27" s="4"/>
      <c r="J27" s="4"/>
    </row>
    <row r="28" spans="1:16" ht="13.8">
      <c r="A28" s="3"/>
      <c r="B28" s="3"/>
      <c r="C28" s="3"/>
      <c r="D28" s="3"/>
      <c r="E28" s="3"/>
      <c r="F28" s="3"/>
      <c r="G28" s="36"/>
      <c r="H28" s="3"/>
      <c r="I28" s="3"/>
      <c r="J28" s="3"/>
    </row>
    <row r="29" spans="1:16" ht="13.8">
      <c r="A29" s="3"/>
      <c r="B29" s="3"/>
      <c r="C29" s="3"/>
      <c r="D29" s="3"/>
      <c r="E29" s="3"/>
      <c r="F29" s="3"/>
      <c r="G29" s="36"/>
      <c r="H29" s="3"/>
      <c r="I29" s="3"/>
      <c r="J29" s="3"/>
    </row>
    <row r="30" spans="1:16" ht="13.8">
      <c r="A30" s="3"/>
      <c r="B30" s="3"/>
      <c r="C30" s="3"/>
      <c r="D30" s="3"/>
      <c r="E30" s="3"/>
      <c r="F30" s="3"/>
      <c r="G30" s="36"/>
      <c r="H30" s="3"/>
      <c r="I30" s="3"/>
      <c r="J30" s="3"/>
    </row>
    <row r="31" spans="1:16" ht="6" hidden="1" customHeight="1">
      <c r="A31" s="3"/>
      <c r="B31" s="3"/>
      <c r="C31" s="3"/>
      <c r="D31" s="3"/>
      <c r="E31" s="3"/>
      <c r="F31" s="3"/>
      <c r="G31" s="36"/>
      <c r="H31" s="3"/>
      <c r="I31" s="3"/>
      <c r="J31" s="3"/>
    </row>
    <row r="32" spans="1:16" ht="6" hidden="1" customHeight="1"/>
  </sheetData>
  <mergeCells count="5">
    <mergeCell ref="A22:F22"/>
    <mergeCell ref="J1:M1"/>
    <mergeCell ref="B2:K2"/>
    <mergeCell ref="A4:M4"/>
    <mergeCell ref="B21:F21"/>
  </mergeCells>
  <phoneticPr fontId="21" type="noConversion"/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Asortyment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Zbyszek Szeląg</cp:lastModifiedBy>
  <dcterms:created xsi:type="dcterms:W3CDTF">2023-03-26T17:41:15Z</dcterms:created>
  <dcterms:modified xsi:type="dcterms:W3CDTF">2023-04-19T13:35:12Z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de25a8-ef47-40a7-b7ec-c38f3edc2acf_Enabled">
    <vt:lpwstr>true</vt:lpwstr>
  </property>
  <property fmtid="{D5CDD505-2E9C-101B-9397-08002B2CF9AE}" pid="3" name="MSIP_Label_a8de25a8-ef47-40a7-b7ec-c38f3edc2acf_SetDate">
    <vt:lpwstr>2023-03-26T17:41:23Z</vt:lpwstr>
  </property>
  <property fmtid="{D5CDD505-2E9C-101B-9397-08002B2CF9AE}" pid="4" name="MSIP_Label_a8de25a8-ef47-40a7-b7ec-c38f3edc2acf_Method">
    <vt:lpwstr>Standard</vt:lpwstr>
  </property>
  <property fmtid="{D5CDD505-2E9C-101B-9397-08002B2CF9AE}" pid="5" name="MSIP_Label_a8de25a8-ef47-40a7-b7ec-c38f3edc2acf_Name">
    <vt:lpwstr>a8de25a8-ef47-40a7-b7ec-c38f3edc2acf</vt:lpwstr>
  </property>
  <property fmtid="{D5CDD505-2E9C-101B-9397-08002B2CF9AE}" pid="6" name="MSIP_Label_a8de25a8-ef47-40a7-b7ec-c38f3edc2acf_SiteId">
    <vt:lpwstr>15d1bef2-0a6a-46f9-be4c-023279325e51</vt:lpwstr>
  </property>
  <property fmtid="{D5CDD505-2E9C-101B-9397-08002B2CF9AE}" pid="7" name="MSIP_Label_a8de25a8-ef47-40a7-b7ec-c38f3edc2acf_ActionId">
    <vt:lpwstr>405d6500-ec0d-4284-8107-f2b0b69fa1b3</vt:lpwstr>
  </property>
  <property fmtid="{D5CDD505-2E9C-101B-9397-08002B2CF9AE}" pid="8" name="MSIP_Label_a8de25a8-ef47-40a7-b7ec-c38f3edc2acf_ContentBits">
    <vt:lpwstr>0</vt:lpwstr>
  </property>
</Properties>
</file>