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  <sheet name="Arkusz4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" l="1"/>
  <c r="L67" i="1"/>
  <c r="L68" i="1"/>
  <c r="L69" i="1"/>
  <c r="L64" i="1"/>
  <c r="I69" i="1"/>
  <c r="I68" i="1"/>
  <c r="I67" i="1"/>
  <c r="I65" i="1"/>
  <c r="I64" i="1"/>
  <c r="N70" i="1"/>
  <c r="K12" i="1"/>
  <c r="K13" i="1"/>
  <c r="I12" i="1"/>
  <c r="I13" i="1"/>
  <c r="J13" i="1" s="1"/>
  <c r="K15" i="1"/>
  <c r="K16" i="1"/>
  <c r="I15" i="1"/>
  <c r="J15" i="1" s="1"/>
  <c r="I16" i="1"/>
  <c r="J16" i="1" s="1"/>
  <c r="K24" i="1"/>
  <c r="K25" i="1"/>
  <c r="I24" i="1"/>
  <c r="J24" i="1" s="1"/>
  <c r="I25" i="1"/>
  <c r="J25" i="1" s="1"/>
  <c r="I26" i="1"/>
  <c r="J26" i="1" s="1"/>
  <c r="K10" i="1"/>
  <c r="K17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48" i="1"/>
  <c r="K56" i="1"/>
  <c r="K57" i="1"/>
  <c r="K58" i="1"/>
  <c r="K59" i="1"/>
  <c r="K9" i="1"/>
  <c r="I10" i="1"/>
  <c r="I17" i="1"/>
  <c r="J17" i="1" s="1"/>
  <c r="I27" i="1"/>
  <c r="I28" i="1"/>
  <c r="I29" i="1"/>
  <c r="I30" i="1"/>
  <c r="I31" i="1"/>
  <c r="J31" i="1" s="1"/>
  <c r="I32" i="1"/>
  <c r="J32" i="1" s="1"/>
  <c r="I33" i="1"/>
  <c r="J33" i="1" s="1"/>
  <c r="I34" i="1"/>
  <c r="J34" i="1" s="1"/>
  <c r="I35" i="1"/>
  <c r="I36" i="1"/>
  <c r="I37" i="1"/>
  <c r="I38" i="1"/>
  <c r="J38" i="1" s="1"/>
  <c r="I39" i="1"/>
  <c r="I40" i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I49" i="1"/>
  <c r="J49" i="1" s="1"/>
  <c r="I48" i="1"/>
  <c r="J48" i="1" s="1"/>
  <c r="I56" i="1"/>
  <c r="I57" i="1"/>
  <c r="J57" i="1" s="1"/>
  <c r="I58" i="1"/>
  <c r="J58" i="1" s="1"/>
  <c r="I59" i="1"/>
  <c r="J59" i="1" s="1"/>
  <c r="I61" i="1"/>
  <c r="I62" i="1"/>
  <c r="I63" i="1"/>
  <c r="I9" i="1"/>
  <c r="J9" i="1" s="1"/>
  <c r="J12" i="1" l="1"/>
  <c r="L12" i="1" s="1"/>
  <c r="L13" i="1"/>
  <c r="L17" i="1"/>
  <c r="L16" i="1"/>
  <c r="L15" i="1"/>
  <c r="L59" i="1"/>
  <c r="L25" i="1"/>
  <c r="L24" i="1"/>
  <c r="J28" i="1"/>
  <c r="L28" i="1" s="1"/>
  <c r="L9" i="1"/>
  <c r="L45" i="1"/>
  <c r="L33" i="1"/>
  <c r="J27" i="1"/>
  <c r="L27" i="1" s="1"/>
  <c r="J35" i="1"/>
  <c r="L35" i="1" s="1"/>
  <c r="L49" i="1"/>
  <c r="L42" i="1"/>
  <c r="L52" i="1"/>
  <c r="J36" i="1"/>
  <c r="L36" i="1" s="1"/>
  <c r="J29" i="1"/>
  <c r="L29" i="1" s="1"/>
  <c r="L46" i="1"/>
  <c r="L34" i="1"/>
  <c r="L20" i="1"/>
  <c r="J41" i="1"/>
  <c r="L41" i="1" s="1"/>
  <c r="L54" i="1"/>
  <c r="L19" i="1"/>
  <c r="J56" i="1"/>
  <c r="L56" i="1" s="1"/>
  <c r="J47" i="1"/>
  <c r="L47" i="1" s="1"/>
  <c r="J40" i="1"/>
  <c r="L40" i="1" s="1"/>
  <c r="L53" i="1"/>
  <c r="L61" i="1"/>
  <c r="J39" i="1"/>
  <c r="L39" i="1" s="1"/>
  <c r="L22" i="1"/>
  <c r="J10" i="1"/>
  <c r="L10" i="1" s="1"/>
  <c r="L62" i="1"/>
  <c r="L57" i="1"/>
  <c r="L48" i="1"/>
  <c r="L43" i="1"/>
  <c r="L31" i="1"/>
  <c r="J37" i="1"/>
  <c r="L37" i="1" s="1"/>
  <c r="J30" i="1"/>
  <c r="L30" i="1" s="1"/>
  <c r="L21" i="1"/>
  <c r="L63" i="1"/>
  <c r="L58" i="1"/>
  <c r="L51" i="1"/>
  <c r="L44" i="1"/>
  <c r="L38" i="1"/>
  <c r="L32" i="1"/>
  <c r="L26" i="1"/>
</calcChain>
</file>

<file path=xl/sharedStrings.xml><?xml version="1.0" encoding="utf-8"?>
<sst xmlns="http://schemas.openxmlformats.org/spreadsheetml/2006/main" count="160" uniqueCount="122">
  <si>
    <t>TK</t>
  </si>
  <si>
    <t>NAZWA URZĄDZENIA</t>
  </si>
  <si>
    <t>Klimatyzator  Fujitsu General model ASHG09LMCA - Inverter o mocy 2,5 kW</t>
  </si>
  <si>
    <t>Klimatyzator  Fujitsu General   model ASHG12MCA - Inverter o mocy 3,4 kW</t>
  </si>
  <si>
    <t>TE</t>
  </si>
  <si>
    <t>miejsce zamontowania</t>
  </si>
  <si>
    <t>TW</t>
  </si>
  <si>
    <t xml:space="preserve">Wentylator nawiewny BOX z nagrzewnicą elektryczną </t>
  </si>
  <si>
    <t>DL</t>
  </si>
  <si>
    <t>Klimatyzator typ Airwell</t>
  </si>
  <si>
    <t>Centrala klimatyzacyjna nawiewna VBW Engineering SPS-50</t>
  </si>
  <si>
    <t xml:space="preserve">Agregat klimatyzacyjny  Mitsubishi PUHZ-RP 100 YKA </t>
  </si>
  <si>
    <t>Wentylator dachowy</t>
  </si>
  <si>
    <t>TP</t>
  </si>
  <si>
    <t>Osuszacz kondensacyjny powietrza   Wood's WCD-6HG</t>
  </si>
  <si>
    <t>Osuszacz kondensacyjny powietrza            KT- 120 F</t>
  </si>
  <si>
    <t>Osuszacz kondensacyjny powietrza       AMB 50</t>
  </si>
  <si>
    <t>Nagrzewnica wodna VBR 60-30-4</t>
  </si>
  <si>
    <t>Admin</t>
  </si>
  <si>
    <t>GOS ul. Kostrzyńska Pracownia mikrobiologii Laboratorium</t>
  </si>
  <si>
    <t>GOŚ ul. Kostrzyńska bud admin- labor poddasze/dach  nad laboratorium</t>
  </si>
  <si>
    <t>GOŚ ul. Kostrzyńska bud admin-labor Pracownia mikrobiologii Laboratorium</t>
  </si>
  <si>
    <r>
      <t xml:space="preserve">Agregat wody lodowej SYSTEMAIR </t>
    </r>
    <r>
      <rPr>
        <sz val="8"/>
        <color theme="1"/>
        <rFont val="Times New Roman"/>
        <family val="1"/>
        <charset val="238"/>
      </rPr>
      <t>CAQL40 , AQL.40.BLN.1.P Mo Nr 1135222</t>
    </r>
  </si>
  <si>
    <t xml:space="preserve">Klimatyzatory naścienne </t>
  </si>
  <si>
    <t>Łącznik przy bud. biurowym ul.Kos.Gdyńskich 47</t>
  </si>
  <si>
    <t>Centrala Wentylacyjna SYSTEMAIR  SAVE VSR 500</t>
  </si>
  <si>
    <t>SP Łupowo</t>
  </si>
  <si>
    <t>SP Ursus</t>
  </si>
  <si>
    <t>SP Górczyn</t>
  </si>
  <si>
    <t>Centrala wentylacyjna Mistral                       008-10-15/2015</t>
  </si>
  <si>
    <t>Centrala wentylacyjna Mistral                      007-10-15/2015</t>
  </si>
  <si>
    <t>Centrala wentylacyjna Mistral                      009-10-15/2015</t>
  </si>
  <si>
    <t xml:space="preserve">Klimakonwektor podłogowy </t>
  </si>
  <si>
    <t>Klimakonwektor naścienny SYSCOIL 45 i 47</t>
  </si>
  <si>
    <t>Centrala wentylacyjna z rekuperacją REGO 1200 HE-R-EC3</t>
  </si>
  <si>
    <t xml:space="preserve"> BUD. SOCJALNO-BIUROWY ul. Sikorskiego (pomieszczenie mistrzów)</t>
  </si>
  <si>
    <t xml:space="preserve"> BUD. SOCJALNO-BIUROWY ul. Sikorskiego (pomieszczenie kierownika)</t>
  </si>
  <si>
    <t>BIURO OBSŁUGI KLIENTA Budynek "A",  ul. Śląska 95</t>
  </si>
  <si>
    <t>LP</t>
  </si>
  <si>
    <t>……………………………………………….</t>
  </si>
  <si>
    <t>DATA I PODPIS  OFERENTA</t>
  </si>
  <si>
    <t>TO</t>
  </si>
  <si>
    <t>Budynek "B", ul. Śląska 95</t>
  </si>
  <si>
    <t>Budynek "A", parter, pogotowie wod-kan ul. Śląska 95</t>
  </si>
  <si>
    <t>Budynek "A", łazienka, parter i piętro  ul. Śląska 95</t>
  </si>
  <si>
    <t>GOS ul. Kostrzyńska, pokój wagowy i aparaturowy laboratorium</t>
  </si>
  <si>
    <t>GOŚ ul. Kostrzyńska, bud admin-labor, korytarz laboratorium</t>
  </si>
  <si>
    <t>Osuszacz kondensacyjny powietrza           KT-120F</t>
  </si>
  <si>
    <t>Osuszacz kondensacyjny powietrza            KT- 120F</t>
  </si>
  <si>
    <t xml:space="preserve">SUW Kłodawa </t>
  </si>
  <si>
    <t>Osuszacz kondensacyjny powietrza            FIEBERITZ</t>
  </si>
  <si>
    <t>SP Racław</t>
  </si>
  <si>
    <t>SP Piaski</t>
  </si>
  <si>
    <t>SP Walczaka</t>
  </si>
  <si>
    <t>Budynek administracyjno - biurowy  ul.Kos.Gdyńskich 47  parter + piętro</t>
  </si>
  <si>
    <t xml:space="preserve">Budynek administracyjno - biurowy poddasze, ul.Kos.Gdyńskich 47 </t>
  </si>
  <si>
    <t>TS</t>
  </si>
  <si>
    <t>30 dni od podpisania umowy (serwis zerowy)</t>
  </si>
  <si>
    <t>Ilość przeglądów serwisowych w roku</t>
  </si>
  <si>
    <t>wydział / dział</t>
  </si>
  <si>
    <t>ILOŚĆ szt./kpl.</t>
  </si>
  <si>
    <t>kwartał  III  IV</t>
  </si>
  <si>
    <t>kwartał  I. II  / III, IV</t>
  </si>
  <si>
    <t>kwartał  I. II /  III, IV</t>
  </si>
  <si>
    <t xml:space="preserve">kwartał  I, II </t>
  </si>
  <si>
    <t>Instalacja klimatyzacji w systemie VRF składająca się z jednej jednostki zewnętrznej i 9 sztuk jednostek wewnętrznych producenta AUX:</t>
  </si>
  <si>
    <t xml:space="preserve">Jednostka zewnętrzna model ARV-H280/SR1MV </t>
  </si>
  <si>
    <t xml:space="preserve">Jednostki wewnętrzne model ARVWM-H022/R1X(LI) o nominalnej mocy chłodniczej 2,2kW </t>
  </si>
  <si>
    <t xml:space="preserve">Jednostki wewnętrzne model ARVWM-H028/R1X(LI) o nominalnej mocy chłodniczej 2,8kW </t>
  </si>
  <si>
    <t xml:space="preserve">Jednostki wewnętrzne model ARVWM-H036/R1X(LI) o nominalnej mocy chłodniczej 3,6kW </t>
  </si>
  <si>
    <t>Budynek "A",  piętro   ul. Śląska 95</t>
  </si>
  <si>
    <t>Budynek "A",  poddasze   ul. Śląska 95</t>
  </si>
  <si>
    <t>Budynek "A", piętro, szatnia  ul. Śląska 95</t>
  </si>
  <si>
    <t>Jednostka zewnętrzna, teren PWiK  na zapleczu budynku biurowego ul.Kos.Gdyńskich 47</t>
  </si>
  <si>
    <t>Budynek Działu Inwestycji i Rozwoju ul. Kos. Gdyńskich 47,  sala konferencyjna + pom informatyków (pok. nr 13, 14)</t>
  </si>
  <si>
    <t>Instalacja klimatyzacji w systemie VRF składająca się z jednej jednostki zewnętrznej i 21 sztuk jednostek wewnętrznych producenta AUX:</t>
  </si>
  <si>
    <t>Budynek Działu Inwestycji i Rozwoju ul. Kos. Gdyńskich 47</t>
  </si>
  <si>
    <t xml:space="preserve">Jednostka zewnętrzna model ARV-H610/SR1MV </t>
  </si>
  <si>
    <t>Jednostki wewnętrzne model ARVWM-H022/R1X(LI)  o mocy chłodniczej 1,8 kW</t>
  </si>
  <si>
    <t>Jednostki wewnętrzne model ARVWM-H028/R1X(LI)  o mocy chłodniczej 2,4 kW</t>
  </si>
  <si>
    <t>Jednostki wewnętrzne model ARVWM-H036/R1X(LI)  o mocy chłodniczej 3,1 kW</t>
  </si>
  <si>
    <t>Instalacja klimatyzacji składająca się z:</t>
  </si>
  <si>
    <t>Dyspozytornia w budynku  SUW Centralny przy ul. Kosynierów Gdyńskich 47</t>
  </si>
  <si>
    <t>Klimatyzator PANASONIC S-56MK2E5A 6192403127</t>
  </si>
  <si>
    <t>Klimatyzator PANASONIC S-56MK2E5A 6192403130</t>
  </si>
  <si>
    <t>Serwerownia w budynku SUW Centralny przy ul. Kosynierów Gdyńskich 47</t>
  </si>
  <si>
    <t>Panasonic U-4LE2E8 6345100063 Jednostka zewnętrzna</t>
  </si>
  <si>
    <t>Przy budynku SUW Centralny przy ul. Kosynierów Gdyńskich 47</t>
  </si>
  <si>
    <r>
      <t xml:space="preserve">Klimatyzator TOSHIBA </t>
    </r>
    <r>
      <rPr>
        <sz val="8"/>
        <color theme="1"/>
        <rFont val="Times New Roman"/>
        <family val="1"/>
        <charset val="238"/>
      </rPr>
      <t xml:space="preserve">RAS-22SKV2-E/RAS-22SAV2-E </t>
    </r>
  </si>
  <si>
    <t xml:space="preserve">SUW budynek pomp serwerownia ul. Kos. Gdyńskich 47 </t>
  </si>
  <si>
    <t>Pomieszczenia laboratorium w Oczyszczalni Ścieków ul. Kostrzyńska 158</t>
  </si>
  <si>
    <t>jednostka zewnętrzna GF 18 M2DAT  wydajność chłodnicza 5,2 kW</t>
  </si>
  <si>
    <t xml:space="preserve">jednostka wewnętrzna – Multi WTA 9+12 </t>
  </si>
  <si>
    <t>jednostka wewnętrzna WTA 18</t>
  </si>
  <si>
    <r>
      <t xml:space="preserve">Klimatyzator Scienny Samsung Multi- 4                                                                         </t>
    </r>
    <r>
      <rPr>
        <sz val="8"/>
        <color theme="1"/>
        <rFont val="Times New Roman"/>
        <family val="1"/>
        <charset val="238"/>
      </rPr>
      <t xml:space="preserve">AJ100FCJSEH/EV/2015,   BOB1P3CG300103B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</si>
  <si>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t>jednostka zewnętrzna</t>
  </si>
  <si>
    <t>jednostki wewnętrzne</t>
  </si>
  <si>
    <r>
      <t xml:space="preserve">Klimatyzator Scienny Samsung Multi -2                                                                                          Model </t>
    </r>
    <r>
      <rPr>
        <sz val="8"/>
        <color theme="1"/>
        <rFont val="Times New Roman"/>
        <family val="1"/>
        <charset val="238"/>
      </rPr>
      <t xml:space="preserve">AJ100FCJSEH/EV/2015,   BOB1P3CG400226F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</si>
  <si>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t>jednostka wewnętrzna RAV-SM804CT-E</t>
  </si>
  <si>
    <t xml:space="preserve">Klimatyzator podstropowy Toshiba                                                 </t>
  </si>
  <si>
    <t>jednostka zewnętrzna RAV-SM804AT-E</t>
  </si>
  <si>
    <t xml:space="preserve">SUW Siedlice,ul. Żytnia </t>
  </si>
  <si>
    <t xml:space="preserve">GOŚ -ul. Kostrzyńska Rozdzielnia R8  </t>
  </si>
  <si>
    <t>Cena
(zł netto/1. szt )</t>
  </si>
  <si>
    <t>Razem cena                            (zł netto/wszystkie przeglądy)
poz. iloczyn: 12x13</t>
  </si>
  <si>
    <t>Cena, zł netto</t>
  </si>
  <si>
    <t>Ilość przeglądów: Razem</t>
  </si>
  <si>
    <t>RAZEM, zł netto</t>
  </si>
  <si>
    <t>DI</t>
  </si>
  <si>
    <t>TW/DI</t>
  </si>
  <si>
    <t>Instalacja klimatyzacji składająca się z 3 jednostek zewnętrznych oraz 4 wewnętrznych, producent Vesser:</t>
  </si>
  <si>
    <t>Klimatyzator Rotenso, model K50Vi/K50Vo
1 szt. jednostka wewnętrzna i 1 szt. jednostka zewnętrzna</t>
  </si>
  <si>
    <t xml:space="preserve">GOŚ ul. Kostrzyńska 158 Centralna Dyspozytornia Oczyszczalni Ścieków - Budynek administracyjny </t>
  </si>
  <si>
    <t>Klimatyzator Rotenso, model Ukura U35Wi/U35Wo
Klimatyzator Rotenso, model K50Vi/K50Vo
1 szt. jednostka wewnętrzna i 1 szt. jednostka zewnętrzna</t>
  </si>
  <si>
    <t>GOŚ ul. Kostrzyńska 158 Dyspozytornia "wirówki" Oczyszczalni Ścieków - Budynek wirówek</t>
  </si>
  <si>
    <t>Klimatyzator Rotenso, model Ukura U35Wi/U35Wo
Trzy niezależne układy</t>
  </si>
  <si>
    <t>GOŚ ul. Kostrzyńska 158 Pomieszczenia biurowe budynek administracyjny</t>
  </si>
  <si>
    <t>1 szt. jednostka wewnętrzna i 1 szt. jednostka zewnętrzna</t>
  </si>
  <si>
    <t>Załącznik nr 1 do</t>
  </si>
  <si>
    <t>Formularza oferty</t>
  </si>
  <si>
    <t>Klimatyzator naścienny Rotenso K26Vi/K26Vo 2,6kW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</si>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</sst>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5CCC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14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3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3" fillId="8" borderId="12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textRotation="90" wrapText="1"/>
    </xf>
    <xf numFmtId="0" fontId="5" fillId="9" borderId="6" xfId="0" applyFont="1" applyFill="1" applyBorder="1" applyAlignment="1">
      <alignment horizontal="center" textRotation="90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1" fillId="13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zoomScaleNormal="100" workbookViewId="0">
      <pane ySplit="7" topLeftCell="A8" activePane="bottomLeft" state="frozen"/>
      <selection pane="bottomLeft" activeCell="C42" sqref="C42"/>
    </sheetView>
  </sheetViews>
  <sheetFormatPr defaultRowHeight="12.75" x14ac:dyDescent="0.2"/>
  <cols>
    <col min="1" max="1" width="1.28515625" style="2" customWidth="1"/>
    <col min="2" max="2" width="3.28515625" style="2" customWidth="1"/>
    <col min="3" max="3" width="34.5703125" style="3" customWidth="1"/>
    <col min="4" max="4" width="6.28515625" style="5" customWidth="1"/>
    <col min="5" max="5" width="22.28515625" style="5" customWidth="1"/>
    <col min="6" max="6" width="4.42578125" style="4" customWidth="1"/>
    <col min="7" max="7" width="4.5703125" style="20" customWidth="1"/>
    <col min="8" max="8" width="4.28515625" style="1" customWidth="1"/>
    <col min="9" max="9" width="6.28515625" style="1" customWidth="1"/>
    <col min="10" max="10" width="6.28515625" style="20" customWidth="1"/>
    <col min="11" max="11" width="6.28515625" style="13" customWidth="1"/>
    <col min="12" max="12" width="4.7109375" style="13" customWidth="1"/>
    <col min="13" max="13" width="11.5703125" style="5" customWidth="1"/>
    <col min="14" max="14" width="19.85546875" style="2" customWidth="1"/>
    <col min="15" max="15" width="5.7109375" style="2" customWidth="1"/>
    <col min="16" max="16384" width="9.140625" style="2"/>
  </cols>
  <sheetData>
    <row r="1" spans="2:14" ht="24.75" customHeight="1" x14ac:dyDescent="0.25">
      <c r="C1" s="2"/>
      <c r="D1" s="2"/>
      <c r="E1" s="2"/>
      <c r="F1" s="2"/>
      <c r="G1" s="2"/>
      <c r="H1" s="2"/>
      <c r="I1" s="2"/>
      <c r="J1" s="2"/>
      <c r="K1" s="2"/>
      <c r="L1" s="97" t="s">
        <v>118</v>
      </c>
      <c r="M1" s="98"/>
      <c r="N1" s="99"/>
    </row>
    <row r="2" spans="2:14" ht="15.75" customHeight="1" x14ac:dyDescent="0.2">
      <c r="C2" s="24"/>
      <c r="D2" s="27"/>
      <c r="E2" s="27"/>
      <c r="F2" s="27"/>
      <c r="G2" s="27"/>
      <c r="H2" s="27"/>
      <c r="I2" s="27"/>
      <c r="J2" s="27"/>
      <c r="K2" s="27"/>
      <c r="L2" s="100" t="s">
        <v>119</v>
      </c>
      <c r="M2" s="101"/>
      <c r="N2" s="102"/>
    </row>
    <row r="3" spans="2:14" ht="39" customHeight="1" x14ac:dyDescent="0.2">
      <c r="C3" s="79" t="s">
        <v>121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8.25" customHeight="1" thickBot="1" x14ac:dyDescent="0.25">
      <c r="E4" s="9"/>
      <c r="F4" s="10"/>
      <c r="G4" s="14"/>
      <c r="H4" s="15"/>
      <c r="I4" s="16"/>
      <c r="J4" s="17"/>
      <c r="K4" s="16"/>
      <c r="L4" s="16"/>
      <c r="M4" s="11"/>
      <c r="N4" s="12"/>
    </row>
    <row r="5" spans="2:14" ht="26.25" customHeight="1" thickBot="1" x14ac:dyDescent="0.25">
      <c r="B5" s="103" t="s">
        <v>38</v>
      </c>
      <c r="C5" s="105" t="s">
        <v>1</v>
      </c>
      <c r="D5" s="108" t="s">
        <v>59</v>
      </c>
      <c r="E5" s="111" t="s">
        <v>5</v>
      </c>
      <c r="F5" s="108" t="s">
        <v>60</v>
      </c>
      <c r="G5" s="64" t="s">
        <v>58</v>
      </c>
      <c r="H5" s="65"/>
      <c r="I5" s="65"/>
      <c r="J5" s="65"/>
      <c r="K5" s="65"/>
      <c r="L5" s="66"/>
      <c r="M5" s="62" t="s">
        <v>105</v>
      </c>
      <c r="N5" s="63"/>
    </row>
    <row r="6" spans="2:14" ht="96.75" customHeight="1" thickBot="1" x14ac:dyDescent="0.25">
      <c r="B6" s="104"/>
      <c r="C6" s="106"/>
      <c r="D6" s="109"/>
      <c r="E6" s="112"/>
      <c r="F6" s="109"/>
      <c r="G6" s="25" t="s">
        <v>57</v>
      </c>
      <c r="H6" s="26" t="s">
        <v>61</v>
      </c>
      <c r="I6" s="26" t="s">
        <v>62</v>
      </c>
      <c r="J6" s="26" t="s">
        <v>63</v>
      </c>
      <c r="K6" s="26" t="s">
        <v>64</v>
      </c>
      <c r="L6" s="82" t="s">
        <v>106</v>
      </c>
      <c r="M6" s="84" t="s">
        <v>103</v>
      </c>
      <c r="N6" s="86" t="s">
        <v>104</v>
      </c>
    </row>
    <row r="7" spans="2:14" ht="12.75" customHeight="1" thickBot="1" x14ac:dyDescent="0.25">
      <c r="B7" s="23"/>
      <c r="C7" s="107"/>
      <c r="D7" s="110"/>
      <c r="E7" s="113"/>
      <c r="F7" s="110"/>
      <c r="G7" s="80">
        <v>2024</v>
      </c>
      <c r="H7" s="81"/>
      <c r="I7" s="18">
        <v>2025</v>
      </c>
      <c r="J7" s="19">
        <v>2026</v>
      </c>
      <c r="K7" s="21">
        <v>2027</v>
      </c>
      <c r="L7" s="83"/>
      <c r="M7" s="85"/>
      <c r="N7" s="87"/>
    </row>
    <row r="8" spans="2:14" s="5" customFormat="1" ht="12.75" customHeight="1" x14ac:dyDescent="0.25">
      <c r="B8" s="8">
        <v>1</v>
      </c>
      <c r="C8" s="28">
        <v>2</v>
      </c>
      <c r="D8" s="29">
        <v>3</v>
      </c>
      <c r="E8" s="53">
        <v>4</v>
      </c>
      <c r="F8" s="30">
        <v>5</v>
      </c>
      <c r="G8" s="31">
        <v>6</v>
      </c>
      <c r="H8" s="32">
        <v>7</v>
      </c>
      <c r="I8" s="33">
        <v>8</v>
      </c>
      <c r="J8" s="34">
        <v>10</v>
      </c>
      <c r="K8" s="30">
        <v>11</v>
      </c>
      <c r="L8" s="22">
        <v>12</v>
      </c>
      <c r="M8" s="35">
        <v>13</v>
      </c>
      <c r="N8" s="36">
        <v>14</v>
      </c>
    </row>
    <row r="9" spans="2:14" ht="33.75" x14ac:dyDescent="0.2">
      <c r="B9" s="37">
        <v>1</v>
      </c>
      <c r="C9" s="38" t="s">
        <v>2</v>
      </c>
      <c r="D9" s="39" t="s">
        <v>0</v>
      </c>
      <c r="E9" s="40" t="s">
        <v>35</v>
      </c>
      <c r="F9" s="41">
        <v>1</v>
      </c>
      <c r="G9" s="37">
        <v>1</v>
      </c>
      <c r="H9" s="37">
        <v>1</v>
      </c>
      <c r="I9" s="41">
        <f>H9*2</f>
        <v>2</v>
      </c>
      <c r="J9" s="55">
        <f>I9</f>
        <v>2</v>
      </c>
      <c r="K9" s="55">
        <f>H9</f>
        <v>1</v>
      </c>
      <c r="L9" s="55">
        <f>SUM(G9:K9)</f>
        <v>7</v>
      </c>
      <c r="M9" s="56"/>
      <c r="N9" s="56"/>
    </row>
    <row r="10" spans="2:14" ht="33.75" x14ac:dyDescent="0.2">
      <c r="B10" s="37">
        <v>2</v>
      </c>
      <c r="C10" s="38" t="s">
        <v>3</v>
      </c>
      <c r="D10" s="39" t="s">
        <v>0</v>
      </c>
      <c r="E10" s="40" t="s">
        <v>36</v>
      </c>
      <c r="F10" s="41">
        <v>1</v>
      </c>
      <c r="G10" s="37">
        <v>1</v>
      </c>
      <c r="H10" s="37">
        <v>1</v>
      </c>
      <c r="I10" s="41">
        <f t="shared" ref="I10:I69" si="0">H10*2</f>
        <v>2</v>
      </c>
      <c r="J10" s="55">
        <f t="shared" ref="J10:J59" si="1">I10</f>
        <v>2</v>
      </c>
      <c r="K10" s="55">
        <f t="shared" ref="K10:K59" si="2">H10</f>
        <v>1</v>
      </c>
      <c r="L10" s="55">
        <f t="shared" ref="L10:L69" si="3">SUM(G10:K10)</f>
        <v>7</v>
      </c>
      <c r="M10" s="56"/>
      <c r="N10" s="56"/>
    </row>
    <row r="11" spans="2:14" x14ac:dyDescent="0.2">
      <c r="B11" s="70">
        <v>3</v>
      </c>
      <c r="C11" s="42" t="s">
        <v>99</v>
      </c>
      <c r="D11" s="71" t="s">
        <v>4</v>
      </c>
      <c r="E11" s="67" t="s">
        <v>102</v>
      </c>
      <c r="F11" s="44"/>
      <c r="G11" s="37"/>
      <c r="H11" s="37"/>
      <c r="I11" s="41"/>
      <c r="J11" s="55"/>
      <c r="K11" s="55"/>
      <c r="L11" s="55"/>
      <c r="M11" s="57"/>
      <c r="N11" s="56"/>
    </row>
    <row r="12" spans="2:14" x14ac:dyDescent="0.2">
      <c r="B12" s="70"/>
      <c r="C12" s="42" t="s">
        <v>98</v>
      </c>
      <c r="D12" s="71"/>
      <c r="E12" s="67"/>
      <c r="F12" s="44">
        <v>1</v>
      </c>
      <c r="G12" s="37">
        <v>1</v>
      </c>
      <c r="H12" s="37">
        <v>1</v>
      </c>
      <c r="I12" s="41">
        <f t="shared" si="0"/>
        <v>2</v>
      </c>
      <c r="J12" s="55">
        <f t="shared" si="1"/>
        <v>2</v>
      </c>
      <c r="K12" s="55">
        <f t="shared" si="2"/>
        <v>1</v>
      </c>
      <c r="L12" s="55">
        <f t="shared" si="3"/>
        <v>7</v>
      </c>
      <c r="M12" s="57"/>
      <c r="N12" s="56"/>
    </row>
    <row r="13" spans="2:14" x14ac:dyDescent="0.2">
      <c r="B13" s="70"/>
      <c r="C13" s="42" t="s">
        <v>100</v>
      </c>
      <c r="D13" s="71"/>
      <c r="E13" s="67"/>
      <c r="F13" s="44">
        <v>1</v>
      </c>
      <c r="G13" s="37">
        <v>1</v>
      </c>
      <c r="H13" s="37">
        <v>1</v>
      </c>
      <c r="I13" s="41">
        <f t="shared" si="0"/>
        <v>2</v>
      </c>
      <c r="J13" s="55">
        <f t="shared" si="1"/>
        <v>2</v>
      </c>
      <c r="K13" s="55">
        <f t="shared" si="2"/>
        <v>1</v>
      </c>
      <c r="L13" s="55">
        <f t="shared" si="3"/>
        <v>7</v>
      </c>
      <c r="M13" s="57"/>
      <c r="N13" s="56"/>
    </row>
    <row r="14" spans="2:14" ht="36.75" x14ac:dyDescent="0.2">
      <c r="B14" s="70">
        <v>4</v>
      </c>
      <c r="C14" s="38" t="s">
        <v>97</v>
      </c>
      <c r="D14" s="72" t="s">
        <v>41</v>
      </c>
      <c r="E14" s="69" t="s">
        <v>37</v>
      </c>
      <c r="F14" s="41"/>
      <c r="G14" s="37"/>
      <c r="H14" s="37"/>
      <c r="I14" s="41"/>
      <c r="J14" s="55"/>
      <c r="K14" s="55"/>
      <c r="L14" s="55"/>
      <c r="M14" s="56"/>
      <c r="N14" s="56"/>
    </row>
    <row r="15" spans="2:14" x14ac:dyDescent="0.2">
      <c r="B15" s="70"/>
      <c r="C15" s="38" t="s">
        <v>95</v>
      </c>
      <c r="D15" s="72"/>
      <c r="E15" s="69"/>
      <c r="F15" s="41">
        <v>1</v>
      </c>
      <c r="G15" s="37">
        <v>1</v>
      </c>
      <c r="H15" s="37">
        <v>1</v>
      </c>
      <c r="I15" s="41">
        <f t="shared" si="0"/>
        <v>2</v>
      </c>
      <c r="J15" s="55">
        <f t="shared" si="1"/>
        <v>2</v>
      </c>
      <c r="K15" s="55">
        <f t="shared" si="2"/>
        <v>1</v>
      </c>
      <c r="L15" s="55">
        <f t="shared" si="3"/>
        <v>7</v>
      </c>
      <c r="M15" s="56"/>
      <c r="N15" s="56"/>
    </row>
    <row r="16" spans="2:14" x14ac:dyDescent="0.2">
      <c r="B16" s="70"/>
      <c r="C16" s="38" t="s">
        <v>96</v>
      </c>
      <c r="D16" s="72"/>
      <c r="E16" s="69"/>
      <c r="F16" s="41">
        <v>2</v>
      </c>
      <c r="G16" s="37">
        <v>2</v>
      </c>
      <c r="H16" s="37">
        <v>2</v>
      </c>
      <c r="I16" s="41">
        <f t="shared" si="0"/>
        <v>4</v>
      </c>
      <c r="J16" s="55">
        <f t="shared" si="1"/>
        <v>4</v>
      </c>
      <c r="K16" s="55">
        <f t="shared" si="2"/>
        <v>2</v>
      </c>
      <c r="L16" s="55">
        <f t="shared" si="3"/>
        <v>14</v>
      </c>
      <c r="M16" s="56"/>
      <c r="N16" s="56"/>
    </row>
    <row r="17" spans="2:14" ht="25.5" x14ac:dyDescent="0.2">
      <c r="B17" s="37">
        <v>5</v>
      </c>
      <c r="C17" s="38" t="s">
        <v>25</v>
      </c>
      <c r="D17" s="45" t="s">
        <v>41</v>
      </c>
      <c r="E17" s="46" t="s">
        <v>42</v>
      </c>
      <c r="F17" s="41">
        <v>1</v>
      </c>
      <c r="G17" s="37">
        <v>1</v>
      </c>
      <c r="H17" s="37">
        <v>1</v>
      </c>
      <c r="I17" s="41">
        <f t="shared" si="0"/>
        <v>2</v>
      </c>
      <c r="J17" s="55">
        <f t="shared" si="1"/>
        <v>2</v>
      </c>
      <c r="K17" s="55">
        <f t="shared" si="2"/>
        <v>1</v>
      </c>
      <c r="L17" s="55">
        <f t="shared" si="3"/>
        <v>7</v>
      </c>
      <c r="M17" s="56"/>
      <c r="N17" s="56"/>
    </row>
    <row r="18" spans="2:14" ht="51" x14ac:dyDescent="0.2">
      <c r="B18" s="73">
        <v>6</v>
      </c>
      <c r="C18" s="38" t="s">
        <v>65</v>
      </c>
      <c r="D18" s="72" t="s">
        <v>41</v>
      </c>
      <c r="E18" s="69" t="s">
        <v>42</v>
      </c>
      <c r="F18" s="41"/>
      <c r="G18" s="37"/>
      <c r="H18" s="37"/>
      <c r="I18" s="41"/>
      <c r="J18" s="55"/>
      <c r="K18" s="55"/>
      <c r="L18" s="55"/>
      <c r="M18" s="56"/>
      <c r="N18" s="56"/>
    </row>
    <row r="19" spans="2:14" ht="25.5" x14ac:dyDescent="0.2">
      <c r="B19" s="73"/>
      <c r="C19" s="38" t="s">
        <v>66</v>
      </c>
      <c r="D19" s="72"/>
      <c r="E19" s="69"/>
      <c r="F19" s="41">
        <v>1</v>
      </c>
      <c r="G19" s="37">
        <v>0</v>
      </c>
      <c r="H19" s="37">
        <v>0</v>
      </c>
      <c r="I19" s="41">
        <v>1</v>
      </c>
      <c r="J19" s="55">
        <v>2</v>
      </c>
      <c r="K19" s="55">
        <v>1</v>
      </c>
      <c r="L19" s="55">
        <f t="shared" si="3"/>
        <v>4</v>
      </c>
      <c r="M19" s="56"/>
      <c r="N19" s="56"/>
    </row>
    <row r="20" spans="2:14" ht="38.25" x14ac:dyDescent="0.2">
      <c r="B20" s="73"/>
      <c r="C20" s="38" t="s">
        <v>67</v>
      </c>
      <c r="D20" s="72"/>
      <c r="E20" s="69"/>
      <c r="F20" s="41">
        <v>3</v>
      </c>
      <c r="G20" s="37">
        <v>0</v>
      </c>
      <c r="H20" s="37">
        <v>0</v>
      </c>
      <c r="I20" s="41">
        <v>3</v>
      </c>
      <c r="J20" s="55">
        <v>6</v>
      </c>
      <c r="K20" s="55">
        <v>3</v>
      </c>
      <c r="L20" s="55">
        <f t="shared" si="3"/>
        <v>12</v>
      </c>
      <c r="M20" s="56"/>
      <c r="N20" s="56"/>
    </row>
    <row r="21" spans="2:14" ht="38.25" x14ac:dyDescent="0.2">
      <c r="B21" s="73"/>
      <c r="C21" s="47" t="s">
        <v>68</v>
      </c>
      <c r="D21" s="72"/>
      <c r="E21" s="69"/>
      <c r="F21" s="41">
        <v>3</v>
      </c>
      <c r="G21" s="37">
        <v>0</v>
      </c>
      <c r="H21" s="37">
        <v>0</v>
      </c>
      <c r="I21" s="41">
        <v>3</v>
      </c>
      <c r="J21" s="55">
        <v>6</v>
      </c>
      <c r="K21" s="55">
        <v>3</v>
      </c>
      <c r="L21" s="55">
        <f t="shared" si="3"/>
        <v>12</v>
      </c>
      <c r="M21" s="56"/>
      <c r="N21" s="56"/>
    </row>
    <row r="22" spans="2:14" ht="38.25" x14ac:dyDescent="0.2">
      <c r="B22" s="73"/>
      <c r="C22" s="47" t="s">
        <v>69</v>
      </c>
      <c r="D22" s="72"/>
      <c r="E22" s="69"/>
      <c r="F22" s="41">
        <v>3</v>
      </c>
      <c r="G22" s="37">
        <v>0</v>
      </c>
      <c r="H22" s="37">
        <v>0</v>
      </c>
      <c r="I22" s="41">
        <v>3</v>
      </c>
      <c r="J22" s="55">
        <v>6</v>
      </c>
      <c r="K22" s="55">
        <v>3</v>
      </c>
      <c r="L22" s="55">
        <f t="shared" si="3"/>
        <v>12</v>
      </c>
      <c r="M22" s="56"/>
      <c r="N22" s="56"/>
    </row>
    <row r="23" spans="2:14" ht="24" x14ac:dyDescent="0.2">
      <c r="B23" s="70">
        <v>7</v>
      </c>
      <c r="C23" s="38" t="s">
        <v>94</v>
      </c>
      <c r="D23" s="91" t="s">
        <v>6</v>
      </c>
      <c r="E23" s="69" t="s">
        <v>70</v>
      </c>
      <c r="F23" s="41"/>
      <c r="G23" s="37"/>
      <c r="H23" s="37"/>
      <c r="I23" s="41"/>
      <c r="J23" s="55"/>
      <c r="K23" s="55"/>
      <c r="L23" s="55"/>
      <c r="M23" s="56"/>
      <c r="N23" s="56"/>
    </row>
    <row r="24" spans="2:14" x14ac:dyDescent="0.2">
      <c r="B24" s="70"/>
      <c r="C24" s="38" t="s">
        <v>95</v>
      </c>
      <c r="D24" s="91"/>
      <c r="E24" s="69"/>
      <c r="F24" s="41">
        <v>1</v>
      </c>
      <c r="G24" s="37">
        <v>1</v>
      </c>
      <c r="H24" s="37">
        <v>1</v>
      </c>
      <c r="I24" s="41">
        <f t="shared" si="0"/>
        <v>2</v>
      </c>
      <c r="J24" s="55">
        <f t="shared" si="1"/>
        <v>2</v>
      </c>
      <c r="K24" s="55">
        <f t="shared" si="2"/>
        <v>1</v>
      </c>
      <c r="L24" s="55">
        <f t="shared" si="3"/>
        <v>7</v>
      </c>
      <c r="M24" s="56"/>
      <c r="N24" s="56"/>
    </row>
    <row r="25" spans="2:14" x14ac:dyDescent="0.2">
      <c r="B25" s="70"/>
      <c r="C25" s="38" t="s">
        <v>96</v>
      </c>
      <c r="D25" s="91"/>
      <c r="E25" s="69"/>
      <c r="F25" s="41">
        <v>4</v>
      </c>
      <c r="G25" s="37">
        <v>4</v>
      </c>
      <c r="H25" s="37">
        <v>1</v>
      </c>
      <c r="I25" s="41">
        <f t="shared" si="0"/>
        <v>2</v>
      </c>
      <c r="J25" s="55">
        <f t="shared" si="1"/>
        <v>2</v>
      </c>
      <c r="K25" s="55">
        <f t="shared" si="2"/>
        <v>1</v>
      </c>
      <c r="L25" s="55">
        <f t="shared" si="3"/>
        <v>10</v>
      </c>
      <c r="M25" s="56"/>
      <c r="N25" s="56"/>
    </row>
    <row r="26" spans="2:14" ht="25.5" x14ac:dyDescent="0.2">
      <c r="B26" s="37">
        <v>8</v>
      </c>
      <c r="C26" s="38" t="s">
        <v>31</v>
      </c>
      <c r="D26" s="7" t="s">
        <v>6</v>
      </c>
      <c r="E26" s="46" t="s">
        <v>71</v>
      </c>
      <c r="F26" s="41">
        <v>1</v>
      </c>
      <c r="G26" s="37">
        <v>1</v>
      </c>
      <c r="H26" s="37">
        <v>1</v>
      </c>
      <c r="I26" s="41">
        <f t="shared" si="0"/>
        <v>2</v>
      </c>
      <c r="J26" s="55">
        <f t="shared" si="1"/>
        <v>2</v>
      </c>
      <c r="K26" s="55">
        <f t="shared" si="2"/>
        <v>1</v>
      </c>
      <c r="L26" s="55">
        <f t="shared" si="3"/>
        <v>7</v>
      </c>
      <c r="M26" s="56"/>
      <c r="N26" s="56"/>
    </row>
    <row r="27" spans="2:14" ht="25.5" x14ac:dyDescent="0.2">
      <c r="B27" s="37">
        <v>9</v>
      </c>
      <c r="C27" s="38" t="s">
        <v>29</v>
      </c>
      <c r="D27" s="7" t="s">
        <v>6</v>
      </c>
      <c r="E27" s="46" t="s">
        <v>72</v>
      </c>
      <c r="F27" s="41">
        <v>1</v>
      </c>
      <c r="G27" s="37">
        <v>1</v>
      </c>
      <c r="H27" s="37">
        <v>1</v>
      </c>
      <c r="I27" s="41">
        <f t="shared" si="0"/>
        <v>2</v>
      </c>
      <c r="J27" s="55">
        <f t="shared" si="1"/>
        <v>2</v>
      </c>
      <c r="K27" s="55">
        <f t="shared" si="2"/>
        <v>1</v>
      </c>
      <c r="L27" s="55">
        <f t="shared" si="3"/>
        <v>7</v>
      </c>
      <c r="M27" s="56"/>
      <c r="N27" s="56"/>
    </row>
    <row r="28" spans="2:14" ht="25.5" customHeight="1" x14ac:dyDescent="0.2">
      <c r="B28" s="37">
        <v>10</v>
      </c>
      <c r="C28" s="38" t="s">
        <v>30</v>
      </c>
      <c r="D28" s="7" t="s">
        <v>6</v>
      </c>
      <c r="E28" s="46" t="s">
        <v>43</v>
      </c>
      <c r="F28" s="41">
        <v>1</v>
      </c>
      <c r="G28" s="37">
        <v>1</v>
      </c>
      <c r="H28" s="37">
        <v>1</v>
      </c>
      <c r="I28" s="41">
        <f t="shared" si="0"/>
        <v>2</v>
      </c>
      <c r="J28" s="55">
        <f t="shared" si="1"/>
        <v>2</v>
      </c>
      <c r="K28" s="55">
        <f t="shared" si="2"/>
        <v>1</v>
      </c>
      <c r="L28" s="55">
        <f t="shared" si="3"/>
        <v>7</v>
      </c>
      <c r="M28" s="56"/>
      <c r="N28" s="56"/>
    </row>
    <row r="29" spans="2:14" ht="25.5" x14ac:dyDescent="0.2">
      <c r="B29" s="37">
        <v>11</v>
      </c>
      <c r="C29" s="38" t="s">
        <v>7</v>
      </c>
      <c r="D29" s="7" t="s">
        <v>6</v>
      </c>
      <c r="E29" s="46" t="s">
        <v>44</v>
      </c>
      <c r="F29" s="41">
        <v>2</v>
      </c>
      <c r="G29" s="37">
        <v>2</v>
      </c>
      <c r="H29" s="37">
        <v>2</v>
      </c>
      <c r="I29" s="41">
        <f t="shared" si="0"/>
        <v>4</v>
      </c>
      <c r="J29" s="55">
        <f t="shared" si="1"/>
        <v>4</v>
      </c>
      <c r="K29" s="55">
        <f t="shared" si="2"/>
        <v>2</v>
      </c>
      <c r="L29" s="55">
        <f t="shared" si="3"/>
        <v>14</v>
      </c>
      <c r="M29" s="56"/>
      <c r="N29" s="56"/>
    </row>
    <row r="30" spans="2:14" ht="25.5" x14ac:dyDescent="0.2">
      <c r="B30" s="37">
        <v>12</v>
      </c>
      <c r="C30" s="42" t="s">
        <v>120</v>
      </c>
      <c r="D30" s="6" t="s">
        <v>8</v>
      </c>
      <c r="E30" s="43" t="s">
        <v>19</v>
      </c>
      <c r="F30" s="44">
        <v>2</v>
      </c>
      <c r="G30" s="37">
        <v>2</v>
      </c>
      <c r="H30" s="37">
        <v>2</v>
      </c>
      <c r="I30" s="41">
        <f t="shared" si="0"/>
        <v>4</v>
      </c>
      <c r="J30" s="55">
        <f t="shared" si="1"/>
        <v>4</v>
      </c>
      <c r="K30" s="55">
        <f t="shared" si="2"/>
        <v>2</v>
      </c>
      <c r="L30" s="55">
        <f t="shared" si="3"/>
        <v>14</v>
      </c>
      <c r="M30" s="56"/>
      <c r="N30" s="56"/>
    </row>
    <row r="31" spans="2:14" ht="33.75" x14ac:dyDescent="0.2">
      <c r="B31" s="37">
        <v>13</v>
      </c>
      <c r="C31" s="42" t="s">
        <v>9</v>
      </c>
      <c r="D31" s="6" t="s">
        <v>8</v>
      </c>
      <c r="E31" s="43" t="s">
        <v>45</v>
      </c>
      <c r="F31" s="44">
        <v>2</v>
      </c>
      <c r="G31" s="37">
        <v>2</v>
      </c>
      <c r="H31" s="37">
        <v>2</v>
      </c>
      <c r="I31" s="41">
        <f t="shared" si="0"/>
        <v>4</v>
      </c>
      <c r="J31" s="55">
        <f t="shared" si="1"/>
        <v>4</v>
      </c>
      <c r="K31" s="55">
        <f t="shared" si="2"/>
        <v>2</v>
      </c>
      <c r="L31" s="55">
        <f t="shared" si="3"/>
        <v>14</v>
      </c>
      <c r="M31" s="56"/>
      <c r="N31" s="56"/>
    </row>
    <row r="32" spans="2:14" ht="33.75" x14ac:dyDescent="0.2">
      <c r="B32" s="37">
        <v>14</v>
      </c>
      <c r="C32" s="42" t="s">
        <v>10</v>
      </c>
      <c r="D32" s="6" t="s">
        <v>8</v>
      </c>
      <c r="E32" s="43" t="s">
        <v>46</v>
      </c>
      <c r="F32" s="44">
        <v>1</v>
      </c>
      <c r="G32" s="37">
        <v>1</v>
      </c>
      <c r="H32" s="37">
        <v>1</v>
      </c>
      <c r="I32" s="41">
        <f t="shared" si="0"/>
        <v>2</v>
      </c>
      <c r="J32" s="55">
        <f t="shared" si="1"/>
        <v>2</v>
      </c>
      <c r="K32" s="55">
        <f t="shared" si="2"/>
        <v>1</v>
      </c>
      <c r="L32" s="55">
        <f t="shared" si="3"/>
        <v>7</v>
      </c>
      <c r="M32" s="56"/>
      <c r="N32" s="56"/>
    </row>
    <row r="33" spans="2:14" ht="25.5" x14ac:dyDescent="0.2">
      <c r="B33" s="37">
        <v>15</v>
      </c>
      <c r="C33" s="42" t="s">
        <v>11</v>
      </c>
      <c r="D33" s="6" t="s">
        <v>8</v>
      </c>
      <c r="E33" s="67" t="s">
        <v>20</v>
      </c>
      <c r="F33" s="44">
        <v>1</v>
      </c>
      <c r="G33" s="37">
        <v>1</v>
      </c>
      <c r="H33" s="37">
        <v>1</v>
      </c>
      <c r="I33" s="41">
        <f t="shared" si="0"/>
        <v>2</v>
      </c>
      <c r="J33" s="55">
        <f t="shared" si="1"/>
        <v>2</v>
      </c>
      <c r="K33" s="55">
        <f t="shared" si="2"/>
        <v>1</v>
      </c>
      <c r="L33" s="55">
        <f t="shared" si="3"/>
        <v>7</v>
      </c>
      <c r="M33" s="56"/>
      <c r="N33" s="56"/>
    </row>
    <row r="34" spans="2:14" x14ac:dyDescent="0.2">
      <c r="B34" s="37">
        <v>16</v>
      </c>
      <c r="C34" s="42" t="s">
        <v>12</v>
      </c>
      <c r="D34" s="6" t="s">
        <v>8</v>
      </c>
      <c r="E34" s="68"/>
      <c r="F34" s="44">
        <v>4</v>
      </c>
      <c r="G34" s="37">
        <v>4</v>
      </c>
      <c r="H34" s="37">
        <v>4</v>
      </c>
      <c r="I34" s="41">
        <f t="shared" si="0"/>
        <v>8</v>
      </c>
      <c r="J34" s="55">
        <f t="shared" si="1"/>
        <v>8</v>
      </c>
      <c r="K34" s="55">
        <f t="shared" si="2"/>
        <v>4</v>
      </c>
      <c r="L34" s="55">
        <f t="shared" si="3"/>
        <v>28</v>
      </c>
      <c r="M34" s="56"/>
      <c r="N34" s="56"/>
    </row>
    <row r="35" spans="2:14" ht="33.75" x14ac:dyDescent="0.2">
      <c r="B35" s="37">
        <v>17</v>
      </c>
      <c r="C35" s="48" t="s">
        <v>17</v>
      </c>
      <c r="D35" s="6" t="s">
        <v>8</v>
      </c>
      <c r="E35" s="43" t="s">
        <v>21</v>
      </c>
      <c r="F35" s="37">
        <v>1</v>
      </c>
      <c r="G35" s="37">
        <v>1</v>
      </c>
      <c r="H35" s="37">
        <v>1</v>
      </c>
      <c r="I35" s="41">
        <f t="shared" si="0"/>
        <v>2</v>
      </c>
      <c r="J35" s="55">
        <f t="shared" si="1"/>
        <v>2</v>
      </c>
      <c r="K35" s="55">
        <f t="shared" si="2"/>
        <v>1</v>
      </c>
      <c r="L35" s="55">
        <f t="shared" si="3"/>
        <v>7</v>
      </c>
      <c r="M35" s="56"/>
      <c r="N35" s="56"/>
    </row>
    <row r="36" spans="2:14" ht="24" customHeight="1" x14ac:dyDescent="0.2">
      <c r="B36" s="37">
        <v>18</v>
      </c>
      <c r="C36" s="38" t="s">
        <v>14</v>
      </c>
      <c r="D36" s="7" t="s">
        <v>13</v>
      </c>
      <c r="E36" s="46" t="s">
        <v>101</v>
      </c>
      <c r="F36" s="41">
        <v>5</v>
      </c>
      <c r="G36" s="37">
        <v>5</v>
      </c>
      <c r="H36" s="37">
        <v>5</v>
      </c>
      <c r="I36" s="41">
        <f t="shared" si="0"/>
        <v>10</v>
      </c>
      <c r="J36" s="55">
        <f t="shared" si="1"/>
        <v>10</v>
      </c>
      <c r="K36" s="55">
        <f t="shared" si="2"/>
        <v>5</v>
      </c>
      <c r="L36" s="55">
        <f t="shared" si="3"/>
        <v>35</v>
      </c>
      <c r="M36" s="56"/>
      <c r="N36" s="56"/>
    </row>
    <row r="37" spans="2:14" ht="25.5" x14ac:dyDescent="0.2">
      <c r="B37" s="37">
        <v>19</v>
      </c>
      <c r="C37" s="38" t="s">
        <v>47</v>
      </c>
      <c r="D37" s="7" t="s">
        <v>13</v>
      </c>
      <c r="E37" s="46" t="s">
        <v>26</v>
      </c>
      <c r="F37" s="41">
        <v>1</v>
      </c>
      <c r="G37" s="37">
        <v>1</v>
      </c>
      <c r="H37" s="37">
        <v>1</v>
      </c>
      <c r="I37" s="41">
        <f t="shared" si="0"/>
        <v>2</v>
      </c>
      <c r="J37" s="55">
        <f t="shared" si="1"/>
        <v>2</v>
      </c>
      <c r="K37" s="55">
        <f t="shared" si="2"/>
        <v>1</v>
      </c>
      <c r="L37" s="55">
        <f t="shared" si="3"/>
        <v>7</v>
      </c>
      <c r="M37" s="56"/>
      <c r="N37" s="56"/>
    </row>
    <row r="38" spans="2:14" ht="25.5" x14ac:dyDescent="0.2">
      <c r="B38" s="37">
        <v>20</v>
      </c>
      <c r="C38" s="38" t="s">
        <v>48</v>
      </c>
      <c r="D38" s="7" t="s">
        <v>13</v>
      </c>
      <c r="E38" s="46" t="s">
        <v>49</v>
      </c>
      <c r="F38" s="41">
        <v>3</v>
      </c>
      <c r="G38" s="37">
        <v>3</v>
      </c>
      <c r="H38" s="37">
        <v>3</v>
      </c>
      <c r="I38" s="41">
        <f t="shared" si="0"/>
        <v>6</v>
      </c>
      <c r="J38" s="55">
        <f t="shared" si="1"/>
        <v>6</v>
      </c>
      <c r="K38" s="55">
        <f t="shared" si="2"/>
        <v>3</v>
      </c>
      <c r="L38" s="55">
        <f t="shared" si="3"/>
        <v>21</v>
      </c>
      <c r="M38" s="56"/>
      <c r="N38" s="56"/>
    </row>
    <row r="39" spans="2:14" ht="25.5" x14ac:dyDescent="0.2">
      <c r="B39" s="37">
        <v>21</v>
      </c>
      <c r="C39" s="38" t="s">
        <v>16</v>
      </c>
      <c r="D39" s="7" t="s">
        <v>13</v>
      </c>
      <c r="E39" s="46" t="s">
        <v>27</v>
      </c>
      <c r="F39" s="41">
        <v>2</v>
      </c>
      <c r="G39" s="37">
        <v>2</v>
      </c>
      <c r="H39" s="37">
        <v>2</v>
      </c>
      <c r="I39" s="41">
        <f t="shared" si="0"/>
        <v>4</v>
      </c>
      <c r="J39" s="55">
        <f t="shared" si="1"/>
        <v>4</v>
      </c>
      <c r="K39" s="55">
        <f t="shared" si="2"/>
        <v>2</v>
      </c>
      <c r="L39" s="55">
        <f t="shared" si="3"/>
        <v>14</v>
      </c>
      <c r="M39" s="56"/>
      <c r="N39" s="56"/>
    </row>
    <row r="40" spans="2:14" ht="25.5" x14ac:dyDescent="0.2">
      <c r="B40" s="37">
        <v>22</v>
      </c>
      <c r="C40" s="38" t="s">
        <v>15</v>
      </c>
      <c r="D40" s="7" t="s">
        <v>13</v>
      </c>
      <c r="E40" s="46" t="s">
        <v>28</v>
      </c>
      <c r="F40" s="41">
        <v>2</v>
      </c>
      <c r="G40" s="37">
        <v>2</v>
      </c>
      <c r="H40" s="37">
        <v>2</v>
      </c>
      <c r="I40" s="41">
        <f t="shared" si="0"/>
        <v>4</v>
      </c>
      <c r="J40" s="55">
        <f t="shared" si="1"/>
        <v>4</v>
      </c>
      <c r="K40" s="55">
        <f t="shared" si="2"/>
        <v>2</v>
      </c>
      <c r="L40" s="55">
        <f t="shared" si="3"/>
        <v>14</v>
      </c>
      <c r="M40" s="58"/>
      <c r="N40" s="56"/>
    </row>
    <row r="41" spans="2:14" ht="25.5" x14ac:dyDescent="0.2">
      <c r="B41" s="37">
        <v>23</v>
      </c>
      <c r="C41" s="38" t="s">
        <v>50</v>
      </c>
      <c r="D41" s="7" t="s">
        <v>13</v>
      </c>
      <c r="E41" s="46" t="s">
        <v>51</v>
      </c>
      <c r="F41" s="41">
        <v>1</v>
      </c>
      <c r="G41" s="37">
        <v>1</v>
      </c>
      <c r="H41" s="37">
        <v>1</v>
      </c>
      <c r="I41" s="41">
        <f t="shared" si="0"/>
        <v>2</v>
      </c>
      <c r="J41" s="55">
        <f t="shared" si="1"/>
        <v>2</v>
      </c>
      <c r="K41" s="55">
        <f t="shared" si="2"/>
        <v>1</v>
      </c>
      <c r="L41" s="55">
        <f t="shared" si="3"/>
        <v>7</v>
      </c>
      <c r="M41" s="58"/>
      <c r="N41" s="56"/>
    </row>
    <row r="42" spans="2:14" ht="25.5" customHeight="1" x14ac:dyDescent="0.2">
      <c r="B42" s="37">
        <v>24</v>
      </c>
      <c r="C42" s="42" t="s">
        <v>48</v>
      </c>
      <c r="D42" s="7" t="s">
        <v>13</v>
      </c>
      <c r="E42" s="46" t="s">
        <v>52</v>
      </c>
      <c r="F42" s="41">
        <v>1</v>
      </c>
      <c r="G42" s="37">
        <v>1</v>
      </c>
      <c r="H42" s="37">
        <v>1</v>
      </c>
      <c r="I42" s="41">
        <f t="shared" si="0"/>
        <v>2</v>
      </c>
      <c r="J42" s="55">
        <f t="shared" si="1"/>
        <v>2</v>
      </c>
      <c r="K42" s="55">
        <f t="shared" si="2"/>
        <v>1</v>
      </c>
      <c r="L42" s="55">
        <f t="shared" si="3"/>
        <v>7</v>
      </c>
      <c r="M42" s="58"/>
      <c r="N42" s="56"/>
    </row>
    <row r="43" spans="2:14" ht="35.25" customHeight="1" x14ac:dyDescent="0.2">
      <c r="B43" s="37">
        <v>25</v>
      </c>
      <c r="C43" s="38" t="s">
        <v>14</v>
      </c>
      <c r="D43" s="7" t="s">
        <v>13</v>
      </c>
      <c r="E43" s="69" t="s">
        <v>53</v>
      </c>
      <c r="F43" s="41">
        <v>1</v>
      </c>
      <c r="G43" s="37">
        <v>1</v>
      </c>
      <c r="H43" s="37">
        <v>1</v>
      </c>
      <c r="I43" s="41">
        <f t="shared" si="0"/>
        <v>2</v>
      </c>
      <c r="J43" s="55">
        <f t="shared" si="1"/>
        <v>2</v>
      </c>
      <c r="K43" s="55">
        <f t="shared" si="2"/>
        <v>1</v>
      </c>
      <c r="L43" s="55">
        <f t="shared" si="3"/>
        <v>7</v>
      </c>
      <c r="M43" s="58"/>
      <c r="N43" s="56"/>
    </row>
    <row r="44" spans="2:14" ht="48" customHeight="1" x14ac:dyDescent="0.2">
      <c r="B44" s="37">
        <v>26</v>
      </c>
      <c r="C44" s="38" t="s">
        <v>15</v>
      </c>
      <c r="D44" s="7" t="s">
        <v>13</v>
      </c>
      <c r="E44" s="69"/>
      <c r="F44" s="41">
        <v>2</v>
      </c>
      <c r="G44" s="37">
        <v>2</v>
      </c>
      <c r="H44" s="37">
        <v>2</v>
      </c>
      <c r="I44" s="41">
        <f t="shared" si="0"/>
        <v>4</v>
      </c>
      <c r="J44" s="55">
        <f t="shared" si="1"/>
        <v>4</v>
      </c>
      <c r="K44" s="55">
        <f t="shared" si="2"/>
        <v>2</v>
      </c>
      <c r="L44" s="55">
        <f t="shared" si="3"/>
        <v>14</v>
      </c>
      <c r="M44" s="58"/>
      <c r="N44" s="56"/>
    </row>
    <row r="45" spans="2:14" ht="33.75" x14ac:dyDescent="0.2">
      <c r="B45" s="70">
        <v>27</v>
      </c>
      <c r="C45" s="38" t="s">
        <v>22</v>
      </c>
      <c r="D45" s="49" t="s">
        <v>18</v>
      </c>
      <c r="E45" s="46" t="s">
        <v>73</v>
      </c>
      <c r="F45" s="41">
        <v>1</v>
      </c>
      <c r="G45" s="37">
        <v>1</v>
      </c>
      <c r="H45" s="37">
        <v>1</v>
      </c>
      <c r="I45" s="41">
        <f t="shared" si="0"/>
        <v>2</v>
      </c>
      <c r="J45" s="55">
        <f t="shared" si="1"/>
        <v>2</v>
      </c>
      <c r="K45" s="55">
        <f t="shared" si="2"/>
        <v>1</v>
      </c>
      <c r="L45" s="55">
        <f t="shared" si="3"/>
        <v>7</v>
      </c>
      <c r="M45" s="57"/>
      <c r="N45" s="56"/>
    </row>
    <row r="46" spans="2:14" ht="33.75" x14ac:dyDescent="0.2">
      <c r="B46" s="70"/>
      <c r="C46" s="38" t="s">
        <v>33</v>
      </c>
      <c r="D46" s="49" t="s">
        <v>18</v>
      </c>
      <c r="E46" s="46" t="s">
        <v>54</v>
      </c>
      <c r="F46" s="41">
        <v>11</v>
      </c>
      <c r="G46" s="37">
        <v>11</v>
      </c>
      <c r="H46" s="37">
        <v>11</v>
      </c>
      <c r="I46" s="41">
        <f t="shared" si="0"/>
        <v>22</v>
      </c>
      <c r="J46" s="55">
        <f t="shared" si="1"/>
        <v>22</v>
      </c>
      <c r="K46" s="55">
        <f t="shared" si="2"/>
        <v>11</v>
      </c>
      <c r="L46" s="55">
        <f t="shared" si="3"/>
        <v>77</v>
      </c>
      <c r="M46" s="58"/>
      <c r="N46" s="56"/>
    </row>
    <row r="47" spans="2:14" ht="21" customHeight="1" x14ac:dyDescent="0.2">
      <c r="B47" s="70"/>
      <c r="C47" s="38" t="s">
        <v>32</v>
      </c>
      <c r="D47" s="49" t="s">
        <v>18</v>
      </c>
      <c r="E47" s="46" t="s">
        <v>24</v>
      </c>
      <c r="F47" s="41">
        <v>3</v>
      </c>
      <c r="G47" s="37">
        <v>3</v>
      </c>
      <c r="H47" s="37">
        <v>3</v>
      </c>
      <c r="I47" s="41">
        <f t="shared" si="0"/>
        <v>6</v>
      </c>
      <c r="J47" s="55">
        <f t="shared" si="1"/>
        <v>6</v>
      </c>
      <c r="K47" s="55">
        <f t="shared" si="2"/>
        <v>3</v>
      </c>
      <c r="L47" s="55">
        <f t="shared" si="3"/>
        <v>21</v>
      </c>
      <c r="M47" s="58"/>
      <c r="N47" s="56"/>
    </row>
    <row r="48" spans="2:14" ht="45" x14ac:dyDescent="0.2">
      <c r="B48" s="70"/>
      <c r="C48" s="38" t="s">
        <v>23</v>
      </c>
      <c r="D48" s="49" t="s">
        <v>18</v>
      </c>
      <c r="E48" s="46" t="s">
        <v>74</v>
      </c>
      <c r="F48" s="41">
        <v>4</v>
      </c>
      <c r="G48" s="55">
        <v>4</v>
      </c>
      <c r="H48" s="55">
        <v>4</v>
      </c>
      <c r="I48" s="41">
        <f>H48*2</f>
        <v>8</v>
      </c>
      <c r="J48" s="55">
        <f>I48</f>
        <v>8</v>
      </c>
      <c r="K48" s="55">
        <f>H48</f>
        <v>4</v>
      </c>
      <c r="L48" s="55">
        <f>SUM(G48:K48)</f>
        <v>28</v>
      </c>
      <c r="M48" s="55"/>
      <c r="N48" s="59"/>
    </row>
    <row r="49" spans="2:14" ht="33.75" x14ac:dyDescent="0.2">
      <c r="B49" s="37">
        <v>28</v>
      </c>
      <c r="C49" s="38" t="s">
        <v>34</v>
      </c>
      <c r="D49" s="49" t="s">
        <v>18</v>
      </c>
      <c r="E49" s="46" t="s">
        <v>55</v>
      </c>
      <c r="F49" s="41">
        <v>1</v>
      </c>
      <c r="G49" s="37">
        <v>1</v>
      </c>
      <c r="H49" s="37">
        <v>1</v>
      </c>
      <c r="I49" s="41">
        <f t="shared" si="0"/>
        <v>2</v>
      </c>
      <c r="J49" s="55">
        <f t="shared" si="1"/>
        <v>2</v>
      </c>
      <c r="K49" s="55">
        <f t="shared" si="2"/>
        <v>1</v>
      </c>
      <c r="L49" s="55">
        <f t="shared" si="3"/>
        <v>7</v>
      </c>
      <c r="M49" s="59"/>
      <c r="N49" s="48"/>
    </row>
    <row r="50" spans="2:14" ht="51" x14ac:dyDescent="0.2">
      <c r="B50" s="73">
        <v>29</v>
      </c>
      <c r="C50" s="38" t="s">
        <v>75</v>
      </c>
      <c r="D50" s="90" t="s">
        <v>18</v>
      </c>
      <c r="E50" s="69" t="s">
        <v>76</v>
      </c>
      <c r="F50" s="41"/>
      <c r="G50" s="55"/>
      <c r="H50" s="55"/>
      <c r="I50" s="41"/>
      <c r="J50" s="55"/>
      <c r="K50" s="55"/>
      <c r="L50" s="55"/>
      <c r="M50" s="55"/>
      <c r="N50" s="59"/>
    </row>
    <row r="51" spans="2:14" ht="25.5" x14ac:dyDescent="0.2">
      <c r="B51" s="73"/>
      <c r="C51" s="50" t="s">
        <v>77</v>
      </c>
      <c r="D51" s="90"/>
      <c r="E51" s="69"/>
      <c r="F51" s="41">
        <v>1</v>
      </c>
      <c r="G51" s="55">
        <v>0</v>
      </c>
      <c r="H51" s="55">
        <v>0</v>
      </c>
      <c r="I51" s="41">
        <v>1</v>
      </c>
      <c r="J51" s="55">
        <v>2</v>
      </c>
      <c r="K51" s="55">
        <v>1</v>
      </c>
      <c r="L51" s="55">
        <f t="shared" si="3"/>
        <v>4</v>
      </c>
      <c r="M51" s="55"/>
      <c r="N51" s="59"/>
    </row>
    <row r="52" spans="2:14" ht="25.5" x14ac:dyDescent="0.2">
      <c r="B52" s="73"/>
      <c r="C52" s="47" t="s">
        <v>78</v>
      </c>
      <c r="D52" s="90"/>
      <c r="E52" s="69"/>
      <c r="F52" s="41">
        <v>13</v>
      </c>
      <c r="G52" s="55">
        <v>0</v>
      </c>
      <c r="H52" s="55">
        <v>0</v>
      </c>
      <c r="I52" s="41">
        <v>13</v>
      </c>
      <c r="J52" s="55">
        <v>26</v>
      </c>
      <c r="K52" s="55">
        <v>13</v>
      </c>
      <c r="L52" s="55">
        <f t="shared" si="3"/>
        <v>52</v>
      </c>
      <c r="M52" s="55"/>
      <c r="N52" s="59"/>
    </row>
    <row r="53" spans="2:14" ht="25.5" x14ac:dyDescent="0.2">
      <c r="B53" s="73"/>
      <c r="C53" s="47" t="s">
        <v>79</v>
      </c>
      <c r="D53" s="90"/>
      <c r="E53" s="69"/>
      <c r="F53" s="41">
        <v>6</v>
      </c>
      <c r="G53" s="55">
        <v>0</v>
      </c>
      <c r="H53" s="55">
        <v>0</v>
      </c>
      <c r="I53" s="41">
        <v>6</v>
      </c>
      <c r="J53" s="55">
        <v>12</v>
      </c>
      <c r="K53" s="55">
        <v>6</v>
      </c>
      <c r="L53" s="55">
        <f t="shared" si="3"/>
        <v>24</v>
      </c>
      <c r="M53" s="55"/>
      <c r="N53" s="59"/>
    </row>
    <row r="54" spans="2:14" ht="25.5" x14ac:dyDescent="0.2">
      <c r="B54" s="73"/>
      <c r="C54" s="38" t="s">
        <v>80</v>
      </c>
      <c r="D54" s="90"/>
      <c r="E54" s="69"/>
      <c r="F54" s="41">
        <v>2</v>
      </c>
      <c r="G54" s="55">
        <v>0</v>
      </c>
      <c r="H54" s="55">
        <v>0</v>
      </c>
      <c r="I54" s="41">
        <v>2</v>
      </c>
      <c r="J54" s="55">
        <v>4</v>
      </c>
      <c r="K54" s="55">
        <v>2</v>
      </c>
      <c r="L54" s="55">
        <f t="shared" si="3"/>
        <v>8</v>
      </c>
      <c r="M54" s="55"/>
      <c r="N54" s="59"/>
    </row>
    <row r="55" spans="2:14" x14ac:dyDescent="0.2">
      <c r="B55" s="70">
        <v>30</v>
      </c>
      <c r="C55" s="38" t="s">
        <v>81</v>
      </c>
      <c r="D55" s="90" t="s">
        <v>6</v>
      </c>
      <c r="E55" s="69" t="s">
        <v>82</v>
      </c>
      <c r="F55" s="41"/>
      <c r="G55" s="55"/>
      <c r="H55" s="55"/>
      <c r="I55" s="41"/>
      <c r="J55" s="55"/>
      <c r="K55" s="55"/>
      <c r="L55" s="55"/>
      <c r="M55" s="55"/>
      <c r="N55" s="59"/>
    </row>
    <row r="56" spans="2:14" ht="25.5" x14ac:dyDescent="0.2">
      <c r="B56" s="70"/>
      <c r="C56" s="38" t="s">
        <v>83</v>
      </c>
      <c r="D56" s="90"/>
      <c r="E56" s="69"/>
      <c r="F56" s="41">
        <v>1</v>
      </c>
      <c r="G56" s="55">
        <v>1</v>
      </c>
      <c r="H56" s="55">
        <v>1</v>
      </c>
      <c r="I56" s="41">
        <f t="shared" si="0"/>
        <v>2</v>
      </c>
      <c r="J56" s="55">
        <f t="shared" si="1"/>
        <v>2</v>
      </c>
      <c r="K56" s="55">
        <f t="shared" si="2"/>
        <v>1</v>
      </c>
      <c r="L56" s="55">
        <f t="shared" si="3"/>
        <v>7</v>
      </c>
      <c r="M56" s="55"/>
      <c r="N56" s="59"/>
    </row>
    <row r="57" spans="2:14" ht="33.75" x14ac:dyDescent="0.2">
      <c r="B57" s="70"/>
      <c r="C57" s="38" t="s">
        <v>84</v>
      </c>
      <c r="D57" s="49" t="s">
        <v>108</v>
      </c>
      <c r="E57" s="46" t="s">
        <v>85</v>
      </c>
      <c r="F57" s="41">
        <v>1</v>
      </c>
      <c r="G57" s="55">
        <v>1</v>
      </c>
      <c r="H57" s="55">
        <v>1</v>
      </c>
      <c r="I57" s="41">
        <f t="shared" si="0"/>
        <v>2</v>
      </c>
      <c r="J57" s="55">
        <f t="shared" si="1"/>
        <v>2</v>
      </c>
      <c r="K57" s="55">
        <f t="shared" si="2"/>
        <v>1</v>
      </c>
      <c r="L57" s="55">
        <f t="shared" si="3"/>
        <v>7</v>
      </c>
      <c r="M57" s="55"/>
      <c r="N57" s="59"/>
    </row>
    <row r="58" spans="2:14" ht="33.75" x14ac:dyDescent="0.2">
      <c r="B58" s="70"/>
      <c r="C58" s="38" t="s">
        <v>86</v>
      </c>
      <c r="D58" s="49" t="s">
        <v>109</v>
      </c>
      <c r="E58" s="46" t="s">
        <v>87</v>
      </c>
      <c r="F58" s="41">
        <v>1</v>
      </c>
      <c r="G58" s="55">
        <v>1</v>
      </c>
      <c r="H58" s="55">
        <v>1</v>
      </c>
      <c r="I58" s="41">
        <f t="shared" si="0"/>
        <v>2</v>
      </c>
      <c r="J58" s="55">
        <f t="shared" si="1"/>
        <v>2</v>
      </c>
      <c r="K58" s="55">
        <f t="shared" si="2"/>
        <v>1</v>
      </c>
      <c r="L58" s="55">
        <f t="shared" si="3"/>
        <v>7</v>
      </c>
      <c r="M58" s="55"/>
      <c r="N58" s="59"/>
    </row>
    <row r="59" spans="2:14" ht="33.75" x14ac:dyDescent="0.2">
      <c r="B59" s="37">
        <v>31</v>
      </c>
      <c r="C59" s="38" t="s">
        <v>88</v>
      </c>
      <c r="D59" s="51" t="s">
        <v>108</v>
      </c>
      <c r="E59" s="46" t="s">
        <v>89</v>
      </c>
      <c r="F59" s="41">
        <v>1</v>
      </c>
      <c r="G59" s="55">
        <v>1</v>
      </c>
      <c r="H59" s="55">
        <v>1</v>
      </c>
      <c r="I59" s="41">
        <f t="shared" si="0"/>
        <v>2</v>
      </c>
      <c r="J59" s="55">
        <f t="shared" si="1"/>
        <v>2</v>
      </c>
      <c r="K59" s="55">
        <f t="shared" si="2"/>
        <v>1</v>
      </c>
      <c r="L59" s="55">
        <f t="shared" si="3"/>
        <v>7</v>
      </c>
      <c r="M59" s="55"/>
      <c r="N59" s="59"/>
    </row>
    <row r="60" spans="2:14" ht="38.25" x14ac:dyDescent="0.2">
      <c r="B60" s="92">
        <v>33</v>
      </c>
      <c r="C60" s="38" t="s">
        <v>110</v>
      </c>
      <c r="D60" s="88" t="s">
        <v>56</v>
      </c>
      <c r="E60" s="89" t="s">
        <v>90</v>
      </c>
      <c r="F60" s="41"/>
      <c r="G60" s="55"/>
      <c r="H60" s="55"/>
      <c r="I60" s="41"/>
      <c r="J60" s="55"/>
      <c r="K60" s="55"/>
      <c r="L60" s="55"/>
      <c r="M60" s="55"/>
      <c r="N60" s="59"/>
    </row>
    <row r="61" spans="2:14" ht="25.5" x14ac:dyDescent="0.2">
      <c r="B61" s="92"/>
      <c r="C61" s="38" t="s">
        <v>91</v>
      </c>
      <c r="D61" s="88"/>
      <c r="E61" s="89"/>
      <c r="F61" s="41">
        <v>3</v>
      </c>
      <c r="G61" s="55">
        <v>0</v>
      </c>
      <c r="H61" s="55">
        <v>0</v>
      </c>
      <c r="I61" s="41">
        <f t="shared" si="0"/>
        <v>0</v>
      </c>
      <c r="J61" s="55">
        <v>3</v>
      </c>
      <c r="K61" s="55">
        <v>3</v>
      </c>
      <c r="L61" s="55">
        <f t="shared" si="3"/>
        <v>6</v>
      </c>
      <c r="M61" s="55"/>
      <c r="N61" s="59"/>
    </row>
    <row r="62" spans="2:14" x14ac:dyDescent="0.2">
      <c r="B62" s="92"/>
      <c r="C62" s="38" t="s">
        <v>92</v>
      </c>
      <c r="D62" s="88"/>
      <c r="E62" s="89"/>
      <c r="F62" s="41">
        <v>2</v>
      </c>
      <c r="G62" s="55">
        <v>0</v>
      </c>
      <c r="H62" s="55">
        <v>0</v>
      </c>
      <c r="I62" s="41">
        <f t="shared" si="0"/>
        <v>0</v>
      </c>
      <c r="J62" s="55">
        <v>2</v>
      </c>
      <c r="K62" s="55">
        <v>2</v>
      </c>
      <c r="L62" s="55">
        <f t="shared" si="3"/>
        <v>4</v>
      </c>
      <c r="M62" s="55"/>
      <c r="N62" s="59"/>
    </row>
    <row r="63" spans="2:14" x14ac:dyDescent="0.2">
      <c r="B63" s="92"/>
      <c r="C63" s="52" t="s">
        <v>93</v>
      </c>
      <c r="D63" s="88"/>
      <c r="E63" s="89"/>
      <c r="F63" s="41">
        <v>2</v>
      </c>
      <c r="G63" s="55">
        <v>0</v>
      </c>
      <c r="H63" s="55">
        <v>0</v>
      </c>
      <c r="I63" s="41">
        <f t="shared" si="0"/>
        <v>0</v>
      </c>
      <c r="J63" s="55">
        <v>2</v>
      </c>
      <c r="K63" s="55">
        <v>2</v>
      </c>
      <c r="L63" s="55">
        <f t="shared" si="3"/>
        <v>4</v>
      </c>
      <c r="M63" s="55"/>
      <c r="N63" s="59"/>
    </row>
    <row r="64" spans="2:14" ht="48" x14ac:dyDescent="0.2">
      <c r="B64" s="59">
        <v>34</v>
      </c>
      <c r="C64" s="38" t="s">
        <v>111</v>
      </c>
      <c r="D64" s="60" t="s">
        <v>56</v>
      </c>
      <c r="E64" s="61" t="s">
        <v>112</v>
      </c>
      <c r="F64" s="41">
        <v>1</v>
      </c>
      <c r="G64" s="55">
        <v>1</v>
      </c>
      <c r="H64" s="47">
        <v>1</v>
      </c>
      <c r="I64" s="47">
        <f t="shared" si="0"/>
        <v>2</v>
      </c>
      <c r="J64" s="55">
        <v>2</v>
      </c>
      <c r="K64" s="41">
        <v>1</v>
      </c>
      <c r="L64" s="41">
        <f t="shared" si="3"/>
        <v>7</v>
      </c>
      <c r="M64" s="55"/>
      <c r="N64" s="59"/>
    </row>
    <row r="65" spans="2:14" ht="63.75" x14ac:dyDescent="0.2">
      <c r="B65" s="59">
        <v>35</v>
      </c>
      <c r="C65" s="38" t="s">
        <v>113</v>
      </c>
      <c r="D65" s="60" t="s">
        <v>56</v>
      </c>
      <c r="E65" s="41" t="s">
        <v>114</v>
      </c>
      <c r="F65" s="41">
        <v>1</v>
      </c>
      <c r="G65" s="55">
        <v>1</v>
      </c>
      <c r="H65" s="47">
        <v>1</v>
      </c>
      <c r="I65" s="47">
        <f t="shared" si="0"/>
        <v>2</v>
      </c>
      <c r="J65" s="55">
        <v>2</v>
      </c>
      <c r="K65" s="41">
        <v>1</v>
      </c>
      <c r="L65" s="41">
        <f t="shared" si="3"/>
        <v>7</v>
      </c>
      <c r="M65" s="55"/>
      <c r="N65" s="59"/>
    </row>
    <row r="66" spans="2:14" ht="38.25" x14ac:dyDescent="0.2">
      <c r="B66" s="92">
        <v>36</v>
      </c>
      <c r="C66" s="38" t="s">
        <v>115</v>
      </c>
      <c r="D66" s="93" t="s">
        <v>56</v>
      </c>
      <c r="E66" s="96" t="s">
        <v>116</v>
      </c>
      <c r="F66" s="41"/>
      <c r="G66" s="55"/>
      <c r="H66" s="47"/>
      <c r="I66" s="47"/>
      <c r="J66" s="55"/>
      <c r="K66" s="41"/>
      <c r="L66" s="41"/>
      <c r="M66" s="55"/>
      <c r="N66" s="59"/>
    </row>
    <row r="67" spans="2:14" ht="25.5" x14ac:dyDescent="0.2">
      <c r="B67" s="92"/>
      <c r="C67" s="38" t="s">
        <v>117</v>
      </c>
      <c r="D67" s="94"/>
      <c r="E67" s="96"/>
      <c r="F67" s="41">
        <v>1</v>
      </c>
      <c r="G67" s="55">
        <v>1</v>
      </c>
      <c r="H67" s="47">
        <v>1</v>
      </c>
      <c r="I67" s="47">
        <f t="shared" si="0"/>
        <v>2</v>
      </c>
      <c r="J67" s="55">
        <v>2</v>
      </c>
      <c r="K67" s="41">
        <v>1</v>
      </c>
      <c r="L67" s="41">
        <f t="shared" si="3"/>
        <v>7</v>
      </c>
      <c r="M67" s="55"/>
      <c r="N67" s="59"/>
    </row>
    <row r="68" spans="2:14" ht="25.5" x14ac:dyDescent="0.2">
      <c r="B68" s="92"/>
      <c r="C68" s="38" t="s">
        <v>117</v>
      </c>
      <c r="D68" s="94"/>
      <c r="E68" s="96"/>
      <c r="F68" s="41">
        <v>1</v>
      </c>
      <c r="G68" s="55">
        <v>1</v>
      </c>
      <c r="H68" s="47">
        <v>1</v>
      </c>
      <c r="I68" s="47">
        <f t="shared" si="0"/>
        <v>2</v>
      </c>
      <c r="J68" s="55">
        <v>2</v>
      </c>
      <c r="K68" s="41">
        <v>1</v>
      </c>
      <c r="L68" s="41">
        <f t="shared" si="3"/>
        <v>7</v>
      </c>
      <c r="M68" s="55"/>
      <c r="N68" s="59"/>
    </row>
    <row r="69" spans="2:14" ht="25.5" x14ac:dyDescent="0.2">
      <c r="B69" s="92"/>
      <c r="C69" s="38" t="s">
        <v>117</v>
      </c>
      <c r="D69" s="95"/>
      <c r="E69" s="96"/>
      <c r="F69" s="41">
        <v>1</v>
      </c>
      <c r="G69" s="55">
        <v>1</v>
      </c>
      <c r="H69" s="47">
        <v>1</v>
      </c>
      <c r="I69" s="47">
        <f t="shared" si="0"/>
        <v>2</v>
      </c>
      <c r="J69" s="55">
        <v>2</v>
      </c>
      <c r="K69" s="41">
        <v>1</v>
      </c>
      <c r="L69" s="41">
        <f t="shared" si="3"/>
        <v>7</v>
      </c>
      <c r="M69" s="55"/>
      <c r="N69" s="59"/>
    </row>
    <row r="70" spans="2:14" ht="19.5" thickBot="1" x14ac:dyDescent="0.3">
      <c r="C70" s="2"/>
      <c r="D70" s="2"/>
      <c r="E70" s="2"/>
      <c r="F70" s="10"/>
      <c r="G70" s="14"/>
      <c r="H70" s="15"/>
      <c r="I70" s="16"/>
      <c r="J70" s="75" t="s">
        <v>107</v>
      </c>
      <c r="K70" s="76"/>
      <c r="L70" s="76"/>
      <c r="M70" s="77"/>
      <c r="N70" s="54">
        <f>SUM(N9:N63)</f>
        <v>0</v>
      </c>
    </row>
    <row r="71" spans="2:14" x14ac:dyDescent="0.2"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2:14" x14ac:dyDescent="0.2">
      <c r="C72" s="74" t="s">
        <v>40</v>
      </c>
      <c r="D72" s="74"/>
      <c r="E72" s="74"/>
    </row>
    <row r="73" spans="2:14" x14ac:dyDescent="0.2">
      <c r="C73" s="74" t="s">
        <v>39</v>
      </c>
      <c r="D73" s="74"/>
      <c r="E73" s="74"/>
    </row>
    <row r="75" spans="2:1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45">
    <mergeCell ref="B66:B69"/>
    <mergeCell ref="D66:D69"/>
    <mergeCell ref="E66:E69"/>
    <mergeCell ref="L1:N1"/>
    <mergeCell ref="L2:N2"/>
    <mergeCell ref="B5:B6"/>
    <mergeCell ref="C5:C7"/>
    <mergeCell ref="D5:D7"/>
    <mergeCell ref="E5:E7"/>
    <mergeCell ref="F5:F7"/>
    <mergeCell ref="B50:B54"/>
    <mergeCell ref="B55:B58"/>
    <mergeCell ref="B60:B63"/>
    <mergeCell ref="B45:B48"/>
    <mergeCell ref="B23:B25"/>
    <mergeCell ref="E23:E25"/>
    <mergeCell ref="C73:E73"/>
    <mergeCell ref="J70:M70"/>
    <mergeCell ref="D71:N71"/>
    <mergeCell ref="C3:N3"/>
    <mergeCell ref="G7:H7"/>
    <mergeCell ref="L6:L7"/>
    <mergeCell ref="M6:M7"/>
    <mergeCell ref="N6:N7"/>
    <mergeCell ref="D60:D63"/>
    <mergeCell ref="E60:E63"/>
    <mergeCell ref="C72:E72"/>
    <mergeCell ref="D50:D54"/>
    <mergeCell ref="E50:E54"/>
    <mergeCell ref="D55:D56"/>
    <mergeCell ref="E55:E56"/>
    <mergeCell ref="D23:D25"/>
    <mergeCell ref="M5:N5"/>
    <mergeCell ref="G5:L5"/>
    <mergeCell ref="E33:E34"/>
    <mergeCell ref="E43:E44"/>
    <mergeCell ref="B11:B13"/>
    <mergeCell ref="D11:D13"/>
    <mergeCell ref="E11:E13"/>
    <mergeCell ref="B14:B16"/>
    <mergeCell ref="D14:D16"/>
    <mergeCell ref="E14:E16"/>
    <mergeCell ref="B18:B22"/>
    <mergeCell ref="D18:D22"/>
    <mergeCell ref="E18:E22"/>
  </mergeCells>
  <pageMargins left="0.25" right="0.25" top="0.75" bottom="0.75" header="0.3" footer="0.3"/>
  <pageSetup paperSize="9" scale="75" fitToHeight="0" orientation="portrait" r:id="rId1"/>
  <headerFooter>
    <oddFooter xml:space="preserve">&amp;CPrzedsiębiorstwo Wodociągów i Kanalizacji Sp. z o.o. 
ul. Kos. Gdyńskich 47; 66-400 Gorzów Wlkp.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J.Jedrzejewski</dc:creator>
  <cp:lastModifiedBy>Karina Prychoda</cp:lastModifiedBy>
  <cp:lastPrinted>2021-05-27T07:36:51Z</cp:lastPrinted>
  <dcterms:created xsi:type="dcterms:W3CDTF">2018-02-20T06:42:49Z</dcterms:created>
  <dcterms:modified xsi:type="dcterms:W3CDTF">2024-05-07T10:00:09Z</dcterms:modified>
</cp:coreProperties>
</file>