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ZETARGI 2021\ZP-271.07.2021 Zakup biletów\"/>
    </mc:Choice>
  </mc:AlternateContent>
  <xr:revisionPtr revIDLastSave="0" documentId="13_ncr:1_{C835AEB3-1352-4585-8EAD-9355BB88BFA3}" xr6:coauthVersionLast="47" xr6:coauthVersionMax="47" xr10:uidLastSave="{00000000-0000-0000-0000-000000000000}"/>
  <bookViews>
    <workbookView xWindow="-120" yWindow="-120" windowWidth="20730" windowHeight="11160" tabRatio="786" xr2:uid="{00000000-000D-0000-FFFF-FFFF00000000}"/>
  </bookViews>
  <sheets>
    <sheet name="Dane ogólne" sheetId="1" r:id="rId1"/>
    <sheet name="SP 1 Ustrzyki Dolne" sheetId="6" r:id="rId2"/>
    <sheet name="SP 2 Ustrzyki Dolne" sheetId="11" r:id="rId3"/>
    <sheet name="ZSS Ustrzyki Dolne " sheetId="12" r:id="rId4"/>
    <sheet name="Ropienka" sheetId="14" r:id="rId5"/>
    <sheet name="Ustjanow" sheetId="13" r:id="rId6"/>
    <sheet name="SP Hoszów " sheetId="17" r:id="rId7"/>
    <sheet name="Przedszkole nr 1" sheetId="19" r:id="rId8"/>
    <sheet name="Wojtkowa" sheetId="15" r:id="rId9"/>
    <sheet name="Zespół Szkolno -Wych " sheetId="20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H22" i="13"/>
  <c r="H21" i="13"/>
  <c r="E19" i="20" l="1"/>
  <c r="E23" i="15"/>
  <c r="D23" i="15"/>
  <c r="D16" i="19"/>
  <c r="E24" i="17"/>
  <c r="D24" i="17"/>
  <c r="E23" i="13"/>
  <c r="D23" i="13"/>
  <c r="E26" i="14"/>
  <c r="D26" i="14"/>
  <c r="D21" i="12"/>
  <c r="D25" i="11"/>
  <c r="E33" i="6"/>
  <c r="D33" i="6"/>
  <c r="D16" i="1"/>
  <c r="E16" i="19" l="1"/>
  <c r="H18" i="20"/>
  <c r="F17" i="20"/>
  <c r="H17" i="20" s="1"/>
  <c r="F16" i="20"/>
  <c r="H16" i="20" s="1"/>
  <c r="F15" i="20"/>
  <c r="H15" i="20" s="1"/>
  <c r="F14" i="20"/>
  <c r="G15" i="19"/>
  <c r="G14" i="19"/>
  <c r="G16" i="19" l="1"/>
  <c r="H14" i="20"/>
  <c r="H19" i="20" s="1"/>
  <c r="F19" i="20"/>
  <c r="H23" i="17"/>
  <c r="F22" i="17"/>
  <c r="H22" i="17" s="1"/>
  <c r="H21" i="17"/>
  <c r="F20" i="17"/>
  <c r="H20" i="17" s="1"/>
  <c r="H19" i="17"/>
  <c r="F18" i="17"/>
  <c r="H18" i="17" s="1"/>
  <c r="F17" i="17"/>
  <c r="H17" i="17" s="1"/>
  <c r="F16" i="17"/>
  <c r="H16" i="17" s="1"/>
  <c r="F15" i="17"/>
  <c r="H15" i="17" s="1"/>
  <c r="F14" i="17"/>
  <c r="F22" i="15"/>
  <c r="H22" i="15" s="1"/>
  <c r="H21" i="15"/>
  <c r="F20" i="15"/>
  <c r="H20" i="15" s="1"/>
  <c r="H19" i="15"/>
  <c r="F19" i="15"/>
  <c r="F18" i="15"/>
  <c r="H18" i="15" s="1"/>
  <c r="F17" i="15"/>
  <c r="H17" i="15" s="1"/>
  <c r="F16" i="15"/>
  <c r="H16" i="15" s="1"/>
  <c r="F15" i="15"/>
  <c r="H15" i="15" s="1"/>
  <c r="F14" i="15"/>
  <c r="F26" i="14"/>
  <c r="F25" i="14"/>
  <c r="H25" i="14" s="1"/>
  <c r="H24" i="14"/>
  <c r="H23" i="14"/>
  <c r="F22" i="14"/>
  <c r="H22" i="14" s="1"/>
  <c r="H21" i="14"/>
  <c r="F20" i="14"/>
  <c r="H20" i="14" s="1"/>
  <c r="F19" i="14"/>
  <c r="H19" i="14" s="1"/>
  <c r="F18" i="14"/>
  <c r="H18" i="14" s="1"/>
  <c r="F17" i="14"/>
  <c r="H17" i="14" s="1"/>
  <c r="F16" i="14"/>
  <c r="H16" i="14" s="1"/>
  <c r="F15" i="14"/>
  <c r="H15" i="14" s="1"/>
  <c r="F14" i="14"/>
  <c r="H14" i="14" s="1"/>
  <c r="F20" i="13"/>
  <c r="H20" i="13" s="1"/>
  <c r="F19" i="13"/>
  <c r="H19" i="13" s="1"/>
  <c r="F18" i="13"/>
  <c r="H18" i="13" s="1"/>
  <c r="F17" i="13"/>
  <c r="H17" i="13" s="1"/>
  <c r="F16" i="13"/>
  <c r="H16" i="13" s="1"/>
  <c r="F15" i="13"/>
  <c r="H15" i="13" s="1"/>
  <c r="F14" i="13"/>
  <c r="E20" i="12"/>
  <c r="G20" i="12" s="1"/>
  <c r="E19" i="12"/>
  <c r="G19" i="12" s="1"/>
  <c r="E18" i="12"/>
  <c r="G18" i="12" s="1"/>
  <c r="E17" i="12"/>
  <c r="G17" i="12" s="1"/>
  <c r="E16" i="12"/>
  <c r="G16" i="12" s="1"/>
  <c r="E15" i="12"/>
  <c r="G15" i="12" s="1"/>
  <c r="E14" i="12"/>
  <c r="E25" i="11"/>
  <c r="G24" i="11"/>
  <c r="G23" i="11"/>
  <c r="E22" i="11"/>
  <c r="G22" i="11" s="1"/>
  <c r="G21" i="11"/>
  <c r="E20" i="11"/>
  <c r="G20" i="11" s="1"/>
  <c r="E19" i="11"/>
  <c r="G19" i="11" s="1"/>
  <c r="E18" i="11"/>
  <c r="G18" i="11" s="1"/>
  <c r="E17" i="11"/>
  <c r="G17" i="11" s="1"/>
  <c r="E16" i="11"/>
  <c r="G16" i="11" s="1"/>
  <c r="E15" i="11"/>
  <c r="G15" i="11" s="1"/>
  <c r="E14" i="11"/>
  <c r="G14" i="11" s="1"/>
  <c r="B14" i="11"/>
  <c r="H31" i="6"/>
  <c r="H18" i="6"/>
  <c r="F32" i="6"/>
  <c r="H32" i="6" s="1"/>
  <c r="F31" i="6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F17" i="6"/>
  <c r="H17" i="6" s="1"/>
  <c r="F16" i="6"/>
  <c r="H16" i="6" s="1"/>
  <c r="F15" i="6"/>
  <c r="H15" i="6" s="1"/>
  <c r="F14" i="6"/>
  <c r="H26" i="14" l="1"/>
  <c r="H14" i="17"/>
  <c r="H24" i="17" s="1"/>
  <c r="F24" i="17"/>
  <c r="G25" i="11"/>
  <c r="H14" i="6"/>
  <c r="H33" i="6" s="1"/>
  <c r="F33" i="6"/>
  <c r="H14" i="15"/>
  <c r="H23" i="15" s="1"/>
  <c r="F23" i="15"/>
  <c r="H14" i="13"/>
  <c r="H23" i="13" s="1"/>
  <c r="F23" i="13"/>
  <c r="G14" i="12"/>
  <c r="G21" i="12" s="1"/>
  <c r="E21" i="12"/>
  <c r="B14" i="6" l="1"/>
</calcChain>
</file>

<file path=xl/sharedStrings.xml><?xml version="1.0" encoding="utf-8"?>
<sst xmlns="http://schemas.openxmlformats.org/spreadsheetml/2006/main" count="410" uniqueCount="141">
  <si>
    <t>Miejscowość</t>
  </si>
  <si>
    <t>Nazwa placówki</t>
  </si>
  <si>
    <t>1.</t>
  </si>
  <si>
    <t>2.</t>
  </si>
  <si>
    <t>3.</t>
  </si>
  <si>
    <t>Lp.</t>
  </si>
  <si>
    <t>4.</t>
  </si>
  <si>
    <t>5.</t>
  </si>
  <si>
    <t>6.</t>
  </si>
  <si>
    <t>7.</t>
  </si>
  <si>
    <t>8.</t>
  </si>
  <si>
    <t>10.</t>
  </si>
  <si>
    <t>11.</t>
  </si>
  <si>
    <t>12.</t>
  </si>
  <si>
    <t>Adres placówki</t>
  </si>
  <si>
    <t>Dyrektor szkoły</t>
  </si>
  <si>
    <t>Telefon do dyrektora:</t>
  </si>
  <si>
    <t>E-mail do dyrektora:</t>
  </si>
  <si>
    <t>Miejscowość DO</t>
  </si>
  <si>
    <t>Miejscowość SKĄD</t>
  </si>
  <si>
    <t>Miejscowość placówki</t>
  </si>
  <si>
    <t>Godzina rozpoczęcia zajęć:</t>
  </si>
  <si>
    <t>Godzina zamknięcia placówki:</t>
  </si>
  <si>
    <t>13.</t>
  </si>
  <si>
    <t>14.</t>
  </si>
  <si>
    <t>Ustrzyki Dolne</t>
  </si>
  <si>
    <t>Szkoła Podstawowa nr 1</t>
  </si>
  <si>
    <t>Zespół Szkół Sportowych</t>
  </si>
  <si>
    <t xml:space="preserve">Szkoła Podstawowa </t>
  </si>
  <si>
    <t>Hoszów</t>
  </si>
  <si>
    <t>Ropienka</t>
  </si>
  <si>
    <t>Wojtkowa</t>
  </si>
  <si>
    <t>Ustjanowa Górna</t>
  </si>
  <si>
    <t>Przedszkole nr 1</t>
  </si>
  <si>
    <t>Ustrzyki Dolne Dworzec</t>
  </si>
  <si>
    <t>Daszówka</t>
  </si>
  <si>
    <t>Łobozew</t>
  </si>
  <si>
    <t>Stefkowa</t>
  </si>
  <si>
    <t>Serednica</t>
  </si>
  <si>
    <t>Brzegi Dolne</t>
  </si>
  <si>
    <t>Brelików</t>
  </si>
  <si>
    <t>Romana Drozdowska</t>
  </si>
  <si>
    <t>Rabe</t>
  </si>
  <si>
    <t>Równia kombinat</t>
  </si>
  <si>
    <t>Czarna</t>
  </si>
  <si>
    <t>Lutowiska</t>
  </si>
  <si>
    <t>Bandrów</t>
  </si>
  <si>
    <t>Zadwórze</t>
  </si>
  <si>
    <t>Jałowe</t>
  </si>
  <si>
    <t>Beata Gargas</t>
  </si>
  <si>
    <t>Ustrzyki Dolne /ul. Jasień, OTL</t>
  </si>
  <si>
    <t>Teleśnica</t>
  </si>
  <si>
    <t>17.</t>
  </si>
  <si>
    <t>Hoszowczyk</t>
  </si>
  <si>
    <t>Równia</t>
  </si>
  <si>
    <t>Moczary oś.</t>
  </si>
  <si>
    <t>Dźwiniacz</t>
  </si>
  <si>
    <t xml:space="preserve">Liskowate </t>
  </si>
  <si>
    <t xml:space="preserve">Łodyna </t>
  </si>
  <si>
    <t>Krościenko</t>
  </si>
  <si>
    <t>Małgorzata Konopka</t>
  </si>
  <si>
    <t>ul. 29 Listopada 21</t>
  </si>
  <si>
    <t>Szkoła Podstawowa nr 1 im. Mikołaja Kopernika</t>
  </si>
  <si>
    <t>Liskowate</t>
  </si>
  <si>
    <t>Łobozew Dolny</t>
  </si>
  <si>
    <t>Łobozew Górny</t>
  </si>
  <si>
    <t>Łodyna</t>
  </si>
  <si>
    <t>dyrektor@zsp2nss.pl</t>
  </si>
  <si>
    <t>ul. Dobra 6</t>
  </si>
  <si>
    <t xml:space="preserve">Zespół Szkół Sportowych </t>
  </si>
  <si>
    <t>Wojtkówka</t>
  </si>
  <si>
    <t>Kuźmina</t>
  </si>
  <si>
    <t>Jureczkowa</t>
  </si>
  <si>
    <t>Trzcianiec</t>
  </si>
  <si>
    <t>sp.wojtkowa@interia.pl</t>
  </si>
  <si>
    <t>Małgorzata Roman</t>
  </si>
  <si>
    <t>Łączna liczba uczniów dowożonych</t>
  </si>
  <si>
    <t>Szkoła Podstawowa nr 2 NSS</t>
  </si>
  <si>
    <t>Oddział przedszkolny</t>
  </si>
  <si>
    <t>Uczniowie szkoły podstawowej</t>
  </si>
  <si>
    <t>Razem uczniów</t>
  </si>
  <si>
    <t>Cena biletu miesięcznego</t>
  </si>
  <si>
    <t>m.konopka@sp1ustrzyki.pl</t>
  </si>
  <si>
    <t xml:space="preserve">Szkoła Podstawowa nr 2 Narciarska Szkoła Sportowa </t>
  </si>
  <si>
    <t xml:space="preserve">Bogdan Zwarycz </t>
  </si>
  <si>
    <t>Moczasy Os.</t>
  </si>
  <si>
    <t xml:space="preserve">Dzwiniacz </t>
  </si>
  <si>
    <t xml:space="preserve">Jasień </t>
  </si>
  <si>
    <t>Ustjanowa</t>
  </si>
  <si>
    <t xml:space="preserve">Dźwiniacz Dolny </t>
  </si>
  <si>
    <t xml:space="preserve">Ustjanowa Górna </t>
  </si>
  <si>
    <t>Marek Konopka</t>
  </si>
  <si>
    <t>spustianowa@op.pl</t>
  </si>
  <si>
    <t xml:space="preserve">Ustrzyki Przedmieście </t>
  </si>
  <si>
    <t>Olszanica</t>
  </si>
  <si>
    <t>Szkoła Podstawowa im. Ignacego łukasiewicza</t>
  </si>
  <si>
    <t>gimro@op.pl</t>
  </si>
  <si>
    <t>Wańkowa most</t>
  </si>
  <si>
    <t>Wańkowa PGR</t>
  </si>
  <si>
    <t>Zawadka wies</t>
  </si>
  <si>
    <t>Zawadka sklep</t>
  </si>
  <si>
    <t>Zawadka</t>
  </si>
  <si>
    <t xml:space="preserve">Stańkowa </t>
  </si>
  <si>
    <t xml:space="preserve">Stańkowa szkoła </t>
  </si>
  <si>
    <t>Wańkowa skrzyż</t>
  </si>
  <si>
    <t>Chwaniów -Nowosielce</t>
  </si>
  <si>
    <t xml:space="preserve">Roztoka </t>
  </si>
  <si>
    <t xml:space="preserve">Nowosielce Kozickie </t>
  </si>
  <si>
    <t>Szkoła Podstawowa w Wojtkowej</t>
  </si>
  <si>
    <t xml:space="preserve">Skoła Podstawowa im. Bohaterów Lotnictwa Polskiego Ustjanowa Górna </t>
  </si>
  <si>
    <t>Moczary osrodek</t>
  </si>
  <si>
    <t xml:space="preserve">Ustrzyki Jasień </t>
  </si>
  <si>
    <t>Hoszów skrzyż.</t>
  </si>
  <si>
    <t>Hoszowczyk swietlica</t>
  </si>
  <si>
    <t>Szkoła Podstawowa w Hoszowie</t>
  </si>
  <si>
    <t>sphoszow@gmial.com</t>
  </si>
  <si>
    <t>ul. Pionierska 23</t>
  </si>
  <si>
    <t>b.maciolek@przedszkolenr1-ustrzyki.pl</t>
  </si>
  <si>
    <t xml:space="preserve">Bandrów </t>
  </si>
  <si>
    <t xml:space="preserve">Zespół Placówek Szkolno Wychowawczych </t>
  </si>
  <si>
    <t>ul. Gombrowicza 13</t>
  </si>
  <si>
    <t>Jan Fedczak</t>
  </si>
  <si>
    <t xml:space="preserve">Równia </t>
  </si>
  <si>
    <t xml:space="preserve">Telesnica Oszwarowa </t>
  </si>
  <si>
    <t>P nr 1</t>
  </si>
  <si>
    <t>Ustrzyki Dolne SP nr 1</t>
  </si>
  <si>
    <t>Zespół Palcówek Szkolno Wych.</t>
  </si>
  <si>
    <t>Razem</t>
  </si>
  <si>
    <t>9.</t>
  </si>
  <si>
    <t>Wykaz placówek oświatowych do których wykonywany jest dowóz uczniów z miejscowości wymienionych w poszczególnych zeszytach</t>
  </si>
  <si>
    <t>Załącznik nr 1a formularz cenowy - część 1</t>
  </si>
  <si>
    <t>Gmina Ustrzyki Dolne</t>
  </si>
  <si>
    <t xml:space="preserve">Stańkowa środek </t>
  </si>
  <si>
    <t>Ustjanowa Dolna</t>
  </si>
  <si>
    <t>Teleśnica Oszwarowa</t>
  </si>
  <si>
    <t>Wartość zamówienia brutto (10 m-cy)</t>
  </si>
  <si>
    <t>Wartość biletów miesięcznych (1 m-c)</t>
  </si>
  <si>
    <t>Wartość biletów miesięcznych (1-m-c)</t>
  </si>
  <si>
    <t>15.</t>
  </si>
  <si>
    <t>18.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</si>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</sst>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0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Font="1"/>
    <xf numFmtId="0" fontId="0" fillId="0" borderId="1" xfId="0" applyFont="1" applyBorder="1" applyAlignment="1">
      <alignment horizontal="left"/>
    </xf>
    <xf numFmtId="3" fontId="0" fillId="0" borderId="1" xfId="0" applyNumberFormat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20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164" fontId="0" fillId="0" borderId="1" xfId="0" applyNumberFormat="1" applyFont="1" applyBorder="1"/>
    <xf numFmtId="0" fontId="1" fillId="0" borderId="1" xfId="0" applyFont="1" applyFill="1" applyBorder="1"/>
    <xf numFmtId="1" fontId="1" fillId="0" borderId="1" xfId="0" applyNumberFormat="1" applyFont="1" applyBorder="1"/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2" xfId="0" applyFont="1" applyFill="1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.konopka@sp1ustrzyki.p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yrektor@zsp2nss.p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yrektor@zsp2nss.p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imro@op.p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pustianowa@op.p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phoszow@gmial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b.maciolek@przedszkolenr1-ustrzyki.p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sp.wojtkowa@interia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tabSelected="1" workbookViewId="0">
      <selection activeCell="D1" sqref="D1"/>
    </sheetView>
  </sheetViews>
  <sheetFormatPr defaultRowHeight="15" x14ac:dyDescent="0.25"/>
  <cols>
    <col min="1" max="1" width="5.28515625" style="9" customWidth="1"/>
    <col min="2" max="2" width="34" style="9" customWidth="1"/>
    <col min="3" max="3" width="18.85546875" style="9" customWidth="1"/>
    <col min="4" max="4" width="17.85546875" style="9" customWidth="1"/>
    <col min="5" max="5" width="18.85546875" style="9" customWidth="1"/>
    <col min="6" max="16384" width="9.140625" style="9"/>
  </cols>
  <sheetData>
    <row r="1" spans="1:7" x14ac:dyDescent="0.25">
      <c r="D1" s="9" t="s">
        <v>130</v>
      </c>
    </row>
    <row r="2" spans="1:7" x14ac:dyDescent="0.25">
      <c r="A2" s="29"/>
      <c r="B2" s="29"/>
      <c r="C2" s="29"/>
      <c r="D2" s="29"/>
    </row>
    <row r="3" spans="1:7" x14ac:dyDescent="0.25">
      <c r="A3" s="28" t="s">
        <v>131</v>
      </c>
      <c r="B3" s="28"/>
      <c r="C3" s="28"/>
      <c r="D3" s="28"/>
      <c r="E3" s="28"/>
      <c r="F3" s="23"/>
      <c r="G3" s="23"/>
    </row>
    <row r="5" spans="1:7" ht="33.75" customHeight="1" x14ac:dyDescent="0.25">
      <c r="A5" s="25" t="s">
        <v>129</v>
      </c>
      <c r="B5" s="26"/>
      <c r="C5" s="26"/>
      <c r="D5" s="26"/>
      <c r="E5" s="27"/>
    </row>
    <row r="6" spans="1:7" ht="42" customHeight="1" x14ac:dyDescent="0.25">
      <c r="A6" s="5" t="s">
        <v>5</v>
      </c>
      <c r="B6" s="6" t="s">
        <v>1</v>
      </c>
      <c r="C6" s="6" t="s">
        <v>0</v>
      </c>
      <c r="D6" s="6" t="s">
        <v>76</v>
      </c>
      <c r="E6" s="6" t="s">
        <v>135</v>
      </c>
    </row>
    <row r="7" spans="1:7" x14ac:dyDescent="0.25">
      <c r="A7" s="24" t="s">
        <v>2</v>
      </c>
      <c r="B7" s="15" t="s">
        <v>26</v>
      </c>
      <c r="C7" s="15" t="s">
        <v>25</v>
      </c>
      <c r="D7" s="3">
        <v>167</v>
      </c>
      <c r="E7" s="16">
        <v>0</v>
      </c>
    </row>
    <row r="8" spans="1:7" x14ac:dyDescent="0.25">
      <c r="A8" s="24" t="s">
        <v>3</v>
      </c>
      <c r="B8" s="15" t="s">
        <v>77</v>
      </c>
      <c r="C8" s="15" t="s">
        <v>25</v>
      </c>
      <c r="D8" s="3">
        <v>28</v>
      </c>
      <c r="E8" s="16">
        <v>0</v>
      </c>
    </row>
    <row r="9" spans="1:7" x14ac:dyDescent="0.25">
      <c r="A9" s="24" t="s">
        <v>4</v>
      </c>
      <c r="B9" s="15" t="s">
        <v>27</v>
      </c>
      <c r="C9" s="15" t="s">
        <v>25</v>
      </c>
      <c r="D9" s="3">
        <v>13</v>
      </c>
      <c r="E9" s="16">
        <v>0</v>
      </c>
    </row>
    <row r="10" spans="1:7" x14ac:dyDescent="0.25">
      <c r="A10" s="24" t="s">
        <v>6</v>
      </c>
      <c r="B10" s="15" t="s">
        <v>28</v>
      </c>
      <c r="C10" s="15" t="s">
        <v>29</v>
      </c>
      <c r="D10" s="3">
        <v>27</v>
      </c>
      <c r="E10" s="16">
        <v>0</v>
      </c>
    </row>
    <row r="11" spans="1:7" x14ac:dyDescent="0.25">
      <c r="A11" s="24" t="s">
        <v>7</v>
      </c>
      <c r="B11" s="15" t="s">
        <v>28</v>
      </c>
      <c r="C11" s="15" t="s">
        <v>30</v>
      </c>
      <c r="D11" s="3">
        <v>69</v>
      </c>
      <c r="E11" s="16">
        <v>0</v>
      </c>
    </row>
    <row r="12" spans="1:7" x14ac:dyDescent="0.25">
      <c r="A12" s="24" t="s">
        <v>8</v>
      </c>
      <c r="B12" s="15" t="s">
        <v>28</v>
      </c>
      <c r="C12" s="15" t="s">
        <v>31</v>
      </c>
      <c r="D12" s="3">
        <v>87</v>
      </c>
      <c r="E12" s="16">
        <v>0</v>
      </c>
    </row>
    <row r="13" spans="1:7" x14ac:dyDescent="0.25">
      <c r="A13" s="24" t="s">
        <v>9</v>
      </c>
      <c r="B13" s="15" t="s">
        <v>28</v>
      </c>
      <c r="C13" s="15" t="s">
        <v>32</v>
      </c>
      <c r="D13" s="3">
        <v>62</v>
      </c>
      <c r="E13" s="16">
        <v>0</v>
      </c>
    </row>
    <row r="14" spans="1:7" x14ac:dyDescent="0.25">
      <c r="A14" s="24" t="s">
        <v>10</v>
      </c>
      <c r="B14" s="15" t="s">
        <v>33</v>
      </c>
      <c r="C14" s="15" t="s">
        <v>25</v>
      </c>
      <c r="D14" s="3">
        <v>10</v>
      </c>
      <c r="E14" s="16">
        <v>0</v>
      </c>
    </row>
    <row r="15" spans="1:7" x14ac:dyDescent="0.25">
      <c r="A15" s="24" t="s">
        <v>128</v>
      </c>
      <c r="B15" s="15" t="s">
        <v>126</v>
      </c>
      <c r="C15" s="15" t="s">
        <v>25</v>
      </c>
      <c r="D15" s="3">
        <v>7</v>
      </c>
      <c r="E15" s="16">
        <v>0</v>
      </c>
    </row>
    <row r="16" spans="1:7" ht="23.25" customHeight="1" x14ac:dyDescent="0.25">
      <c r="A16" s="24"/>
      <c r="B16" s="7" t="s">
        <v>127</v>
      </c>
      <c r="C16" s="15"/>
      <c r="D16" s="3">
        <f>SUM(D7:D15)</f>
        <v>470</v>
      </c>
      <c r="E16" s="8">
        <f>SUM(E7:E15)</f>
        <v>0</v>
      </c>
    </row>
  </sheetData>
  <mergeCells count="3">
    <mergeCell ref="A5:E5"/>
    <mergeCell ref="A3:E3"/>
    <mergeCell ref="A2:D2"/>
  </mergeCells>
  <phoneticPr fontId="2" type="noConversion"/>
  <pageMargins left="0.7" right="0.7" top="0.75" bottom="0.75" header="0.3" footer="0.3"/>
  <pageSetup paperSize="9" scale="77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H19"/>
  <sheetViews>
    <sheetView zoomScaleNormal="100" workbookViewId="0">
      <selection activeCell="C22" sqref="C22"/>
    </sheetView>
  </sheetViews>
  <sheetFormatPr defaultRowHeight="15" x14ac:dyDescent="0.25"/>
  <cols>
    <col min="1" max="1" width="9.140625" style="9"/>
    <col min="2" max="2" width="19.5703125" style="9" customWidth="1"/>
    <col min="3" max="3" width="40" style="9" customWidth="1"/>
    <col min="4" max="4" width="16.42578125" style="9" customWidth="1"/>
    <col min="5" max="5" width="15.85546875" style="9" customWidth="1"/>
    <col min="6" max="6" width="12.28515625" style="9" customWidth="1"/>
    <col min="7" max="7" width="16.42578125" style="9" customWidth="1"/>
    <col min="8" max="8" width="19.5703125" style="9" customWidth="1"/>
    <col min="9" max="16384" width="9.140625" style="9"/>
  </cols>
  <sheetData>
    <row r="3" spans="1:8" x14ac:dyDescent="0.25">
      <c r="A3" s="33" t="s">
        <v>1</v>
      </c>
      <c r="B3" s="33"/>
      <c r="C3" s="4" t="s">
        <v>119</v>
      </c>
    </row>
    <row r="4" spans="1:8" x14ac:dyDescent="0.25">
      <c r="A4" s="33" t="s">
        <v>20</v>
      </c>
      <c r="B4" s="33"/>
      <c r="C4" s="10" t="s">
        <v>25</v>
      </c>
    </row>
    <row r="5" spans="1:8" x14ac:dyDescent="0.25">
      <c r="A5" s="33" t="s">
        <v>14</v>
      </c>
      <c r="B5" s="33"/>
      <c r="C5" s="10" t="s">
        <v>120</v>
      </c>
    </row>
    <row r="6" spans="1:8" x14ac:dyDescent="0.25">
      <c r="A6" s="33" t="s">
        <v>15</v>
      </c>
      <c r="B6" s="33"/>
      <c r="C6" s="10" t="s">
        <v>121</v>
      </c>
    </row>
    <row r="7" spans="1:8" x14ac:dyDescent="0.25">
      <c r="A7" s="33" t="s">
        <v>16</v>
      </c>
      <c r="B7" s="33"/>
      <c r="C7" s="11">
        <v>604644572</v>
      </c>
    </row>
    <row r="8" spans="1:8" x14ac:dyDescent="0.25">
      <c r="A8" s="33" t="s">
        <v>17</v>
      </c>
      <c r="B8" s="33"/>
      <c r="C8" s="12"/>
    </row>
    <row r="9" spans="1:8" x14ac:dyDescent="0.25">
      <c r="A9" s="33" t="s">
        <v>21</v>
      </c>
      <c r="B9" s="33"/>
      <c r="C9" s="13">
        <v>0.33333333333333331</v>
      </c>
    </row>
    <row r="10" spans="1:8" x14ac:dyDescent="0.25">
      <c r="A10" s="33" t="s">
        <v>22</v>
      </c>
      <c r="B10" s="33"/>
      <c r="C10" s="13">
        <v>0.70833333333333337</v>
      </c>
    </row>
    <row r="13" spans="1:8" ht="45" x14ac:dyDescent="0.25">
      <c r="A13" s="2" t="s">
        <v>5</v>
      </c>
      <c r="B13" s="2" t="s">
        <v>18</v>
      </c>
      <c r="C13" s="2" t="s">
        <v>19</v>
      </c>
      <c r="D13" s="1" t="s">
        <v>78</v>
      </c>
      <c r="E13" s="1" t="s">
        <v>79</v>
      </c>
      <c r="F13" s="1" t="s">
        <v>80</v>
      </c>
      <c r="G13" s="1" t="s">
        <v>81</v>
      </c>
      <c r="H13" s="1" t="s">
        <v>136</v>
      </c>
    </row>
    <row r="14" spans="1:8" x14ac:dyDescent="0.25">
      <c r="A14" s="14" t="s">
        <v>2</v>
      </c>
      <c r="B14" s="34" t="s">
        <v>124</v>
      </c>
      <c r="C14" s="15" t="s">
        <v>59</v>
      </c>
      <c r="D14" s="3"/>
      <c r="E14" s="3">
        <v>1</v>
      </c>
      <c r="F14" s="3">
        <f>SUM(D14:E14)</f>
        <v>1</v>
      </c>
      <c r="G14" s="16">
        <v>0</v>
      </c>
      <c r="H14" s="16">
        <f>SUM(F14*G14)</f>
        <v>0</v>
      </c>
    </row>
    <row r="15" spans="1:8" x14ac:dyDescent="0.25">
      <c r="A15" s="14" t="s">
        <v>3</v>
      </c>
      <c r="B15" s="34"/>
      <c r="C15" s="15" t="s">
        <v>118</v>
      </c>
      <c r="D15" s="3"/>
      <c r="E15" s="3">
        <v>1</v>
      </c>
      <c r="F15" s="3">
        <f t="shared" ref="F15:F17" si="0">SUM(D15:E15)</f>
        <v>1</v>
      </c>
      <c r="G15" s="16">
        <v>0</v>
      </c>
      <c r="H15" s="16">
        <f t="shared" ref="H15:H18" si="1">SUM(F15*G15)</f>
        <v>0</v>
      </c>
    </row>
    <row r="16" spans="1:8" x14ac:dyDescent="0.25">
      <c r="A16" s="14" t="s">
        <v>4</v>
      </c>
      <c r="B16" s="34"/>
      <c r="C16" s="15" t="s">
        <v>122</v>
      </c>
      <c r="D16" s="3"/>
      <c r="E16" s="3">
        <v>2</v>
      </c>
      <c r="F16" s="3">
        <f t="shared" si="0"/>
        <v>2</v>
      </c>
      <c r="G16" s="16">
        <v>0</v>
      </c>
      <c r="H16" s="16">
        <f t="shared" si="1"/>
        <v>0</v>
      </c>
    </row>
    <row r="17" spans="1:8" x14ac:dyDescent="0.25">
      <c r="A17" s="14" t="s">
        <v>6</v>
      </c>
      <c r="B17" s="34"/>
      <c r="C17" s="15" t="s">
        <v>123</v>
      </c>
      <c r="D17" s="3"/>
      <c r="E17" s="3">
        <v>1</v>
      </c>
      <c r="F17" s="3">
        <f t="shared" si="0"/>
        <v>1</v>
      </c>
      <c r="G17" s="16">
        <v>0</v>
      </c>
      <c r="H17" s="16">
        <f t="shared" si="1"/>
        <v>0</v>
      </c>
    </row>
    <row r="18" spans="1:8" x14ac:dyDescent="0.25">
      <c r="A18" s="14" t="s">
        <v>7</v>
      </c>
      <c r="B18" s="34"/>
      <c r="C18" s="15" t="s">
        <v>125</v>
      </c>
      <c r="D18" s="3"/>
      <c r="E18" s="3">
        <v>2</v>
      </c>
      <c r="F18" s="3">
        <v>2</v>
      </c>
      <c r="G18" s="16">
        <v>0</v>
      </c>
      <c r="H18" s="16">
        <f t="shared" si="1"/>
        <v>0</v>
      </c>
    </row>
    <row r="19" spans="1:8" x14ac:dyDescent="0.25">
      <c r="A19" s="14" t="s">
        <v>8</v>
      </c>
      <c r="B19" s="34"/>
      <c r="C19" s="17" t="s">
        <v>127</v>
      </c>
      <c r="D19" s="18"/>
      <c r="E19" s="3">
        <f>SUM(E14:E18)</f>
        <v>7</v>
      </c>
      <c r="F19" s="3">
        <f>SUM(F14:F18)</f>
        <v>7</v>
      </c>
      <c r="G19" s="16"/>
      <c r="H19" s="8">
        <f>SUM(H14:H18)</f>
        <v>0</v>
      </c>
    </row>
  </sheetData>
  <mergeCells count="9">
    <mergeCell ref="A9:B9"/>
    <mergeCell ref="A10:B10"/>
    <mergeCell ref="B14:B19"/>
    <mergeCell ref="A3:B3"/>
    <mergeCell ref="A4:B4"/>
    <mergeCell ref="A5:B5"/>
    <mergeCell ref="A6:B6"/>
    <mergeCell ref="A7:B7"/>
    <mergeCell ref="A8:B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33"/>
  <sheetViews>
    <sheetView topLeftCell="A7" zoomScaleNormal="100" workbookViewId="0">
      <selection activeCell="N25" sqref="N25"/>
    </sheetView>
  </sheetViews>
  <sheetFormatPr defaultRowHeight="15" x14ac:dyDescent="0.25"/>
  <cols>
    <col min="1" max="1" width="9.140625" style="9"/>
    <col min="2" max="2" width="19.5703125" style="9" customWidth="1"/>
    <col min="3" max="3" width="44" style="9" customWidth="1"/>
    <col min="4" max="4" width="16.42578125" style="9" customWidth="1"/>
    <col min="5" max="5" width="18.140625" style="9" customWidth="1"/>
    <col min="6" max="6" width="12.28515625" style="9" customWidth="1"/>
    <col min="7" max="7" width="16.42578125" style="9" customWidth="1"/>
    <col min="8" max="8" width="20.85546875" style="9" customWidth="1"/>
    <col min="9" max="16384" width="9.140625" style="9"/>
  </cols>
  <sheetData>
    <row r="3" spans="1:8" x14ac:dyDescent="0.25">
      <c r="A3" s="33" t="s">
        <v>1</v>
      </c>
      <c r="B3" s="33"/>
      <c r="C3" s="4" t="s">
        <v>62</v>
      </c>
    </row>
    <row r="4" spans="1:8" x14ac:dyDescent="0.25">
      <c r="A4" s="33" t="s">
        <v>20</v>
      </c>
      <c r="B4" s="33"/>
      <c r="C4" s="10" t="s">
        <v>25</v>
      </c>
    </row>
    <row r="5" spans="1:8" x14ac:dyDescent="0.25">
      <c r="A5" s="33" t="s">
        <v>14</v>
      </c>
      <c r="B5" s="33"/>
      <c r="C5" s="10" t="s">
        <v>61</v>
      </c>
    </row>
    <row r="6" spans="1:8" x14ac:dyDescent="0.25">
      <c r="A6" s="33" t="s">
        <v>15</v>
      </c>
      <c r="B6" s="33"/>
      <c r="C6" s="10" t="s">
        <v>60</v>
      </c>
    </row>
    <row r="7" spans="1:8" x14ac:dyDescent="0.25">
      <c r="A7" s="33" t="s">
        <v>16</v>
      </c>
      <c r="B7" s="33"/>
      <c r="C7" s="11">
        <v>605787675</v>
      </c>
    </row>
    <row r="8" spans="1:8" x14ac:dyDescent="0.25">
      <c r="A8" s="33" t="s">
        <v>17</v>
      </c>
      <c r="B8" s="33"/>
      <c r="C8" s="12" t="s">
        <v>82</v>
      </c>
    </row>
    <row r="9" spans="1:8" x14ac:dyDescent="0.25">
      <c r="A9" s="33" t="s">
        <v>21</v>
      </c>
      <c r="B9" s="33"/>
      <c r="C9" s="13">
        <v>0.33333333333333331</v>
      </c>
    </row>
    <row r="10" spans="1:8" x14ac:dyDescent="0.25">
      <c r="A10" s="33" t="s">
        <v>22</v>
      </c>
      <c r="B10" s="33"/>
      <c r="C10" s="13">
        <v>0.70833333333333337</v>
      </c>
    </row>
    <row r="13" spans="1:8" s="22" customFormat="1" ht="30" x14ac:dyDescent="0.25">
      <c r="A13" s="2" t="s">
        <v>5</v>
      </c>
      <c r="B13" s="2" t="s">
        <v>18</v>
      </c>
      <c r="C13" s="2" t="s">
        <v>19</v>
      </c>
      <c r="D13" s="2" t="s">
        <v>78</v>
      </c>
      <c r="E13" s="2" t="s">
        <v>79</v>
      </c>
      <c r="F13" s="2" t="s">
        <v>80</v>
      </c>
      <c r="G13" s="2" t="s">
        <v>81</v>
      </c>
      <c r="H13" s="2" t="s">
        <v>136</v>
      </c>
    </row>
    <row r="14" spans="1:8" x14ac:dyDescent="0.25">
      <c r="A14" s="14" t="s">
        <v>2</v>
      </c>
      <c r="B14" s="30" t="str">
        <f>C4</f>
        <v>Ustrzyki Dolne</v>
      </c>
      <c r="C14" s="15" t="s">
        <v>59</v>
      </c>
      <c r="D14" s="3">
        <v>4</v>
      </c>
      <c r="E14" s="3">
        <v>26</v>
      </c>
      <c r="F14" s="3">
        <f>SUM(D14:E14)</f>
        <v>30</v>
      </c>
      <c r="G14" s="16">
        <v>0</v>
      </c>
      <c r="H14" s="16">
        <f>SUM(F14*G14)</f>
        <v>0</v>
      </c>
    </row>
    <row r="15" spans="1:8" x14ac:dyDescent="0.25">
      <c r="A15" s="14" t="s">
        <v>3</v>
      </c>
      <c r="B15" s="31"/>
      <c r="C15" s="15" t="s">
        <v>39</v>
      </c>
      <c r="D15" s="3">
        <v>4</v>
      </c>
      <c r="E15" s="3">
        <v>2</v>
      </c>
      <c r="F15" s="3">
        <f t="shared" ref="F15:F32" si="0">SUM(D15:E15)</f>
        <v>6</v>
      </c>
      <c r="G15" s="16">
        <v>0</v>
      </c>
      <c r="H15" s="16">
        <f t="shared" ref="H15:H32" si="1">SUM(F15*G15)</f>
        <v>0</v>
      </c>
    </row>
    <row r="16" spans="1:8" x14ac:dyDescent="0.25">
      <c r="A16" s="14" t="s">
        <v>4</v>
      </c>
      <c r="B16" s="31"/>
      <c r="C16" s="15" t="s">
        <v>44</v>
      </c>
      <c r="D16" s="3"/>
      <c r="E16" s="3">
        <v>1</v>
      </c>
      <c r="F16" s="3">
        <f t="shared" si="0"/>
        <v>1</v>
      </c>
      <c r="G16" s="16">
        <v>0</v>
      </c>
      <c r="H16" s="16">
        <f t="shared" si="1"/>
        <v>0</v>
      </c>
    </row>
    <row r="17" spans="1:8" x14ac:dyDescent="0.25">
      <c r="A17" s="14" t="s">
        <v>6</v>
      </c>
      <c r="B17" s="31"/>
      <c r="C17" s="15" t="s">
        <v>58</v>
      </c>
      <c r="D17" s="3">
        <v>1</v>
      </c>
      <c r="E17" s="3">
        <v>19</v>
      </c>
      <c r="F17" s="3">
        <f t="shared" si="0"/>
        <v>20</v>
      </c>
      <c r="G17" s="16">
        <v>0</v>
      </c>
      <c r="H17" s="16">
        <f t="shared" si="1"/>
        <v>0</v>
      </c>
    </row>
    <row r="18" spans="1:8" x14ac:dyDescent="0.25">
      <c r="A18" s="14" t="s">
        <v>7</v>
      </c>
      <c r="B18" s="31"/>
      <c r="C18" s="15" t="s">
        <v>38</v>
      </c>
      <c r="D18" s="3"/>
      <c r="E18" s="3">
        <v>5</v>
      </c>
      <c r="F18" s="3">
        <f t="shared" si="0"/>
        <v>5</v>
      </c>
      <c r="G18" s="16">
        <v>0</v>
      </c>
      <c r="H18" s="16">
        <f t="shared" si="1"/>
        <v>0</v>
      </c>
    </row>
    <row r="19" spans="1:8" x14ac:dyDescent="0.25">
      <c r="A19" s="14" t="s">
        <v>8</v>
      </c>
      <c r="B19" s="31"/>
      <c r="C19" s="15" t="s">
        <v>57</v>
      </c>
      <c r="D19" s="3"/>
      <c r="E19" s="3">
        <v>5</v>
      </c>
      <c r="F19" s="3">
        <f t="shared" si="0"/>
        <v>5</v>
      </c>
      <c r="G19" s="16">
        <v>0</v>
      </c>
      <c r="H19" s="16">
        <f t="shared" si="1"/>
        <v>0</v>
      </c>
    </row>
    <row r="20" spans="1:8" x14ac:dyDescent="0.25">
      <c r="A20" s="14" t="s">
        <v>9</v>
      </c>
      <c r="B20" s="31"/>
      <c r="C20" s="15" t="s">
        <v>35</v>
      </c>
      <c r="D20" s="3"/>
      <c r="E20" s="3">
        <v>1</v>
      </c>
      <c r="F20" s="3">
        <f t="shared" si="0"/>
        <v>1</v>
      </c>
      <c r="G20" s="16">
        <v>0</v>
      </c>
      <c r="H20" s="16">
        <f t="shared" si="1"/>
        <v>0</v>
      </c>
    </row>
    <row r="21" spans="1:8" x14ac:dyDescent="0.25">
      <c r="A21" s="14" t="s">
        <v>10</v>
      </c>
      <c r="B21" s="31"/>
      <c r="C21" s="19" t="s">
        <v>56</v>
      </c>
      <c r="D21" s="3"/>
      <c r="E21" s="3">
        <v>11</v>
      </c>
      <c r="F21" s="3">
        <f t="shared" si="0"/>
        <v>11</v>
      </c>
      <c r="G21" s="16">
        <v>0</v>
      </c>
      <c r="H21" s="16">
        <f t="shared" si="1"/>
        <v>0</v>
      </c>
    </row>
    <row r="22" spans="1:8" x14ac:dyDescent="0.25">
      <c r="A22" s="14" t="s">
        <v>128</v>
      </c>
      <c r="B22" s="31"/>
      <c r="C22" s="19" t="s">
        <v>55</v>
      </c>
      <c r="D22" s="3">
        <v>1</v>
      </c>
      <c r="E22" s="3">
        <v>6</v>
      </c>
      <c r="F22" s="3">
        <f t="shared" si="0"/>
        <v>7</v>
      </c>
      <c r="G22" s="16">
        <v>0</v>
      </c>
      <c r="H22" s="16">
        <f t="shared" si="1"/>
        <v>0</v>
      </c>
    </row>
    <row r="23" spans="1:8" x14ac:dyDescent="0.25">
      <c r="A23" s="14" t="s">
        <v>11</v>
      </c>
      <c r="B23" s="31"/>
      <c r="C23" s="19" t="s">
        <v>47</v>
      </c>
      <c r="D23" s="3"/>
      <c r="E23" s="3">
        <v>4</v>
      </c>
      <c r="F23" s="3">
        <f t="shared" si="0"/>
        <v>4</v>
      </c>
      <c r="G23" s="16">
        <v>0</v>
      </c>
      <c r="H23" s="16">
        <f t="shared" si="1"/>
        <v>0</v>
      </c>
    </row>
    <row r="24" spans="1:8" x14ac:dyDescent="0.25">
      <c r="A24" s="14" t="s">
        <v>12</v>
      </c>
      <c r="B24" s="31"/>
      <c r="C24" s="19" t="s">
        <v>29</v>
      </c>
      <c r="D24" s="3"/>
      <c r="E24" s="3">
        <v>9</v>
      </c>
      <c r="F24" s="3">
        <f t="shared" si="0"/>
        <v>9</v>
      </c>
      <c r="G24" s="16">
        <v>0</v>
      </c>
      <c r="H24" s="16">
        <f t="shared" si="1"/>
        <v>0</v>
      </c>
    </row>
    <row r="25" spans="1:8" x14ac:dyDescent="0.25">
      <c r="A25" s="14" t="s">
        <v>13</v>
      </c>
      <c r="B25" s="31"/>
      <c r="C25" s="19" t="s">
        <v>36</v>
      </c>
      <c r="D25" s="3"/>
      <c r="E25" s="3">
        <v>7</v>
      </c>
      <c r="F25" s="3">
        <f t="shared" si="0"/>
        <v>7</v>
      </c>
      <c r="G25" s="16">
        <v>0</v>
      </c>
      <c r="H25" s="16">
        <f t="shared" si="1"/>
        <v>0</v>
      </c>
    </row>
    <row r="26" spans="1:8" x14ac:dyDescent="0.25">
      <c r="A26" s="14" t="s">
        <v>23</v>
      </c>
      <c r="B26" s="31"/>
      <c r="C26" s="19" t="s">
        <v>54</v>
      </c>
      <c r="D26" s="3"/>
      <c r="E26" s="3">
        <v>15</v>
      </c>
      <c r="F26" s="3">
        <f t="shared" si="0"/>
        <v>15</v>
      </c>
      <c r="G26" s="16">
        <v>0</v>
      </c>
      <c r="H26" s="16">
        <f t="shared" si="1"/>
        <v>0</v>
      </c>
    </row>
    <row r="27" spans="1:8" x14ac:dyDescent="0.25">
      <c r="A27" s="14" t="s">
        <v>24</v>
      </c>
      <c r="B27" s="31"/>
      <c r="C27" s="19" t="s">
        <v>53</v>
      </c>
      <c r="D27" s="3">
        <v>1</v>
      </c>
      <c r="E27" s="3">
        <v>5</v>
      </c>
      <c r="F27" s="3">
        <f t="shared" si="0"/>
        <v>6</v>
      </c>
      <c r="G27" s="16">
        <v>0</v>
      </c>
      <c r="H27" s="16">
        <f t="shared" si="1"/>
        <v>0</v>
      </c>
    </row>
    <row r="28" spans="1:8" x14ac:dyDescent="0.25">
      <c r="A28" s="14" t="s">
        <v>138</v>
      </c>
      <c r="B28" s="31"/>
      <c r="C28" s="19" t="s">
        <v>46</v>
      </c>
      <c r="D28" s="3">
        <v>1</v>
      </c>
      <c r="E28" s="3">
        <v>19</v>
      </c>
      <c r="F28" s="3">
        <f t="shared" si="0"/>
        <v>20</v>
      </c>
      <c r="G28" s="16">
        <v>0</v>
      </c>
      <c r="H28" s="16">
        <f t="shared" si="1"/>
        <v>0</v>
      </c>
    </row>
    <row r="29" spans="1:8" x14ac:dyDescent="0.25">
      <c r="A29" s="14">
        <v>16</v>
      </c>
      <c r="B29" s="31"/>
      <c r="C29" s="15" t="s">
        <v>48</v>
      </c>
      <c r="D29" s="3"/>
      <c r="E29" s="3">
        <v>8</v>
      </c>
      <c r="F29" s="3">
        <f t="shared" si="0"/>
        <v>8</v>
      </c>
      <c r="G29" s="16">
        <v>0</v>
      </c>
      <c r="H29" s="16">
        <f t="shared" si="1"/>
        <v>0</v>
      </c>
    </row>
    <row r="30" spans="1:8" x14ac:dyDescent="0.25">
      <c r="A30" s="14" t="s">
        <v>52</v>
      </c>
      <c r="B30" s="31"/>
      <c r="C30" s="15" t="s">
        <v>37</v>
      </c>
      <c r="D30" s="3"/>
      <c r="E30" s="3">
        <v>1</v>
      </c>
      <c r="F30" s="3">
        <f t="shared" si="0"/>
        <v>1</v>
      </c>
      <c r="G30" s="16">
        <v>0</v>
      </c>
      <c r="H30" s="16">
        <f t="shared" si="1"/>
        <v>0</v>
      </c>
    </row>
    <row r="31" spans="1:8" x14ac:dyDescent="0.25">
      <c r="A31" s="14" t="s">
        <v>139</v>
      </c>
      <c r="B31" s="31"/>
      <c r="C31" s="15" t="s">
        <v>51</v>
      </c>
      <c r="D31" s="3"/>
      <c r="E31" s="3">
        <v>7</v>
      </c>
      <c r="F31" s="3">
        <f t="shared" si="0"/>
        <v>7</v>
      </c>
      <c r="G31" s="16">
        <v>0</v>
      </c>
      <c r="H31" s="16">
        <f t="shared" si="1"/>
        <v>0</v>
      </c>
    </row>
    <row r="32" spans="1:8" x14ac:dyDescent="0.25">
      <c r="A32" s="14" t="s">
        <v>140</v>
      </c>
      <c r="B32" s="31"/>
      <c r="C32" s="15" t="s">
        <v>50</v>
      </c>
      <c r="D32" s="3"/>
      <c r="E32" s="3">
        <v>4</v>
      </c>
      <c r="F32" s="3">
        <f t="shared" si="0"/>
        <v>4</v>
      </c>
      <c r="G32" s="16">
        <v>0</v>
      </c>
      <c r="H32" s="16">
        <f t="shared" si="1"/>
        <v>0</v>
      </c>
    </row>
    <row r="33" spans="1:8" x14ac:dyDescent="0.25">
      <c r="A33" s="14"/>
      <c r="B33" s="32"/>
      <c r="C33" s="4" t="s">
        <v>127</v>
      </c>
      <c r="D33" s="3">
        <f>SUM(D14:D32)</f>
        <v>12</v>
      </c>
      <c r="E33" s="3">
        <f>SUM(E14:E32)</f>
        <v>155</v>
      </c>
      <c r="F33" s="3">
        <f>SUM(F14:F32)</f>
        <v>167</v>
      </c>
      <c r="G33" s="15"/>
      <c r="H33" s="8">
        <f>SUM(H14:H32)</f>
        <v>0</v>
      </c>
    </row>
  </sheetData>
  <mergeCells count="9">
    <mergeCell ref="B14:B33"/>
    <mergeCell ref="A10:B10"/>
    <mergeCell ref="A3:B3"/>
    <mergeCell ref="A4:B4"/>
    <mergeCell ref="A5:B5"/>
    <mergeCell ref="A6:B6"/>
    <mergeCell ref="A7:B7"/>
    <mergeCell ref="A8:B8"/>
    <mergeCell ref="A9:B9"/>
  </mergeCells>
  <hyperlinks>
    <hyperlink ref="C8" r:id="rId1" xr:uid="{00000000-0004-0000-0100-000000000000}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25"/>
  <sheetViews>
    <sheetView zoomScaleNormal="100" workbookViewId="0">
      <selection activeCell="C34" sqref="C34"/>
    </sheetView>
  </sheetViews>
  <sheetFormatPr defaultRowHeight="15" x14ac:dyDescent="0.25"/>
  <cols>
    <col min="1" max="1" width="9.140625" style="9"/>
    <col min="2" max="2" width="19.5703125" style="9" customWidth="1"/>
    <col min="3" max="3" width="44" style="9" customWidth="1"/>
    <col min="4" max="4" width="16.42578125" style="9" customWidth="1"/>
    <col min="5" max="5" width="12.28515625" style="9" customWidth="1"/>
    <col min="6" max="6" width="16.42578125" style="9" customWidth="1"/>
    <col min="7" max="7" width="20.140625" style="9" customWidth="1"/>
    <col min="8" max="16384" width="9.140625" style="9"/>
  </cols>
  <sheetData>
    <row r="3" spans="1:7" x14ac:dyDescent="0.25">
      <c r="A3" s="33" t="s">
        <v>1</v>
      </c>
      <c r="B3" s="33"/>
      <c r="C3" s="4" t="s">
        <v>83</v>
      </c>
    </row>
    <row r="4" spans="1:7" x14ac:dyDescent="0.25">
      <c r="A4" s="33" t="s">
        <v>20</v>
      </c>
      <c r="B4" s="33"/>
      <c r="C4" s="10" t="s">
        <v>25</v>
      </c>
    </row>
    <row r="5" spans="1:7" x14ac:dyDescent="0.25">
      <c r="A5" s="33" t="s">
        <v>14</v>
      </c>
      <c r="B5" s="33"/>
      <c r="C5" s="10" t="s">
        <v>68</v>
      </c>
    </row>
    <row r="6" spans="1:7" x14ac:dyDescent="0.25">
      <c r="A6" s="33" t="s">
        <v>15</v>
      </c>
      <c r="B6" s="33"/>
      <c r="C6" s="10" t="s">
        <v>84</v>
      </c>
    </row>
    <row r="7" spans="1:7" x14ac:dyDescent="0.25">
      <c r="A7" s="33" t="s">
        <v>16</v>
      </c>
      <c r="B7" s="33"/>
      <c r="C7" s="11"/>
    </row>
    <row r="8" spans="1:7" x14ac:dyDescent="0.25">
      <c r="A8" s="33" t="s">
        <v>17</v>
      </c>
      <c r="B8" s="33"/>
      <c r="C8" s="12" t="s">
        <v>67</v>
      </c>
    </row>
    <row r="9" spans="1:7" x14ac:dyDescent="0.25">
      <c r="A9" s="33" t="s">
        <v>21</v>
      </c>
      <c r="B9" s="33"/>
      <c r="C9" s="13">
        <v>0.33333333333333331</v>
      </c>
    </row>
    <row r="10" spans="1:7" x14ac:dyDescent="0.25">
      <c r="A10" s="33" t="s">
        <v>22</v>
      </c>
      <c r="B10" s="33"/>
      <c r="C10" s="13">
        <v>0.70833333333333337</v>
      </c>
    </row>
    <row r="13" spans="1:7" s="22" customFormat="1" ht="30" x14ac:dyDescent="0.25">
      <c r="A13" s="2" t="s">
        <v>5</v>
      </c>
      <c r="B13" s="2" t="s">
        <v>18</v>
      </c>
      <c r="C13" s="2" t="s">
        <v>19</v>
      </c>
      <c r="D13" s="2" t="s">
        <v>79</v>
      </c>
      <c r="E13" s="2" t="s">
        <v>80</v>
      </c>
      <c r="F13" s="2" t="s">
        <v>81</v>
      </c>
      <c r="G13" s="2" t="s">
        <v>136</v>
      </c>
    </row>
    <row r="14" spans="1:7" x14ac:dyDescent="0.25">
      <c r="A14" s="14" t="s">
        <v>2</v>
      </c>
      <c r="B14" s="34" t="str">
        <f>C4</f>
        <v>Ustrzyki Dolne</v>
      </c>
      <c r="C14" s="15" t="s">
        <v>59</v>
      </c>
      <c r="D14" s="3">
        <v>2</v>
      </c>
      <c r="E14" s="3">
        <f t="shared" ref="E14:E20" si="0">SUM(D14:D14)</f>
        <v>2</v>
      </c>
      <c r="F14" s="16">
        <v>0</v>
      </c>
      <c r="G14" s="16">
        <f>SUM(E14*F14)</f>
        <v>0</v>
      </c>
    </row>
    <row r="15" spans="1:7" x14ac:dyDescent="0.25">
      <c r="A15" s="14" t="s">
        <v>3</v>
      </c>
      <c r="B15" s="34"/>
      <c r="C15" s="15" t="s">
        <v>39</v>
      </c>
      <c r="D15" s="3">
        <v>1</v>
      </c>
      <c r="E15" s="3">
        <f t="shared" si="0"/>
        <v>1</v>
      </c>
      <c r="F15" s="16">
        <v>0</v>
      </c>
      <c r="G15" s="16">
        <f t="shared" ref="G15:G24" si="1">SUM(E15*F15)</f>
        <v>0</v>
      </c>
    </row>
    <row r="16" spans="1:7" x14ac:dyDescent="0.25">
      <c r="A16" s="14" t="s">
        <v>4</v>
      </c>
      <c r="B16" s="34"/>
      <c r="C16" s="15" t="s">
        <v>53</v>
      </c>
      <c r="D16" s="3">
        <v>1</v>
      </c>
      <c r="E16" s="3">
        <f t="shared" si="0"/>
        <v>1</v>
      </c>
      <c r="F16" s="16">
        <v>0</v>
      </c>
      <c r="G16" s="16">
        <f t="shared" si="1"/>
        <v>0</v>
      </c>
    </row>
    <row r="17" spans="1:7" x14ac:dyDescent="0.25">
      <c r="A17" s="14" t="s">
        <v>6</v>
      </c>
      <c r="B17" s="34"/>
      <c r="C17" s="15" t="s">
        <v>66</v>
      </c>
      <c r="D17" s="3">
        <v>3</v>
      </c>
      <c r="E17" s="3">
        <f t="shared" si="0"/>
        <v>3</v>
      </c>
      <c r="F17" s="16">
        <v>0</v>
      </c>
      <c r="G17" s="16">
        <f t="shared" si="1"/>
        <v>0</v>
      </c>
    </row>
    <row r="18" spans="1:7" x14ac:dyDescent="0.25">
      <c r="A18" s="14" t="s">
        <v>7</v>
      </c>
      <c r="B18" s="34"/>
      <c r="C18" s="15" t="s">
        <v>54</v>
      </c>
      <c r="D18" s="3">
        <v>8</v>
      </c>
      <c r="E18" s="3">
        <f t="shared" si="0"/>
        <v>8</v>
      </c>
      <c r="F18" s="16">
        <v>0</v>
      </c>
      <c r="G18" s="16">
        <f t="shared" si="1"/>
        <v>0</v>
      </c>
    </row>
    <row r="19" spans="1:7" x14ac:dyDescent="0.25">
      <c r="A19" s="14" t="s">
        <v>8</v>
      </c>
      <c r="B19" s="34"/>
      <c r="C19" s="15" t="s">
        <v>46</v>
      </c>
      <c r="D19" s="3">
        <v>3</v>
      </c>
      <c r="E19" s="3">
        <f t="shared" si="0"/>
        <v>3</v>
      </c>
      <c r="F19" s="16">
        <v>0</v>
      </c>
      <c r="G19" s="16">
        <f t="shared" si="1"/>
        <v>0</v>
      </c>
    </row>
    <row r="20" spans="1:7" x14ac:dyDescent="0.25">
      <c r="A20" s="14" t="s">
        <v>9</v>
      </c>
      <c r="B20" s="34"/>
      <c r="C20" s="15" t="s">
        <v>65</v>
      </c>
      <c r="D20" s="3">
        <v>5</v>
      </c>
      <c r="E20" s="3">
        <f t="shared" si="0"/>
        <v>5</v>
      </c>
      <c r="F20" s="16">
        <v>0</v>
      </c>
      <c r="G20" s="16">
        <f t="shared" si="1"/>
        <v>0</v>
      </c>
    </row>
    <row r="21" spans="1:7" x14ac:dyDescent="0.25">
      <c r="A21" s="14" t="s">
        <v>10</v>
      </c>
      <c r="B21" s="34"/>
      <c r="C21" s="19" t="s">
        <v>37</v>
      </c>
      <c r="D21" s="3">
        <v>1</v>
      </c>
      <c r="E21" s="3">
        <v>1</v>
      </c>
      <c r="F21" s="16">
        <v>0</v>
      </c>
      <c r="G21" s="16">
        <f t="shared" si="1"/>
        <v>0</v>
      </c>
    </row>
    <row r="22" spans="1:7" x14ac:dyDescent="0.25">
      <c r="A22" s="14" t="s">
        <v>128</v>
      </c>
      <c r="B22" s="34"/>
      <c r="C22" s="19" t="s">
        <v>85</v>
      </c>
      <c r="D22" s="3">
        <v>2</v>
      </c>
      <c r="E22" s="3">
        <f>SUM(D22:D22)</f>
        <v>2</v>
      </c>
      <c r="F22" s="16">
        <v>0</v>
      </c>
      <c r="G22" s="16">
        <f t="shared" si="1"/>
        <v>0</v>
      </c>
    </row>
    <row r="23" spans="1:7" x14ac:dyDescent="0.25">
      <c r="A23" s="14" t="s">
        <v>11</v>
      </c>
      <c r="B23" s="34"/>
      <c r="C23" s="19" t="s">
        <v>86</v>
      </c>
      <c r="D23" s="3">
        <v>1</v>
      </c>
      <c r="E23" s="3">
        <v>1</v>
      </c>
      <c r="F23" s="16">
        <v>0</v>
      </c>
      <c r="G23" s="16">
        <f t="shared" si="1"/>
        <v>0</v>
      </c>
    </row>
    <row r="24" spans="1:7" x14ac:dyDescent="0.25">
      <c r="A24" s="14" t="s">
        <v>12</v>
      </c>
      <c r="B24" s="34"/>
      <c r="C24" s="19" t="s">
        <v>87</v>
      </c>
      <c r="D24" s="3">
        <v>1</v>
      </c>
      <c r="E24" s="3">
        <v>1</v>
      </c>
      <c r="F24" s="16">
        <v>0</v>
      </c>
      <c r="G24" s="16">
        <f t="shared" si="1"/>
        <v>0</v>
      </c>
    </row>
    <row r="25" spans="1:7" x14ac:dyDescent="0.25">
      <c r="A25" s="14" t="s">
        <v>13</v>
      </c>
      <c r="B25" s="34"/>
      <c r="C25" s="20" t="s">
        <v>127</v>
      </c>
      <c r="D25" s="3">
        <f>SUM(D14:D24)</f>
        <v>28</v>
      </c>
      <c r="E25" s="3">
        <f>SUM(D25:D25)</f>
        <v>28</v>
      </c>
      <c r="F25" s="8"/>
      <c r="G25" s="8">
        <f>SUM(G14:G24)</f>
        <v>0</v>
      </c>
    </row>
  </sheetData>
  <mergeCells count="9">
    <mergeCell ref="A9:B9"/>
    <mergeCell ref="A10:B10"/>
    <mergeCell ref="B14:B25"/>
    <mergeCell ref="A3:B3"/>
    <mergeCell ref="A4:B4"/>
    <mergeCell ref="A5:B5"/>
    <mergeCell ref="A6:B6"/>
    <mergeCell ref="A7:B7"/>
    <mergeCell ref="A8:B8"/>
  </mergeCells>
  <hyperlinks>
    <hyperlink ref="C8" r:id="rId1" xr:uid="{00000000-0004-0000-0200-000000000000}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G21"/>
  <sheetViews>
    <sheetView zoomScaleNormal="100" workbookViewId="0">
      <selection activeCell="C22" sqref="C22:C23"/>
    </sheetView>
  </sheetViews>
  <sheetFormatPr defaultRowHeight="15" x14ac:dyDescent="0.25"/>
  <cols>
    <col min="1" max="1" width="9.140625" style="9"/>
    <col min="2" max="2" width="19.5703125" style="9" customWidth="1"/>
    <col min="3" max="3" width="44" style="9" customWidth="1"/>
    <col min="4" max="4" width="18.140625" style="9" customWidth="1"/>
    <col min="5" max="5" width="12.28515625" style="9" customWidth="1"/>
    <col min="6" max="6" width="16.42578125" style="9" customWidth="1"/>
    <col min="7" max="7" width="19.140625" style="9" customWidth="1"/>
    <col min="8" max="16384" width="9.140625" style="9"/>
  </cols>
  <sheetData>
    <row r="3" spans="1:7" x14ac:dyDescent="0.25">
      <c r="A3" s="33" t="s">
        <v>1</v>
      </c>
      <c r="B3" s="33"/>
      <c r="C3" s="4" t="s">
        <v>69</v>
      </c>
    </row>
    <row r="4" spans="1:7" x14ac:dyDescent="0.25">
      <c r="A4" s="33" t="s">
        <v>20</v>
      </c>
      <c r="B4" s="33"/>
      <c r="C4" s="10" t="s">
        <v>25</v>
      </c>
    </row>
    <row r="5" spans="1:7" x14ac:dyDescent="0.25">
      <c r="A5" s="33" t="s">
        <v>14</v>
      </c>
      <c r="B5" s="33"/>
      <c r="C5" s="10" t="s">
        <v>68</v>
      </c>
    </row>
    <row r="6" spans="1:7" x14ac:dyDescent="0.25">
      <c r="A6" s="33" t="s">
        <v>15</v>
      </c>
      <c r="B6" s="33"/>
      <c r="C6" s="10" t="s">
        <v>84</v>
      </c>
    </row>
    <row r="7" spans="1:7" x14ac:dyDescent="0.25">
      <c r="A7" s="33" t="s">
        <v>16</v>
      </c>
      <c r="B7" s="33"/>
      <c r="C7" s="11"/>
    </row>
    <row r="8" spans="1:7" x14ac:dyDescent="0.25">
      <c r="A8" s="33" t="s">
        <v>17</v>
      </c>
      <c r="B8" s="33"/>
      <c r="C8" s="12" t="s">
        <v>67</v>
      </c>
    </row>
    <row r="9" spans="1:7" x14ac:dyDescent="0.25">
      <c r="A9" s="33" t="s">
        <v>21</v>
      </c>
      <c r="B9" s="33"/>
      <c r="C9" s="13">
        <v>0.33333333333333331</v>
      </c>
    </row>
    <row r="10" spans="1:7" x14ac:dyDescent="0.25">
      <c r="A10" s="33" t="s">
        <v>22</v>
      </c>
      <c r="B10" s="33"/>
      <c r="C10" s="13">
        <v>0.70833333333333337</v>
      </c>
    </row>
    <row r="13" spans="1:7" s="22" customFormat="1" ht="45" x14ac:dyDescent="0.25">
      <c r="A13" s="2" t="s">
        <v>5</v>
      </c>
      <c r="B13" s="2" t="s">
        <v>18</v>
      </c>
      <c r="C13" s="2" t="s">
        <v>19</v>
      </c>
      <c r="D13" s="2" t="s">
        <v>79</v>
      </c>
      <c r="E13" s="2" t="s">
        <v>80</v>
      </c>
      <c r="F13" s="2" t="s">
        <v>81</v>
      </c>
      <c r="G13" s="2" t="s">
        <v>136</v>
      </c>
    </row>
    <row r="14" spans="1:7" x14ac:dyDescent="0.25">
      <c r="A14" s="14" t="s">
        <v>2</v>
      </c>
      <c r="B14" s="34" t="s">
        <v>25</v>
      </c>
      <c r="C14" s="15" t="s">
        <v>59</v>
      </c>
      <c r="D14" s="3">
        <v>2</v>
      </c>
      <c r="E14" s="3">
        <f t="shared" ref="E14:E20" si="0">SUM(D14:D14)</f>
        <v>2</v>
      </c>
      <c r="F14" s="16">
        <v>0</v>
      </c>
      <c r="G14" s="16">
        <f>SUM(E14*F14)</f>
        <v>0</v>
      </c>
    </row>
    <row r="15" spans="1:7" x14ac:dyDescent="0.25">
      <c r="A15" s="14" t="s">
        <v>3</v>
      </c>
      <c r="B15" s="34"/>
      <c r="C15" s="15" t="s">
        <v>88</v>
      </c>
      <c r="D15" s="3">
        <v>2</v>
      </c>
      <c r="E15" s="3">
        <f t="shared" si="0"/>
        <v>2</v>
      </c>
      <c r="F15" s="16">
        <v>0</v>
      </c>
      <c r="G15" s="16">
        <f t="shared" ref="G15:G20" si="1">SUM(E15*F15)</f>
        <v>0</v>
      </c>
    </row>
    <row r="16" spans="1:7" x14ac:dyDescent="0.25">
      <c r="A16" s="14" t="s">
        <v>4</v>
      </c>
      <c r="B16" s="34"/>
      <c r="C16" s="15" t="s">
        <v>29</v>
      </c>
      <c r="D16" s="3">
        <v>1</v>
      </c>
      <c r="E16" s="3">
        <f t="shared" si="0"/>
        <v>1</v>
      </c>
      <c r="F16" s="16">
        <v>0</v>
      </c>
      <c r="G16" s="16">
        <f t="shared" si="1"/>
        <v>0</v>
      </c>
    </row>
    <row r="17" spans="1:7" x14ac:dyDescent="0.25">
      <c r="A17" s="14" t="s">
        <v>6</v>
      </c>
      <c r="B17" s="34"/>
      <c r="C17" s="15" t="s">
        <v>51</v>
      </c>
      <c r="D17" s="3">
        <v>1</v>
      </c>
      <c r="E17" s="3">
        <f t="shared" si="0"/>
        <v>1</v>
      </c>
      <c r="F17" s="16">
        <v>0</v>
      </c>
      <c r="G17" s="16">
        <f t="shared" si="1"/>
        <v>0</v>
      </c>
    </row>
    <row r="18" spans="1:7" x14ac:dyDescent="0.25">
      <c r="A18" s="14" t="s">
        <v>7</v>
      </c>
      <c r="B18" s="34"/>
      <c r="C18" s="15" t="s">
        <v>89</v>
      </c>
      <c r="D18" s="3">
        <v>1</v>
      </c>
      <c r="E18" s="3">
        <f t="shared" si="0"/>
        <v>1</v>
      </c>
      <c r="F18" s="16">
        <v>0</v>
      </c>
      <c r="G18" s="16">
        <f t="shared" si="1"/>
        <v>0</v>
      </c>
    </row>
    <row r="19" spans="1:7" x14ac:dyDescent="0.25">
      <c r="A19" s="14" t="s">
        <v>8</v>
      </c>
      <c r="B19" s="34"/>
      <c r="C19" s="15" t="s">
        <v>87</v>
      </c>
      <c r="D19" s="3">
        <v>1</v>
      </c>
      <c r="E19" s="3">
        <f t="shared" si="0"/>
        <v>1</v>
      </c>
      <c r="F19" s="16">
        <v>0</v>
      </c>
      <c r="G19" s="16">
        <f t="shared" si="1"/>
        <v>0</v>
      </c>
    </row>
    <row r="20" spans="1:7" x14ac:dyDescent="0.25">
      <c r="A20" s="14" t="s">
        <v>9</v>
      </c>
      <c r="B20" s="34"/>
      <c r="C20" s="15" t="s">
        <v>65</v>
      </c>
      <c r="D20" s="3">
        <v>5</v>
      </c>
      <c r="E20" s="3">
        <f t="shared" si="0"/>
        <v>5</v>
      </c>
      <c r="F20" s="16">
        <v>0</v>
      </c>
      <c r="G20" s="16">
        <f t="shared" si="1"/>
        <v>0</v>
      </c>
    </row>
    <row r="21" spans="1:7" x14ac:dyDescent="0.25">
      <c r="A21" s="14" t="s">
        <v>10</v>
      </c>
      <c r="B21" s="34"/>
      <c r="C21" s="20" t="s">
        <v>127</v>
      </c>
      <c r="D21" s="3">
        <f>SUM(D14:D20)</f>
        <v>13</v>
      </c>
      <c r="E21" s="3">
        <f>SUM(E14:E20)</f>
        <v>13</v>
      </c>
      <c r="F21" s="8"/>
      <c r="G21" s="8">
        <f>SUM(G14:G20)</f>
        <v>0</v>
      </c>
    </row>
  </sheetData>
  <mergeCells count="9">
    <mergeCell ref="A9:B9"/>
    <mergeCell ref="A10:B10"/>
    <mergeCell ref="B14:B21"/>
    <mergeCell ref="A3:B3"/>
    <mergeCell ref="A4:B4"/>
    <mergeCell ref="A5:B5"/>
    <mergeCell ref="A6:B6"/>
    <mergeCell ref="A7:B7"/>
    <mergeCell ref="A8:B8"/>
  </mergeCells>
  <hyperlinks>
    <hyperlink ref="C8" r:id="rId1" xr:uid="{00000000-0004-0000-0300-000000000000}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H26"/>
  <sheetViews>
    <sheetView zoomScaleNormal="100" workbookViewId="0">
      <selection activeCell="C22" sqref="C22"/>
    </sheetView>
  </sheetViews>
  <sheetFormatPr defaultRowHeight="15" x14ac:dyDescent="0.25"/>
  <cols>
    <col min="1" max="1" width="9.140625" style="9"/>
    <col min="2" max="2" width="19.5703125" style="9" customWidth="1"/>
    <col min="3" max="3" width="44" style="9" customWidth="1"/>
    <col min="4" max="4" width="15.5703125" style="9" customWidth="1"/>
    <col min="5" max="5" width="17" style="9" customWidth="1"/>
    <col min="6" max="6" width="12.28515625" style="9" customWidth="1"/>
    <col min="7" max="7" width="16.42578125" style="9" customWidth="1"/>
    <col min="8" max="8" width="22.5703125" style="9" customWidth="1"/>
    <col min="9" max="16384" width="9.140625" style="9"/>
  </cols>
  <sheetData>
    <row r="3" spans="1:8" x14ac:dyDescent="0.25">
      <c r="A3" s="33" t="s">
        <v>1</v>
      </c>
      <c r="B3" s="33"/>
      <c r="C3" s="4" t="s">
        <v>95</v>
      </c>
    </row>
    <row r="4" spans="1:8" x14ac:dyDescent="0.25">
      <c r="A4" s="33" t="s">
        <v>20</v>
      </c>
      <c r="B4" s="33"/>
      <c r="C4" s="10" t="s">
        <v>30</v>
      </c>
    </row>
    <row r="5" spans="1:8" x14ac:dyDescent="0.25">
      <c r="A5" s="33" t="s">
        <v>14</v>
      </c>
      <c r="B5" s="33"/>
      <c r="C5" s="10" t="s">
        <v>68</v>
      </c>
    </row>
    <row r="6" spans="1:8" x14ac:dyDescent="0.25">
      <c r="A6" s="33" t="s">
        <v>15</v>
      </c>
      <c r="B6" s="33"/>
      <c r="C6" s="10" t="s">
        <v>41</v>
      </c>
    </row>
    <row r="7" spans="1:8" x14ac:dyDescent="0.25">
      <c r="A7" s="33" t="s">
        <v>16</v>
      </c>
      <c r="B7" s="33"/>
      <c r="C7" s="11">
        <v>601422825</v>
      </c>
    </row>
    <row r="8" spans="1:8" x14ac:dyDescent="0.25">
      <c r="A8" s="33" t="s">
        <v>17</v>
      </c>
      <c r="B8" s="33"/>
      <c r="C8" s="12" t="s">
        <v>96</v>
      </c>
    </row>
    <row r="9" spans="1:8" x14ac:dyDescent="0.25">
      <c r="A9" s="33" t="s">
        <v>21</v>
      </c>
      <c r="B9" s="33"/>
      <c r="C9" s="13">
        <v>0.33333333333333331</v>
      </c>
    </row>
    <row r="10" spans="1:8" x14ac:dyDescent="0.25">
      <c r="A10" s="33" t="s">
        <v>22</v>
      </c>
      <c r="B10" s="33"/>
      <c r="C10" s="13">
        <v>0.70833333333333337</v>
      </c>
    </row>
    <row r="13" spans="1:8" s="22" customFormat="1" ht="30" x14ac:dyDescent="0.25">
      <c r="A13" s="2" t="s">
        <v>5</v>
      </c>
      <c r="B13" s="2" t="s">
        <v>18</v>
      </c>
      <c r="C13" s="2" t="s">
        <v>19</v>
      </c>
      <c r="D13" s="2" t="s">
        <v>78</v>
      </c>
      <c r="E13" s="2" t="s">
        <v>79</v>
      </c>
      <c r="F13" s="2" t="s">
        <v>80</v>
      </c>
      <c r="G13" s="2" t="s">
        <v>81</v>
      </c>
      <c r="H13" s="2" t="s">
        <v>137</v>
      </c>
    </row>
    <row r="14" spans="1:8" x14ac:dyDescent="0.25">
      <c r="A14" s="14" t="s">
        <v>2</v>
      </c>
      <c r="B14" s="34" t="s">
        <v>30</v>
      </c>
      <c r="C14" s="15" t="s">
        <v>40</v>
      </c>
      <c r="D14" s="3">
        <v>6</v>
      </c>
      <c r="E14" s="3">
        <v>13</v>
      </c>
      <c r="F14" s="3">
        <f>SUM(D14:E14)</f>
        <v>19</v>
      </c>
      <c r="G14" s="16">
        <v>0</v>
      </c>
      <c r="H14" s="16">
        <f>SUM(F14*G14)</f>
        <v>0</v>
      </c>
    </row>
    <row r="15" spans="1:8" x14ac:dyDescent="0.25">
      <c r="A15" s="14" t="s">
        <v>3</v>
      </c>
      <c r="B15" s="34"/>
      <c r="C15" s="15" t="s">
        <v>97</v>
      </c>
      <c r="D15" s="3">
        <v>1</v>
      </c>
      <c r="E15" s="3">
        <v>6</v>
      </c>
      <c r="F15" s="3">
        <f t="shared" ref="F15:F26" si="0">SUM(D15:E15)</f>
        <v>7</v>
      </c>
      <c r="G15" s="16">
        <v>0</v>
      </c>
      <c r="H15" s="16">
        <f t="shared" ref="H15:H25" si="1">SUM(F15*G15)</f>
        <v>0</v>
      </c>
    </row>
    <row r="16" spans="1:8" x14ac:dyDescent="0.25">
      <c r="A16" s="14" t="s">
        <v>4</v>
      </c>
      <c r="B16" s="34"/>
      <c r="C16" s="15" t="s">
        <v>98</v>
      </c>
      <c r="D16" s="3">
        <v>1</v>
      </c>
      <c r="E16" s="3">
        <v>1</v>
      </c>
      <c r="F16" s="3">
        <f t="shared" si="0"/>
        <v>2</v>
      </c>
      <c r="G16" s="16">
        <v>0</v>
      </c>
      <c r="H16" s="16">
        <f t="shared" si="1"/>
        <v>0</v>
      </c>
    </row>
    <row r="17" spans="1:8" x14ac:dyDescent="0.25">
      <c r="A17" s="14" t="s">
        <v>6</v>
      </c>
      <c r="B17" s="34"/>
      <c r="C17" s="15" t="s">
        <v>104</v>
      </c>
      <c r="D17" s="3">
        <v>2</v>
      </c>
      <c r="E17" s="3">
        <v>3</v>
      </c>
      <c r="F17" s="3">
        <f t="shared" si="0"/>
        <v>5</v>
      </c>
      <c r="G17" s="16">
        <v>0</v>
      </c>
      <c r="H17" s="16">
        <f t="shared" si="1"/>
        <v>0</v>
      </c>
    </row>
    <row r="18" spans="1:8" x14ac:dyDescent="0.25">
      <c r="A18" s="14" t="s">
        <v>7</v>
      </c>
      <c r="B18" s="34"/>
      <c r="C18" s="15" t="s">
        <v>99</v>
      </c>
      <c r="D18" s="3">
        <v>1</v>
      </c>
      <c r="E18" s="3">
        <v>3</v>
      </c>
      <c r="F18" s="3">
        <f t="shared" si="0"/>
        <v>4</v>
      </c>
      <c r="G18" s="16">
        <v>0</v>
      </c>
      <c r="H18" s="16">
        <f t="shared" si="1"/>
        <v>0</v>
      </c>
    </row>
    <row r="19" spans="1:8" x14ac:dyDescent="0.25">
      <c r="A19" s="14" t="s">
        <v>8</v>
      </c>
      <c r="B19" s="34"/>
      <c r="C19" s="15" t="s">
        <v>100</v>
      </c>
      <c r="D19" s="3">
        <v>1</v>
      </c>
      <c r="E19" s="3">
        <v>2</v>
      </c>
      <c r="F19" s="3">
        <f t="shared" si="0"/>
        <v>3</v>
      </c>
      <c r="G19" s="16">
        <v>0</v>
      </c>
      <c r="H19" s="16">
        <f t="shared" si="1"/>
        <v>0</v>
      </c>
    </row>
    <row r="20" spans="1:8" x14ac:dyDescent="0.25">
      <c r="A20" s="14" t="s">
        <v>9</v>
      </c>
      <c r="B20" s="34"/>
      <c r="C20" s="15" t="s">
        <v>101</v>
      </c>
      <c r="D20" s="3">
        <v>2</v>
      </c>
      <c r="E20" s="3">
        <v>9</v>
      </c>
      <c r="F20" s="3">
        <f t="shared" si="0"/>
        <v>11</v>
      </c>
      <c r="G20" s="16">
        <v>0</v>
      </c>
      <c r="H20" s="16">
        <f t="shared" si="1"/>
        <v>0</v>
      </c>
    </row>
    <row r="21" spans="1:8" x14ac:dyDescent="0.25">
      <c r="A21" s="14" t="s">
        <v>10</v>
      </c>
      <c r="B21" s="34"/>
      <c r="C21" s="19" t="s">
        <v>38</v>
      </c>
      <c r="D21" s="3">
        <v>1</v>
      </c>
      <c r="E21" s="3">
        <v>1</v>
      </c>
      <c r="F21" s="3">
        <v>2</v>
      </c>
      <c r="G21" s="16">
        <v>0</v>
      </c>
      <c r="H21" s="16">
        <f t="shared" si="1"/>
        <v>0</v>
      </c>
    </row>
    <row r="22" spans="1:8" x14ac:dyDescent="0.25">
      <c r="A22" s="14" t="s">
        <v>128</v>
      </c>
      <c r="B22" s="34"/>
      <c r="C22" s="19" t="s">
        <v>59</v>
      </c>
      <c r="D22" s="3"/>
      <c r="E22" s="3">
        <v>3</v>
      </c>
      <c r="F22" s="3">
        <f t="shared" si="0"/>
        <v>3</v>
      </c>
      <c r="G22" s="16">
        <v>0</v>
      </c>
      <c r="H22" s="16">
        <f t="shared" si="1"/>
        <v>0</v>
      </c>
    </row>
    <row r="23" spans="1:8" x14ac:dyDescent="0.25">
      <c r="A23" s="14" t="s">
        <v>11</v>
      </c>
      <c r="B23" s="34"/>
      <c r="C23" s="19" t="s">
        <v>102</v>
      </c>
      <c r="D23" s="3"/>
      <c r="E23" s="3">
        <v>3</v>
      </c>
      <c r="F23" s="3">
        <v>3</v>
      </c>
      <c r="G23" s="16">
        <v>0</v>
      </c>
      <c r="H23" s="16">
        <f t="shared" si="1"/>
        <v>0</v>
      </c>
    </row>
    <row r="24" spans="1:8" x14ac:dyDescent="0.25">
      <c r="A24" s="14" t="s">
        <v>12</v>
      </c>
      <c r="B24" s="34"/>
      <c r="C24" s="19" t="s">
        <v>103</v>
      </c>
      <c r="D24" s="3">
        <v>1</v>
      </c>
      <c r="E24" s="3">
        <v>2</v>
      </c>
      <c r="F24" s="3">
        <v>3</v>
      </c>
      <c r="G24" s="16">
        <v>0</v>
      </c>
      <c r="H24" s="16">
        <f t="shared" si="1"/>
        <v>0</v>
      </c>
    </row>
    <row r="25" spans="1:8" x14ac:dyDescent="0.25">
      <c r="A25" s="14" t="s">
        <v>13</v>
      </c>
      <c r="B25" s="34"/>
      <c r="C25" s="19" t="s">
        <v>132</v>
      </c>
      <c r="D25" s="3">
        <v>3</v>
      </c>
      <c r="E25" s="3">
        <v>4</v>
      </c>
      <c r="F25" s="3">
        <f t="shared" si="0"/>
        <v>7</v>
      </c>
      <c r="G25" s="16">
        <v>0</v>
      </c>
      <c r="H25" s="16">
        <f t="shared" si="1"/>
        <v>0</v>
      </c>
    </row>
    <row r="26" spans="1:8" x14ac:dyDescent="0.25">
      <c r="A26" s="14" t="s">
        <v>23</v>
      </c>
      <c r="B26" s="34"/>
      <c r="C26" s="20" t="s">
        <v>127</v>
      </c>
      <c r="D26" s="3">
        <f>SUM(D14:D25)</f>
        <v>19</v>
      </c>
      <c r="E26" s="3">
        <f>SUM(E14:E25)</f>
        <v>50</v>
      </c>
      <c r="F26" s="3">
        <f t="shared" si="0"/>
        <v>69</v>
      </c>
      <c r="G26" s="8"/>
      <c r="H26" s="8">
        <f>SUM(H14:H25)</f>
        <v>0</v>
      </c>
    </row>
  </sheetData>
  <mergeCells count="9">
    <mergeCell ref="A9:B9"/>
    <mergeCell ref="A10:B10"/>
    <mergeCell ref="B14:B26"/>
    <mergeCell ref="A3:B3"/>
    <mergeCell ref="A4:B4"/>
    <mergeCell ref="A5:B5"/>
    <mergeCell ref="A6:B6"/>
    <mergeCell ref="A7:B7"/>
    <mergeCell ref="A8:B8"/>
  </mergeCells>
  <hyperlinks>
    <hyperlink ref="C8" r:id="rId1" xr:uid="{00000000-0004-0000-0400-000000000000}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H23"/>
  <sheetViews>
    <sheetView zoomScaleNormal="100" workbookViewId="0">
      <selection sqref="A1:XFD1048576"/>
    </sheetView>
  </sheetViews>
  <sheetFormatPr defaultRowHeight="15" x14ac:dyDescent="0.25"/>
  <cols>
    <col min="1" max="1" width="9.140625" style="9"/>
    <col min="2" max="2" width="19.5703125" style="9" customWidth="1"/>
    <col min="3" max="3" width="44" style="9" customWidth="1"/>
    <col min="4" max="4" width="16.42578125" style="9" customWidth="1"/>
    <col min="5" max="5" width="15.85546875" style="9" customWidth="1"/>
    <col min="6" max="6" width="12.28515625" style="9" customWidth="1"/>
    <col min="7" max="7" width="16.42578125" style="9" customWidth="1"/>
    <col min="8" max="8" width="20.85546875" style="9" customWidth="1"/>
    <col min="9" max="16384" width="9.140625" style="9"/>
  </cols>
  <sheetData>
    <row r="3" spans="1:8" x14ac:dyDescent="0.25">
      <c r="A3" s="33" t="s">
        <v>1</v>
      </c>
      <c r="B3" s="33"/>
      <c r="C3" s="4" t="s">
        <v>109</v>
      </c>
    </row>
    <row r="4" spans="1:8" x14ac:dyDescent="0.25">
      <c r="A4" s="33" t="s">
        <v>20</v>
      </c>
      <c r="B4" s="33"/>
      <c r="C4" s="10" t="s">
        <v>90</v>
      </c>
    </row>
    <row r="5" spans="1:8" x14ac:dyDescent="0.25">
      <c r="A5" s="33" t="s">
        <v>14</v>
      </c>
      <c r="B5" s="33"/>
      <c r="C5" s="10" t="s">
        <v>90</v>
      </c>
    </row>
    <row r="6" spans="1:8" x14ac:dyDescent="0.25">
      <c r="A6" s="33" t="s">
        <v>15</v>
      </c>
      <c r="B6" s="33"/>
      <c r="C6" s="10" t="s">
        <v>91</v>
      </c>
    </row>
    <row r="7" spans="1:8" x14ac:dyDescent="0.25">
      <c r="A7" s="33" t="s">
        <v>16</v>
      </c>
      <c r="B7" s="33"/>
      <c r="C7" s="11">
        <v>504189760</v>
      </c>
    </row>
    <row r="8" spans="1:8" x14ac:dyDescent="0.25">
      <c r="A8" s="33" t="s">
        <v>17</v>
      </c>
      <c r="B8" s="33"/>
      <c r="C8" s="12" t="s">
        <v>92</v>
      </c>
    </row>
    <row r="9" spans="1:8" x14ac:dyDescent="0.25">
      <c r="A9" s="33" t="s">
        <v>21</v>
      </c>
      <c r="B9" s="33"/>
      <c r="C9" s="13">
        <v>0.33333333333333331</v>
      </c>
    </row>
    <row r="10" spans="1:8" x14ac:dyDescent="0.25">
      <c r="A10" s="33" t="s">
        <v>22</v>
      </c>
      <c r="B10" s="33"/>
      <c r="C10" s="13">
        <v>0.6875</v>
      </c>
    </row>
    <row r="13" spans="1:8" ht="45" x14ac:dyDescent="0.25">
      <c r="A13" s="2" t="s">
        <v>5</v>
      </c>
      <c r="B13" s="2" t="s">
        <v>18</v>
      </c>
      <c r="C13" s="2" t="s">
        <v>19</v>
      </c>
      <c r="D13" s="1" t="s">
        <v>78</v>
      </c>
      <c r="E13" s="1" t="s">
        <v>79</v>
      </c>
      <c r="F13" s="1" t="s">
        <v>80</v>
      </c>
      <c r="G13" s="1" t="s">
        <v>81</v>
      </c>
      <c r="H13" s="1" t="s">
        <v>136</v>
      </c>
    </row>
    <row r="14" spans="1:8" x14ac:dyDescent="0.25">
      <c r="A14" s="14" t="s">
        <v>2</v>
      </c>
      <c r="B14" s="34" t="s">
        <v>32</v>
      </c>
      <c r="C14" s="15" t="s">
        <v>133</v>
      </c>
      <c r="D14" s="3">
        <v>3</v>
      </c>
      <c r="E14" s="3">
        <v>13</v>
      </c>
      <c r="F14" s="3">
        <f>SUM(D14:E14)</f>
        <v>16</v>
      </c>
      <c r="G14" s="16">
        <v>0</v>
      </c>
      <c r="H14" s="16">
        <f>SUM(F14*G14)</f>
        <v>0</v>
      </c>
    </row>
    <row r="15" spans="1:8" x14ac:dyDescent="0.25">
      <c r="A15" s="14" t="s">
        <v>3</v>
      </c>
      <c r="B15" s="34"/>
      <c r="C15" s="15" t="s">
        <v>37</v>
      </c>
      <c r="D15" s="3">
        <v>3</v>
      </c>
      <c r="E15" s="3">
        <v>13</v>
      </c>
      <c r="F15" s="3">
        <f t="shared" ref="F15:F20" si="0">SUM(D15:E15)</f>
        <v>16</v>
      </c>
      <c r="G15" s="16">
        <v>0</v>
      </c>
      <c r="H15" s="16">
        <f t="shared" ref="H15:H22" si="1">SUM(F15*G15)</f>
        <v>0</v>
      </c>
    </row>
    <row r="16" spans="1:8" x14ac:dyDescent="0.25">
      <c r="A16" s="14" t="s">
        <v>4</v>
      </c>
      <c r="B16" s="34"/>
      <c r="C16" s="15" t="s">
        <v>134</v>
      </c>
      <c r="D16" s="3">
        <v>3</v>
      </c>
      <c r="E16" s="3">
        <v>6</v>
      </c>
      <c r="F16" s="3">
        <f t="shared" si="0"/>
        <v>9</v>
      </c>
      <c r="G16" s="16">
        <v>0</v>
      </c>
      <c r="H16" s="16">
        <f t="shared" si="1"/>
        <v>0</v>
      </c>
    </row>
    <row r="17" spans="1:8" x14ac:dyDescent="0.25">
      <c r="A17" s="14" t="s">
        <v>6</v>
      </c>
      <c r="B17" s="34"/>
      <c r="C17" s="15" t="s">
        <v>93</v>
      </c>
      <c r="D17" s="3">
        <v>5</v>
      </c>
      <c r="E17" s="3">
        <v>2</v>
      </c>
      <c r="F17" s="3">
        <f t="shared" si="0"/>
        <v>7</v>
      </c>
      <c r="G17" s="16">
        <v>0</v>
      </c>
      <c r="H17" s="16">
        <f t="shared" si="1"/>
        <v>0</v>
      </c>
    </row>
    <row r="18" spans="1:8" x14ac:dyDescent="0.25">
      <c r="A18" s="14" t="s">
        <v>7</v>
      </c>
      <c r="B18" s="34"/>
      <c r="C18" s="15" t="s">
        <v>34</v>
      </c>
      <c r="D18" s="3"/>
      <c r="E18" s="3">
        <v>1</v>
      </c>
      <c r="F18" s="3">
        <f t="shared" si="0"/>
        <v>1</v>
      </c>
      <c r="G18" s="16">
        <v>0</v>
      </c>
      <c r="H18" s="16">
        <f t="shared" si="1"/>
        <v>0</v>
      </c>
    </row>
    <row r="19" spans="1:8" x14ac:dyDescent="0.25">
      <c r="A19" s="14" t="s">
        <v>8</v>
      </c>
      <c r="B19" s="34"/>
      <c r="C19" s="15" t="s">
        <v>94</v>
      </c>
      <c r="D19" s="3"/>
      <c r="E19" s="3">
        <v>2</v>
      </c>
      <c r="F19" s="3">
        <f t="shared" si="0"/>
        <v>2</v>
      </c>
      <c r="G19" s="16">
        <v>0</v>
      </c>
      <c r="H19" s="16">
        <f t="shared" si="1"/>
        <v>0</v>
      </c>
    </row>
    <row r="20" spans="1:8" x14ac:dyDescent="0.25">
      <c r="A20" s="14" t="s">
        <v>9</v>
      </c>
      <c r="B20" s="34"/>
      <c r="C20" s="15" t="s">
        <v>65</v>
      </c>
      <c r="D20" s="3">
        <v>2</v>
      </c>
      <c r="E20" s="3">
        <v>2</v>
      </c>
      <c r="F20" s="3">
        <f t="shared" si="0"/>
        <v>4</v>
      </c>
      <c r="G20" s="16">
        <v>0</v>
      </c>
      <c r="H20" s="16">
        <f t="shared" si="1"/>
        <v>0</v>
      </c>
    </row>
    <row r="21" spans="1:8" x14ac:dyDescent="0.25">
      <c r="A21" s="14" t="s">
        <v>10</v>
      </c>
      <c r="B21" s="34"/>
      <c r="C21" s="19" t="s">
        <v>64</v>
      </c>
      <c r="D21" s="3">
        <v>3</v>
      </c>
      <c r="E21" s="3">
        <v>2</v>
      </c>
      <c r="F21" s="3">
        <v>5</v>
      </c>
      <c r="G21" s="16">
        <v>0</v>
      </c>
      <c r="H21" s="16">
        <f t="shared" si="1"/>
        <v>0</v>
      </c>
    </row>
    <row r="22" spans="1:8" x14ac:dyDescent="0.25">
      <c r="A22" s="14" t="s">
        <v>128</v>
      </c>
      <c r="B22" s="34"/>
      <c r="C22" s="19" t="s">
        <v>35</v>
      </c>
      <c r="D22" s="3">
        <v>1</v>
      </c>
      <c r="E22" s="3">
        <v>1</v>
      </c>
      <c r="F22" s="3">
        <v>2</v>
      </c>
      <c r="G22" s="16">
        <v>0</v>
      </c>
      <c r="H22" s="16">
        <f t="shared" si="1"/>
        <v>0</v>
      </c>
    </row>
    <row r="23" spans="1:8" x14ac:dyDescent="0.25">
      <c r="A23" s="14" t="s">
        <v>11</v>
      </c>
      <c r="B23" s="34"/>
      <c r="C23" s="20" t="s">
        <v>127</v>
      </c>
      <c r="D23" s="3">
        <f>SUM(D14:D22)</f>
        <v>20</v>
      </c>
      <c r="E23" s="3">
        <f>SUM(E14:E22)</f>
        <v>42</v>
      </c>
      <c r="F23" s="3">
        <f>SUM(F14:F22)</f>
        <v>62</v>
      </c>
      <c r="G23" s="8"/>
      <c r="H23" s="8">
        <f>SUM(H14:H22)</f>
        <v>0</v>
      </c>
    </row>
  </sheetData>
  <mergeCells count="9">
    <mergeCell ref="A9:B9"/>
    <mergeCell ref="A10:B10"/>
    <mergeCell ref="B14:B23"/>
    <mergeCell ref="A3:B3"/>
    <mergeCell ref="A4:B4"/>
    <mergeCell ref="A5:B5"/>
    <mergeCell ref="A6:B6"/>
    <mergeCell ref="A7:B7"/>
    <mergeCell ref="A8:B8"/>
  </mergeCells>
  <hyperlinks>
    <hyperlink ref="C8" r:id="rId1" xr:uid="{00000000-0004-0000-0500-000000000000}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H24"/>
  <sheetViews>
    <sheetView zoomScaleNormal="100" workbookViewId="0">
      <selection activeCell="C29" sqref="C29"/>
    </sheetView>
  </sheetViews>
  <sheetFormatPr defaultRowHeight="15" x14ac:dyDescent="0.25"/>
  <cols>
    <col min="1" max="1" width="9.140625" style="9"/>
    <col min="2" max="2" width="19.5703125" style="9" customWidth="1"/>
    <col min="3" max="3" width="44" style="9" customWidth="1"/>
    <col min="4" max="4" width="16.42578125" style="9" customWidth="1"/>
    <col min="5" max="5" width="15.5703125" style="9" customWidth="1"/>
    <col min="6" max="6" width="12.28515625" style="9" customWidth="1"/>
    <col min="7" max="7" width="16.42578125" style="9" customWidth="1"/>
    <col min="8" max="8" width="20.5703125" style="9" customWidth="1"/>
    <col min="9" max="16384" width="9.140625" style="9"/>
  </cols>
  <sheetData>
    <row r="3" spans="1:8" x14ac:dyDescent="0.25">
      <c r="A3" s="33" t="s">
        <v>1</v>
      </c>
      <c r="B3" s="33"/>
      <c r="C3" s="4" t="s">
        <v>114</v>
      </c>
    </row>
    <row r="4" spans="1:8" x14ac:dyDescent="0.25">
      <c r="A4" s="33" t="s">
        <v>20</v>
      </c>
      <c r="B4" s="33"/>
      <c r="C4" s="10" t="s">
        <v>29</v>
      </c>
    </row>
    <row r="5" spans="1:8" x14ac:dyDescent="0.25">
      <c r="A5" s="33" t="s">
        <v>14</v>
      </c>
      <c r="B5" s="33"/>
      <c r="C5" s="10" t="s">
        <v>29</v>
      </c>
    </row>
    <row r="6" spans="1:8" x14ac:dyDescent="0.25">
      <c r="A6" s="33" t="s">
        <v>15</v>
      </c>
      <c r="B6" s="33"/>
      <c r="C6" s="10" t="s">
        <v>49</v>
      </c>
    </row>
    <row r="7" spans="1:8" x14ac:dyDescent="0.25">
      <c r="A7" s="33" t="s">
        <v>16</v>
      </c>
      <c r="B7" s="33"/>
      <c r="C7" s="11">
        <v>667147429</v>
      </c>
    </row>
    <row r="8" spans="1:8" x14ac:dyDescent="0.25">
      <c r="A8" s="33" t="s">
        <v>17</v>
      </c>
      <c r="B8" s="33"/>
      <c r="C8" s="12" t="s">
        <v>115</v>
      </c>
    </row>
    <row r="9" spans="1:8" x14ac:dyDescent="0.25">
      <c r="A9" s="33" t="s">
        <v>21</v>
      </c>
      <c r="B9" s="33"/>
      <c r="C9" s="13">
        <v>0.33333333333333331</v>
      </c>
    </row>
    <row r="10" spans="1:8" x14ac:dyDescent="0.25">
      <c r="A10" s="33" t="s">
        <v>22</v>
      </c>
      <c r="B10" s="33"/>
      <c r="C10" s="13">
        <v>0.625</v>
      </c>
    </row>
    <row r="13" spans="1:8" ht="45" x14ac:dyDescent="0.25">
      <c r="A13" s="2" t="s">
        <v>5</v>
      </c>
      <c r="B13" s="2" t="s">
        <v>18</v>
      </c>
      <c r="C13" s="2" t="s">
        <v>19</v>
      </c>
      <c r="D13" s="1" t="s">
        <v>78</v>
      </c>
      <c r="E13" s="1" t="s">
        <v>79</v>
      </c>
      <c r="F13" s="1" t="s">
        <v>80</v>
      </c>
      <c r="G13" s="1" t="s">
        <v>81</v>
      </c>
      <c r="H13" s="1" t="s">
        <v>136</v>
      </c>
    </row>
    <row r="14" spans="1:8" x14ac:dyDescent="0.25">
      <c r="A14" s="14" t="s">
        <v>2</v>
      </c>
      <c r="B14" s="34" t="s">
        <v>29</v>
      </c>
      <c r="C14" s="15" t="s">
        <v>110</v>
      </c>
      <c r="D14" s="3">
        <v>3</v>
      </c>
      <c r="E14" s="3">
        <v>3</v>
      </c>
      <c r="F14" s="3">
        <f>SUM(D14:E14)</f>
        <v>6</v>
      </c>
      <c r="G14" s="16">
        <v>0</v>
      </c>
      <c r="H14" s="16">
        <f>SUM(F14*G14)</f>
        <v>0</v>
      </c>
    </row>
    <row r="15" spans="1:8" x14ac:dyDescent="0.25">
      <c r="A15" s="14" t="s">
        <v>3</v>
      </c>
      <c r="B15" s="34"/>
      <c r="C15" s="15" t="s">
        <v>48</v>
      </c>
      <c r="D15" s="3">
        <v>2</v>
      </c>
      <c r="E15" s="3">
        <v>1</v>
      </c>
      <c r="F15" s="3">
        <f t="shared" ref="F15:F22" si="0">SUM(D15:E15)</f>
        <v>3</v>
      </c>
      <c r="G15" s="16">
        <v>0</v>
      </c>
      <c r="H15" s="16">
        <f t="shared" ref="H15:H23" si="1">SUM(F15*G15)</f>
        <v>0</v>
      </c>
    </row>
    <row r="16" spans="1:8" x14ac:dyDescent="0.25">
      <c r="A16" s="14" t="s">
        <v>4</v>
      </c>
      <c r="B16" s="34"/>
      <c r="C16" s="15" t="s">
        <v>111</v>
      </c>
      <c r="D16" s="3"/>
      <c r="E16" s="3">
        <v>1</v>
      </c>
      <c r="F16" s="3">
        <f t="shared" si="0"/>
        <v>1</v>
      </c>
      <c r="G16" s="16">
        <v>0</v>
      </c>
      <c r="H16" s="16">
        <f t="shared" si="1"/>
        <v>0</v>
      </c>
    </row>
    <row r="17" spans="1:8" x14ac:dyDescent="0.25">
      <c r="A17" s="14" t="s">
        <v>6</v>
      </c>
      <c r="B17" s="34"/>
      <c r="C17" s="15" t="s">
        <v>112</v>
      </c>
      <c r="D17" s="3"/>
      <c r="E17" s="3">
        <v>1</v>
      </c>
      <c r="F17" s="3">
        <f t="shared" si="0"/>
        <v>1</v>
      </c>
      <c r="G17" s="16">
        <v>0</v>
      </c>
      <c r="H17" s="16">
        <f t="shared" si="1"/>
        <v>0</v>
      </c>
    </row>
    <row r="18" spans="1:8" x14ac:dyDescent="0.25">
      <c r="A18" s="14" t="s">
        <v>7</v>
      </c>
      <c r="B18" s="34"/>
      <c r="C18" s="15" t="s">
        <v>47</v>
      </c>
      <c r="D18" s="3"/>
      <c r="E18" s="3">
        <v>6</v>
      </c>
      <c r="F18" s="3">
        <f t="shared" si="0"/>
        <v>6</v>
      </c>
      <c r="G18" s="16">
        <v>0</v>
      </c>
      <c r="H18" s="16">
        <f t="shared" si="1"/>
        <v>0</v>
      </c>
    </row>
    <row r="19" spans="1:8" x14ac:dyDescent="0.25">
      <c r="A19" s="14" t="s">
        <v>8</v>
      </c>
      <c r="B19" s="34"/>
      <c r="C19" s="15" t="s">
        <v>113</v>
      </c>
      <c r="D19" s="3">
        <v>3</v>
      </c>
      <c r="E19" s="3"/>
      <c r="F19" s="3">
        <v>3</v>
      </c>
      <c r="G19" s="16">
        <v>0</v>
      </c>
      <c r="H19" s="16">
        <f t="shared" si="1"/>
        <v>0</v>
      </c>
    </row>
    <row r="20" spans="1:8" x14ac:dyDescent="0.25">
      <c r="A20" s="14" t="s">
        <v>9</v>
      </c>
      <c r="B20" s="34"/>
      <c r="C20" s="15" t="s">
        <v>46</v>
      </c>
      <c r="D20" s="3">
        <v>4</v>
      </c>
      <c r="E20" s="3">
        <v>0</v>
      </c>
      <c r="F20" s="3">
        <f t="shared" si="0"/>
        <v>4</v>
      </c>
      <c r="G20" s="16">
        <v>0</v>
      </c>
      <c r="H20" s="16">
        <f t="shared" si="1"/>
        <v>0</v>
      </c>
    </row>
    <row r="21" spans="1:8" x14ac:dyDescent="0.25">
      <c r="A21" s="14" t="s">
        <v>10</v>
      </c>
      <c r="B21" s="34"/>
      <c r="C21" s="19" t="s">
        <v>45</v>
      </c>
      <c r="D21" s="3"/>
      <c r="E21" s="3">
        <v>2</v>
      </c>
      <c r="F21" s="3">
        <v>2</v>
      </c>
      <c r="G21" s="16">
        <v>0</v>
      </c>
      <c r="H21" s="16">
        <f t="shared" si="1"/>
        <v>0</v>
      </c>
    </row>
    <row r="22" spans="1:8" x14ac:dyDescent="0.25">
      <c r="A22" s="14" t="s">
        <v>128</v>
      </c>
      <c r="B22" s="34"/>
      <c r="C22" s="19" t="s">
        <v>43</v>
      </c>
      <c r="D22" s="3"/>
      <c r="E22" s="3">
        <v>1</v>
      </c>
      <c r="F22" s="3">
        <f t="shared" si="0"/>
        <v>1</v>
      </c>
      <c r="G22" s="16">
        <v>0</v>
      </c>
      <c r="H22" s="16">
        <f t="shared" si="1"/>
        <v>0</v>
      </c>
    </row>
    <row r="23" spans="1:8" x14ac:dyDescent="0.25">
      <c r="A23" s="14" t="s">
        <v>11</v>
      </c>
      <c r="B23" s="34"/>
      <c r="C23" s="21" t="s">
        <v>42</v>
      </c>
      <c r="D23" s="3"/>
      <c r="E23" s="3"/>
      <c r="F23" s="3">
        <v>0</v>
      </c>
      <c r="G23" s="16">
        <v>0</v>
      </c>
      <c r="H23" s="16">
        <f t="shared" si="1"/>
        <v>0</v>
      </c>
    </row>
    <row r="24" spans="1:8" x14ac:dyDescent="0.25">
      <c r="A24" s="14" t="s">
        <v>12</v>
      </c>
      <c r="B24" s="34"/>
      <c r="C24" s="20" t="s">
        <v>127</v>
      </c>
      <c r="D24" s="3">
        <f>SUM(D14:D23)</f>
        <v>12</v>
      </c>
      <c r="E24" s="3">
        <f>SUM(E14:E23)</f>
        <v>15</v>
      </c>
      <c r="F24" s="3">
        <f>SUM(F14:F23)</f>
        <v>27</v>
      </c>
      <c r="G24" s="16"/>
      <c r="H24" s="8">
        <f>SUM(H14:H23)</f>
        <v>0</v>
      </c>
    </row>
  </sheetData>
  <mergeCells count="9">
    <mergeCell ref="A9:B9"/>
    <mergeCell ref="A10:B10"/>
    <mergeCell ref="B14:B24"/>
    <mergeCell ref="A3:B3"/>
    <mergeCell ref="A4:B4"/>
    <mergeCell ref="A5:B5"/>
    <mergeCell ref="A6:B6"/>
    <mergeCell ref="A7:B7"/>
    <mergeCell ref="A8:B8"/>
  </mergeCells>
  <hyperlinks>
    <hyperlink ref="C8" r:id="rId1" xr:uid="{00000000-0004-0000-0600-000000000000}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G16"/>
  <sheetViews>
    <sheetView zoomScaleNormal="100" workbookViewId="0">
      <selection activeCell="C19" sqref="C19:D21"/>
    </sheetView>
  </sheetViews>
  <sheetFormatPr defaultRowHeight="15" x14ac:dyDescent="0.25"/>
  <cols>
    <col min="1" max="1" width="9.140625" style="9"/>
    <col min="2" max="2" width="19.5703125" style="9" customWidth="1"/>
    <col min="3" max="3" width="44" style="9" customWidth="1"/>
    <col min="4" max="4" width="16.42578125" style="9" customWidth="1"/>
    <col min="5" max="5" width="12.28515625" style="9" customWidth="1"/>
    <col min="6" max="6" width="16.42578125" style="9" customWidth="1"/>
    <col min="7" max="7" width="19.140625" style="9" customWidth="1"/>
    <col min="8" max="16384" width="9.140625" style="9"/>
  </cols>
  <sheetData>
    <row r="3" spans="1:7" x14ac:dyDescent="0.25">
      <c r="A3" s="33" t="s">
        <v>1</v>
      </c>
      <c r="B3" s="33"/>
      <c r="C3" s="4" t="s">
        <v>33</v>
      </c>
    </row>
    <row r="4" spans="1:7" x14ac:dyDescent="0.25">
      <c r="A4" s="33" t="s">
        <v>20</v>
      </c>
      <c r="B4" s="33"/>
      <c r="C4" s="10" t="s">
        <v>25</v>
      </c>
    </row>
    <row r="5" spans="1:7" x14ac:dyDescent="0.25">
      <c r="A5" s="33" t="s">
        <v>14</v>
      </c>
      <c r="B5" s="33"/>
      <c r="C5" s="10" t="s">
        <v>116</v>
      </c>
    </row>
    <row r="6" spans="1:7" x14ac:dyDescent="0.25">
      <c r="A6" s="33" t="s">
        <v>15</v>
      </c>
      <c r="B6" s="33"/>
      <c r="C6" s="10" t="s">
        <v>84</v>
      </c>
    </row>
    <row r="7" spans="1:7" x14ac:dyDescent="0.25">
      <c r="A7" s="33" t="s">
        <v>16</v>
      </c>
      <c r="B7" s="33"/>
      <c r="C7" s="11"/>
    </row>
    <row r="8" spans="1:7" x14ac:dyDescent="0.25">
      <c r="A8" s="33" t="s">
        <v>17</v>
      </c>
      <c r="B8" s="33"/>
      <c r="C8" s="12" t="s">
        <v>117</v>
      </c>
    </row>
    <row r="9" spans="1:7" x14ac:dyDescent="0.25">
      <c r="A9" s="33" t="s">
        <v>21</v>
      </c>
      <c r="B9" s="33"/>
      <c r="C9" s="13">
        <v>0.27083333333333331</v>
      </c>
    </row>
    <row r="10" spans="1:7" x14ac:dyDescent="0.25">
      <c r="A10" s="33" t="s">
        <v>22</v>
      </c>
      <c r="B10" s="33"/>
      <c r="C10" s="13">
        <v>0.70833333333333337</v>
      </c>
    </row>
    <row r="13" spans="1:7" ht="45" x14ac:dyDescent="0.25">
      <c r="A13" s="2" t="s">
        <v>5</v>
      </c>
      <c r="B13" s="2" t="s">
        <v>18</v>
      </c>
      <c r="C13" s="2" t="s">
        <v>19</v>
      </c>
      <c r="D13" s="1" t="s">
        <v>78</v>
      </c>
      <c r="E13" s="1" t="s">
        <v>80</v>
      </c>
      <c r="F13" s="1" t="s">
        <v>81</v>
      </c>
      <c r="G13" s="1" t="s">
        <v>136</v>
      </c>
    </row>
    <row r="14" spans="1:7" x14ac:dyDescent="0.25">
      <c r="A14" s="14" t="s">
        <v>2</v>
      </c>
      <c r="B14" s="34" t="s">
        <v>25</v>
      </c>
      <c r="C14" s="15" t="s">
        <v>59</v>
      </c>
      <c r="D14" s="3">
        <v>3</v>
      </c>
      <c r="E14" s="3">
        <v>3</v>
      </c>
      <c r="F14" s="16">
        <v>0</v>
      </c>
      <c r="G14" s="16">
        <f>SUM(E14*F14)</f>
        <v>0</v>
      </c>
    </row>
    <row r="15" spans="1:7" x14ac:dyDescent="0.25">
      <c r="A15" s="14" t="s">
        <v>3</v>
      </c>
      <c r="B15" s="34"/>
      <c r="C15" s="15" t="s">
        <v>118</v>
      </c>
      <c r="D15" s="3">
        <v>7</v>
      </c>
      <c r="E15" s="3">
        <v>7</v>
      </c>
      <c r="F15" s="16">
        <v>0</v>
      </c>
      <c r="G15" s="16">
        <f t="shared" ref="G15" si="0">SUM(E15*F15)</f>
        <v>0</v>
      </c>
    </row>
    <row r="16" spans="1:7" x14ac:dyDescent="0.25">
      <c r="A16" s="14"/>
      <c r="B16" s="34"/>
      <c r="C16" s="7" t="s">
        <v>127</v>
      </c>
      <c r="D16" s="3">
        <f>SUM(D14:D15)</f>
        <v>10</v>
      </c>
      <c r="E16" s="3">
        <f>SUM(D16:D16)</f>
        <v>10</v>
      </c>
      <c r="F16" s="16"/>
      <c r="G16" s="8">
        <f>SUM(G14:G15)</f>
        <v>0</v>
      </c>
    </row>
  </sheetData>
  <mergeCells count="9">
    <mergeCell ref="A9:B9"/>
    <mergeCell ref="A10:B10"/>
    <mergeCell ref="B14:B16"/>
    <mergeCell ref="A3:B3"/>
    <mergeCell ref="A4:B4"/>
    <mergeCell ref="A5:B5"/>
    <mergeCell ref="A6:B6"/>
    <mergeCell ref="A7:B7"/>
    <mergeCell ref="A8:B8"/>
  </mergeCells>
  <hyperlinks>
    <hyperlink ref="C8" r:id="rId1" xr:uid="{00000000-0004-0000-0700-000000000000}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H23"/>
  <sheetViews>
    <sheetView zoomScaleNormal="100" workbookViewId="0">
      <selection activeCell="C30" sqref="C30:C31"/>
    </sheetView>
  </sheetViews>
  <sheetFormatPr defaultRowHeight="15" x14ac:dyDescent="0.25"/>
  <cols>
    <col min="1" max="1" width="9.140625" style="9"/>
    <col min="2" max="2" width="19.5703125" style="9" customWidth="1"/>
    <col min="3" max="3" width="44" style="9" customWidth="1"/>
    <col min="4" max="5" width="16.42578125" style="9" customWidth="1"/>
    <col min="6" max="6" width="12.28515625" style="9" customWidth="1"/>
    <col min="7" max="7" width="16.42578125" style="9" customWidth="1"/>
    <col min="8" max="8" width="21.28515625" style="9" customWidth="1"/>
    <col min="9" max="16384" width="9.140625" style="9"/>
  </cols>
  <sheetData>
    <row r="3" spans="1:8" x14ac:dyDescent="0.25">
      <c r="A3" s="33" t="s">
        <v>1</v>
      </c>
      <c r="B3" s="33"/>
      <c r="C3" s="4" t="s">
        <v>108</v>
      </c>
    </row>
    <row r="4" spans="1:8" x14ac:dyDescent="0.25">
      <c r="A4" s="33" t="s">
        <v>20</v>
      </c>
      <c r="B4" s="33"/>
      <c r="C4" s="10" t="s">
        <v>31</v>
      </c>
    </row>
    <row r="5" spans="1:8" x14ac:dyDescent="0.25">
      <c r="A5" s="33" t="s">
        <v>14</v>
      </c>
      <c r="B5" s="33"/>
      <c r="C5" s="10"/>
    </row>
    <row r="6" spans="1:8" x14ac:dyDescent="0.25">
      <c r="A6" s="33" t="s">
        <v>15</v>
      </c>
      <c r="B6" s="33"/>
      <c r="C6" s="10" t="s">
        <v>75</v>
      </c>
    </row>
    <row r="7" spans="1:8" x14ac:dyDescent="0.25">
      <c r="A7" s="33" t="s">
        <v>16</v>
      </c>
      <c r="B7" s="33"/>
      <c r="C7" s="11">
        <v>693600506</v>
      </c>
    </row>
    <row r="8" spans="1:8" x14ac:dyDescent="0.25">
      <c r="A8" s="33" t="s">
        <v>17</v>
      </c>
      <c r="B8" s="33"/>
      <c r="C8" s="12" t="s">
        <v>74</v>
      </c>
    </row>
    <row r="9" spans="1:8" x14ac:dyDescent="0.25">
      <c r="A9" s="33" t="s">
        <v>21</v>
      </c>
      <c r="B9" s="33"/>
      <c r="C9" s="13">
        <v>0.33333333333333331</v>
      </c>
    </row>
    <row r="10" spans="1:8" x14ac:dyDescent="0.25">
      <c r="A10" s="33" t="s">
        <v>22</v>
      </c>
      <c r="B10" s="33"/>
      <c r="C10" s="13">
        <v>0.70833333333333337</v>
      </c>
    </row>
    <row r="13" spans="1:8" ht="30" x14ac:dyDescent="0.25">
      <c r="A13" s="2" t="s">
        <v>5</v>
      </c>
      <c r="B13" s="2" t="s">
        <v>18</v>
      </c>
      <c r="C13" s="2" t="s">
        <v>19</v>
      </c>
      <c r="D13" s="1" t="s">
        <v>78</v>
      </c>
      <c r="E13" s="1" t="s">
        <v>79</v>
      </c>
      <c r="F13" s="1" t="s">
        <v>80</v>
      </c>
      <c r="G13" s="1" t="s">
        <v>81</v>
      </c>
      <c r="H13" s="1" t="s">
        <v>136</v>
      </c>
    </row>
    <row r="14" spans="1:8" x14ac:dyDescent="0.25">
      <c r="A14" s="14" t="s">
        <v>2</v>
      </c>
      <c r="B14" s="34" t="s">
        <v>31</v>
      </c>
      <c r="C14" s="15" t="s">
        <v>73</v>
      </c>
      <c r="D14" s="3">
        <v>1</v>
      </c>
      <c r="E14" s="3">
        <v>9</v>
      </c>
      <c r="F14" s="3">
        <f>SUM(D14:E14)</f>
        <v>10</v>
      </c>
      <c r="G14" s="16">
        <v>0</v>
      </c>
      <c r="H14" s="16">
        <f>SUM(F14*G14)</f>
        <v>0</v>
      </c>
    </row>
    <row r="15" spans="1:8" x14ac:dyDescent="0.25">
      <c r="A15" s="14" t="s">
        <v>3</v>
      </c>
      <c r="B15" s="34"/>
      <c r="C15" s="15" t="s">
        <v>105</v>
      </c>
      <c r="D15" s="3">
        <v>4</v>
      </c>
      <c r="E15" s="3">
        <v>10</v>
      </c>
      <c r="F15" s="3">
        <f t="shared" ref="F15:F22" si="0">SUM(D15:E15)</f>
        <v>14</v>
      </c>
      <c r="G15" s="16">
        <v>0</v>
      </c>
      <c r="H15" s="16">
        <f t="shared" ref="H15:H22" si="1">SUM(F15*G15)</f>
        <v>0</v>
      </c>
    </row>
    <row r="16" spans="1:8" x14ac:dyDescent="0.25">
      <c r="A16" s="14" t="s">
        <v>4</v>
      </c>
      <c r="B16" s="34"/>
      <c r="C16" s="15" t="s">
        <v>72</v>
      </c>
      <c r="D16" s="3">
        <v>3</v>
      </c>
      <c r="E16" s="3">
        <v>21</v>
      </c>
      <c r="F16" s="3">
        <f t="shared" si="0"/>
        <v>24</v>
      </c>
      <c r="G16" s="16">
        <v>0</v>
      </c>
      <c r="H16" s="16">
        <f t="shared" si="1"/>
        <v>0</v>
      </c>
    </row>
    <row r="17" spans="1:8" x14ac:dyDescent="0.25">
      <c r="A17" s="14" t="s">
        <v>6</v>
      </c>
      <c r="B17" s="34"/>
      <c r="C17" s="15" t="s">
        <v>63</v>
      </c>
      <c r="D17" s="3">
        <v>4</v>
      </c>
      <c r="E17" s="3">
        <v>5</v>
      </c>
      <c r="F17" s="3">
        <f t="shared" si="0"/>
        <v>9</v>
      </c>
      <c r="G17" s="16">
        <v>0</v>
      </c>
      <c r="H17" s="16">
        <f t="shared" si="1"/>
        <v>0</v>
      </c>
    </row>
    <row r="18" spans="1:8" x14ac:dyDescent="0.25">
      <c r="A18" s="14" t="s">
        <v>7</v>
      </c>
      <c r="B18" s="34"/>
      <c r="C18" s="15" t="s">
        <v>59</v>
      </c>
      <c r="D18" s="3">
        <v>1</v>
      </c>
      <c r="E18" s="3">
        <v>5</v>
      </c>
      <c r="F18" s="3">
        <f t="shared" si="0"/>
        <v>6</v>
      </c>
      <c r="G18" s="16">
        <v>0</v>
      </c>
      <c r="H18" s="16">
        <f t="shared" si="1"/>
        <v>0</v>
      </c>
    </row>
    <row r="19" spans="1:8" x14ac:dyDescent="0.25">
      <c r="A19" s="14" t="s">
        <v>8</v>
      </c>
      <c r="B19" s="34"/>
      <c r="C19" s="15" t="s">
        <v>106</v>
      </c>
      <c r="D19" s="3">
        <v>1</v>
      </c>
      <c r="E19" s="3">
        <v>2</v>
      </c>
      <c r="F19" s="3">
        <f t="shared" si="0"/>
        <v>3</v>
      </c>
      <c r="G19" s="16">
        <v>0</v>
      </c>
      <c r="H19" s="16">
        <f t="shared" si="1"/>
        <v>0</v>
      </c>
    </row>
    <row r="20" spans="1:8" x14ac:dyDescent="0.25">
      <c r="A20" s="14" t="s">
        <v>9</v>
      </c>
      <c r="B20" s="34"/>
      <c r="C20" s="15" t="s">
        <v>71</v>
      </c>
      <c r="D20" s="3">
        <v>1</v>
      </c>
      <c r="E20" s="3">
        <v>10</v>
      </c>
      <c r="F20" s="3">
        <f t="shared" si="0"/>
        <v>11</v>
      </c>
      <c r="G20" s="16">
        <v>0</v>
      </c>
      <c r="H20" s="16">
        <f t="shared" si="1"/>
        <v>0</v>
      </c>
    </row>
    <row r="21" spans="1:8" x14ac:dyDescent="0.25">
      <c r="A21" s="14" t="s">
        <v>10</v>
      </c>
      <c r="B21" s="34"/>
      <c r="C21" s="19" t="s">
        <v>107</v>
      </c>
      <c r="D21" s="3">
        <v>2</v>
      </c>
      <c r="E21" s="3">
        <v>4</v>
      </c>
      <c r="F21" s="3">
        <v>6</v>
      </c>
      <c r="G21" s="16">
        <v>0</v>
      </c>
      <c r="H21" s="16">
        <f t="shared" si="1"/>
        <v>0</v>
      </c>
    </row>
    <row r="22" spans="1:8" x14ac:dyDescent="0.25">
      <c r="A22" s="14" t="s">
        <v>128</v>
      </c>
      <c r="B22" s="34"/>
      <c r="C22" s="19" t="s">
        <v>70</v>
      </c>
      <c r="D22" s="3">
        <v>1</v>
      </c>
      <c r="E22" s="3">
        <v>3</v>
      </c>
      <c r="F22" s="3">
        <f t="shared" si="0"/>
        <v>4</v>
      </c>
      <c r="G22" s="16">
        <v>0</v>
      </c>
      <c r="H22" s="16">
        <f t="shared" si="1"/>
        <v>0</v>
      </c>
    </row>
    <row r="23" spans="1:8" x14ac:dyDescent="0.25">
      <c r="A23" s="14" t="s">
        <v>11</v>
      </c>
      <c r="B23" s="34"/>
      <c r="C23" s="20" t="s">
        <v>127</v>
      </c>
      <c r="D23" s="3">
        <f>SUM(D14:D22)</f>
        <v>18</v>
      </c>
      <c r="E23" s="3">
        <f>SUM(E14:E22)</f>
        <v>69</v>
      </c>
      <c r="F23" s="3">
        <f>SUM(F14:F22)</f>
        <v>87</v>
      </c>
      <c r="G23" s="16"/>
      <c r="H23" s="8">
        <f>SUM(H14:H22)</f>
        <v>0</v>
      </c>
    </row>
  </sheetData>
  <mergeCells count="9">
    <mergeCell ref="A9:B9"/>
    <mergeCell ref="A10:B10"/>
    <mergeCell ref="B14:B23"/>
    <mergeCell ref="A3:B3"/>
    <mergeCell ref="A4:B4"/>
    <mergeCell ref="A5:B5"/>
    <mergeCell ref="A6:B6"/>
    <mergeCell ref="A7:B7"/>
    <mergeCell ref="A8:B8"/>
  </mergeCells>
  <hyperlinks>
    <hyperlink ref="C8" r:id="rId1" xr:uid="{00000000-0004-0000-0800-000000000000}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Dane ogólne</vt:lpstr>
      <vt:lpstr>SP 1 Ustrzyki Dolne</vt:lpstr>
      <vt:lpstr>SP 2 Ustrzyki Dolne</vt:lpstr>
      <vt:lpstr>ZSS Ustrzyki Dolne </vt:lpstr>
      <vt:lpstr>Ropienka</vt:lpstr>
      <vt:lpstr>Ustjanow</vt:lpstr>
      <vt:lpstr>SP Hoszów </vt:lpstr>
      <vt:lpstr>Przedszkole nr 1</vt:lpstr>
      <vt:lpstr>Wojtkowa</vt:lpstr>
      <vt:lpstr>Zespół Szkolno -Wych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Romowicz</dc:creator>
  <cp:lastModifiedBy>Jolanta Leniar</cp:lastModifiedBy>
  <cp:lastPrinted>2021-06-17T10:47:37Z</cp:lastPrinted>
  <dcterms:created xsi:type="dcterms:W3CDTF">2020-05-07T17:00:30Z</dcterms:created>
  <dcterms:modified xsi:type="dcterms:W3CDTF">2021-07-07T11:54:47Z</dcterms:modified>
</cp:coreProperties>
</file>