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211\dane_dzialy\ZamPubl\Tomek\2024_Przetargi\ZP_79_2024_Klimatyzacja\"/>
    </mc:Choice>
  </mc:AlternateContent>
  <bookViews>
    <workbookView xWindow="0" yWindow="0" windowWidth="28800" windowHeight="12300" tabRatio="482"/>
  </bookViews>
  <sheets>
    <sheet name="Montaż klimatyzatorów" sheetId="1" r:id="rId1"/>
  </sheets>
  <definedNames>
    <definedName name="_xlnm.Print_Area" localSheetId="0">'Montaż klimatyzatorów'!$A$3:$G$27</definedName>
    <definedName name="_xlnm.Print_Titles" localSheetId="0">'Montaż klimatyzatorów'!$5:$6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6" i="1"/>
  <c r="G15" i="1"/>
  <c r="G13" i="1" l="1"/>
  <c r="G10" i="1"/>
  <c r="G8" i="1"/>
  <c r="G14" i="1" l="1"/>
  <c r="G17" i="1"/>
  <c r="G18" i="1"/>
  <c r="G12" i="1"/>
  <c r="G9" i="1"/>
  <c r="G11" i="1"/>
  <c r="G7" i="1"/>
  <c r="G19" i="1" l="1"/>
  <c r="G20" i="1" l="1"/>
  <c r="G21" i="1" s="1"/>
</calcChain>
</file>

<file path=xl/sharedStrings.xml><?xml version="1.0" encoding="utf-8"?>
<sst xmlns="http://schemas.openxmlformats.org/spreadsheetml/2006/main" count="55" uniqueCount="49">
  <si>
    <t>Wydajność chłodzenia kW</t>
  </si>
  <si>
    <t>Lp.</t>
  </si>
  <si>
    <t>1.</t>
  </si>
  <si>
    <t>2.</t>
  </si>
  <si>
    <t>3.</t>
  </si>
  <si>
    <t>4.</t>
  </si>
  <si>
    <t>5.</t>
  </si>
  <si>
    <t>6.</t>
  </si>
  <si>
    <t>a</t>
  </si>
  <si>
    <t>b</t>
  </si>
  <si>
    <t>c</t>
  </si>
  <si>
    <t>d</t>
  </si>
  <si>
    <t>e</t>
  </si>
  <si>
    <t>Dostawa i montaż klimatyzatorów</t>
  </si>
  <si>
    <t>7.</t>
  </si>
  <si>
    <t>nie dotyczy</t>
  </si>
  <si>
    <t>Pompka skroplin (zakup tylko w przypadku braku możliwości wykonania grawitacyjnego odpływu skroplin)</t>
  </si>
  <si>
    <t>8.</t>
  </si>
  <si>
    <t>f</t>
  </si>
  <si>
    <t>Dopuszczalna tolerancja mocy chłodniczej +/- 10%</t>
  </si>
  <si>
    <r>
      <t xml:space="preserve">Urządzenia o parametrach nie niższych niż:
- urządzenie inwerterowe SPLIT typu </t>
    </r>
    <r>
      <rPr>
        <u/>
        <sz val="9"/>
        <color rgb="FF000000"/>
        <rFont val="Arial"/>
        <family val="2"/>
        <charset val="238"/>
      </rPr>
      <t>sufitowego</t>
    </r>
    <r>
      <rPr>
        <sz val="9"/>
        <color rgb="FF000000"/>
        <rFont val="Arial"/>
        <family val="2"/>
        <charset val="238"/>
      </rPr>
      <t>,
- SEER - nie mniej niż 6,0,
- SCOP - nie mniej niż 3,85,
- poziom ciśnienia akustycznego na najwyższym biegu nie większy niż 52 dB(A),
- zakres pracy temp. na chłodzeniu 
min. -10~46,
- zakres pracy temp. na grzaniu 
min. -15~24.</t>
    </r>
  </si>
  <si>
    <t>Typ urzadzenia/towaru
wymagany przez Zamawiającego</t>
  </si>
  <si>
    <t>Typ urzadzenia/towaru
zaoferowany przez Wykonawcę</t>
  </si>
  <si>
    <t>Cena jednostkowa 
zł</t>
  </si>
  <si>
    <t>Wartość netto 
zł</t>
  </si>
  <si>
    <t>9.</t>
  </si>
  <si>
    <t>10.</t>
  </si>
  <si>
    <t>11.</t>
  </si>
  <si>
    <t>12.</t>
  </si>
  <si>
    <t>g = e x f</t>
  </si>
  <si>
    <t>UWAGA:</t>
  </si>
  <si>
    <t>Zamawiający zastrzega, iż ocenie zostanie poddana tylko oferta, która będzie zawierała 100% oferowanych propozycji cenowych.</t>
  </si>
  <si>
    <t>Ceny należy podać z dokładnością do dwóch miejsc po przecinku.</t>
  </si>
  <si>
    <t>RAZEM WARTOŚĆ OFERTY NETTO</t>
  </si>
  <si>
    <t>RAZEM WARTOŚĆ OFERTY BRUTTO</t>
  </si>
  <si>
    <t>Montaż 1 kpl. klimatyzatora</t>
  </si>
  <si>
    <t>WARTOŚĆ VAT</t>
  </si>
  <si>
    <r>
      <t xml:space="preserve">Urządzenia o parametrach nie niższych niż:
- urządzenie inwerterowe SPLIT typu </t>
    </r>
    <r>
      <rPr>
        <u/>
        <sz val="9"/>
        <color rgb="FF000000"/>
        <rFont val="Arial"/>
        <family val="2"/>
        <charset val="238"/>
      </rPr>
      <t>ściennego</t>
    </r>
    <r>
      <rPr>
        <sz val="9"/>
        <color rgb="FF000000"/>
        <rFont val="Arial"/>
        <family val="2"/>
        <charset val="238"/>
      </rPr>
      <t xml:space="preserve">,
- SEER - nie mniej niż 6,0
- SCOP - nie mniej niż 4,0
- poziom ciśnienia akustycznego na najwyższym biegu nie większy niż 43 dB(A),
- zakres pracy temp. na chłodzeniu 
min. -10~46,
- zakres pracy temp. na grzaniu 
min. -15~24.
</t>
    </r>
  </si>
  <si>
    <r>
      <t xml:space="preserve">Urządzenia o parametrach nie niższych niż:
- urządzenie inwerterowe SPLIT typu </t>
    </r>
    <r>
      <rPr>
        <u/>
        <sz val="9"/>
        <color rgb="FF000000"/>
        <rFont val="Arial"/>
        <family val="2"/>
        <charset val="238"/>
      </rPr>
      <t>ściennego</t>
    </r>
    <r>
      <rPr>
        <sz val="9"/>
        <color rgb="FF000000"/>
        <rFont val="Arial"/>
        <family val="2"/>
        <charset val="238"/>
      </rPr>
      <t>,
- SEER - nie mniej niż 6,0,
- SCOP - nie mniej niż 3,85,
- poziom ciśnienia akustycznego na najwyższym biegu nie większy niż 52 dB(A),
- zakres pracy temp. na chłodzeniu 
min. -10~46,
- zakres pracy temp. na grzaniu 
min. -15~24.</t>
    </r>
  </si>
  <si>
    <t>Urządzenia o parametrach nie niższych niż:
- urządzenie inwerterowe MULTISPLIT trzy jednostki wewnętrzne, typu ściennego,
- SEER - nie mniej niż 6,0
- SCOP - nie mniej niż 4,0
- poziom ciśnienia akustycznego na najwyższym biegu nie większy niż 43 dB(A),
- zakres pracy temp. na chłodzeniu 
min. -10~46,
- zakres pracy temp. na grzaniu 
min. -15~24.</t>
  </si>
  <si>
    <r>
      <t xml:space="preserve">Urządzenia o parametrach nie niższych niż:
- urządzenie inwerterowe SPLIT typu </t>
    </r>
    <r>
      <rPr>
        <u/>
        <sz val="9"/>
        <color rgb="FF000000"/>
        <rFont val="Arial"/>
        <family val="2"/>
        <charset val="238"/>
      </rPr>
      <t>ściennego</t>
    </r>
    <r>
      <rPr>
        <sz val="9"/>
        <color rgb="FF000000"/>
        <rFont val="Arial"/>
        <family val="2"/>
        <charset val="238"/>
      </rPr>
      <t>,
- SEER - nie mniej niż 6,1,
- SCOP - nie mniej niż 3,8,
- poziom ciśnienia akustycznego na najwyższym biegu nie większy niż 55 dB(A),
- zakres pracy temp. na chłodzeniu 
min. -10~46,
- zakres pracy temp. na grzaniu 
min. -15~24.</t>
    </r>
  </si>
  <si>
    <r>
      <t xml:space="preserve">Urządzenia o parametrach nie niższych niż:
- urządzenie inwerterowe SPLIT typu </t>
    </r>
    <r>
      <rPr>
        <u/>
        <sz val="9"/>
        <color rgb="FF000000"/>
        <rFont val="Arial"/>
        <family val="2"/>
        <charset val="238"/>
      </rPr>
      <t>sufitowego</t>
    </r>
    <r>
      <rPr>
        <sz val="9"/>
        <color rgb="FF000000"/>
        <rFont val="Arial"/>
        <family val="2"/>
        <charset val="238"/>
      </rPr>
      <t>,
- SEER - nie mniej niż 6,1,
- SCOP - nie mniej niż 3,8,
- poziom ciśnienia akustycznego na najwyższym biegu nie większy niż 55 dB(A),
- zakres pracy temp. na chłodzeniu 
min. -10~46,
- zakres pracy temp. na grzaniu 
min. -15~24.</t>
    </r>
  </si>
  <si>
    <r>
      <t xml:space="preserve">Urządzenia o parametrach nie niższych niż:
- urządzenie inwerterowe SPLIT typu </t>
    </r>
    <r>
      <rPr>
        <u/>
        <sz val="9"/>
        <color rgb="FF000000"/>
        <rFont val="Arial"/>
        <family val="2"/>
        <charset val="238"/>
      </rPr>
      <t>ściennego</t>
    </r>
    <r>
      <rPr>
        <sz val="9"/>
        <color rgb="FF000000"/>
        <rFont val="Arial"/>
        <family val="2"/>
        <charset val="238"/>
      </rPr>
      <t xml:space="preserve">,
- SEER - nie mniej niż 6,9,
- SCOP - nie mniej niż 3,85,
- poziom ciśnienia akustycznego na najwyższym biegu nie większy niż 45 dB(A),
- zakres pracy temp. na chłodzeniu 
min.  -10~46,
- zakres pracy temp. na grzaniu 
min. -15~24. </t>
    </r>
  </si>
  <si>
    <r>
      <t xml:space="preserve">Urządzenia o parametrach nie niższych niż:
- urządzenie inwerterowe SPLIT typu </t>
    </r>
    <r>
      <rPr>
        <u/>
        <sz val="9"/>
        <color rgb="FF000000"/>
        <rFont val="Arial"/>
        <family val="2"/>
        <charset val="238"/>
      </rPr>
      <t>sufitowego</t>
    </r>
    <r>
      <rPr>
        <sz val="9"/>
        <color rgb="FF000000"/>
        <rFont val="Arial"/>
        <family val="2"/>
        <charset val="238"/>
      </rPr>
      <t xml:space="preserve">,
- SEER - nie mniej niż 6,9,
- SCOP - nie mniej niż 3,85,
- poziom ciśnienia akustycznego na najwyższym biegu nie większy niż 45 dB(A),
- zakres pracy temp. na chłodzeniu 
min.  -10~46,
- zakres pracy temp. na grzaniu 
min. -15~24. </t>
    </r>
  </si>
  <si>
    <r>
      <t xml:space="preserve">Urządzenia o parametrach nie niższych niż:
- urządzenie inwerterowe SPLIT typu </t>
    </r>
    <r>
      <rPr>
        <u/>
        <sz val="9"/>
        <color rgb="FF000000"/>
        <rFont val="Arial"/>
        <family val="2"/>
        <charset val="238"/>
      </rPr>
      <t>przypodłogowego</t>
    </r>
    <r>
      <rPr>
        <sz val="9"/>
        <color rgb="FF000000"/>
        <rFont val="Arial"/>
        <family val="2"/>
        <charset val="238"/>
      </rPr>
      <t>,
- SEER - nie mniej niż 6,0,
- SCOP - nie mniej niż 3,85,
- poziom ciśnienia akustycznego na najwyższym biegu nie większy niż 45 dB(A),
- zakres pracy temp. na chłodzeniu 
min. -10~46,
- zakres pracy temp. na grzaniu 
min. -15~24.</t>
    </r>
  </si>
  <si>
    <t>Urządzenia o parametrach nie niższych niż:
- urządzenie inwerterowe MULTISPLIT dwie jednostki wewnętrzne, typu ściennego,
- SEER - nie mniej niż 6,0
- SCOP - nie mniej niż 4,0
- poziom ciśnienia akustycznego na najwyższym biegu nie większy niż 43 dB(A),
- zakres pracy temp. na chłodzeniu 
min. -10~46,
- zakres pracy temp. na grzaniu 
min. -15~24.</t>
  </si>
  <si>
    <t>Szacunkowa ilość urządzeń</t>
  </si>
  <si>
    <t>Zamawiający zastrzega możliwość zmiany ilości zamawianych urządzeń w ramach wartości oferty brutto.</t>
  </si>
  <si>
    <t>Załącznik nr 2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</si>
</sst>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0\ &quot;zł&quot;"/>
    <numFmt numFmtId="166" formatCode="#,##0.00&quot; zł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0" fillId="0" borderId="0" xfId="0"/>
    <xf numFmtId="166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166" fontId="14" fillId="2" borderId="0" xfId="0" applyNumberFormat="1" applyFont="1" applyFill="1" applyBorder="1" applyAlignment="1">
      <alignment horizontal="right" vertical="center"/>
    </xf>
    <xf numFmtId="166" fontId="1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6" fillId="0" borderId="0" xfId="0" applyFont="1" applyFill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8" fillId="3" borderId="0" xfId="0" applyFont="1" applyFill="1"/>
    <xf numFmtId="0" fontId="19" fillId="0" borderId="1" xfId="0" applyFont="1" applyBorder="1" applyAlignment="1">
      <alignment horizontal="center" vertic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Zeros="0" tabSelected="1" view="pageBreakPreview" zoomScaleNormal="100" zoomScaleSheetLayoutView="100" workbookViewId="0">
      <pane ySplit="6" topLeftCell="A16" activePane="bottomLeft" state="frozen"/>
      <selection pane="bottomLeft" activeCell="D7" sqref="D7"/>
    </sheetView>
  </sheetViews>
  <sheetFormatPr defaultRowHeight="15" x14ac:dyDescent="0.25"/>
  <cols>
    <col min="1" max="1" width="3.85546875" customWidth="1"/>
    <col min="2" max="2" width="34.5703125" customWidth="1"/>
    <col min="3" max="3" width="10.140625" customWidth="1"/>
    <col min="4" max="4" width="34.5703125" customWidth="1"/>
    <col min="5" max="5" width="8.28515625" customWidth="1"/>
    <col min="6" max="6" width="11.85546875" customWidth="1"/>
    <col min="7" max="7" width="15.85546875" customWidth="1"/>
  </cols>
  <sheetData>
    <row r="1" spans="1:9" s="22" customFormat="1" x14ac:dyDescent="0.25">
      <c r="B1" s="41"/>
    </row>
    <row r="2" spans="1:9" s="22" customFormat="1" x14ac:dyDescent="0.25"/>
    <row r="3" spans="1:9" ht="23.25" customHeight="1" x14ac:dyDescent="0.25">
      <c r="A3" s="37" t="s">
        <v>13</v>
      </c>
      <c r="B3" s="37"/>
      <c r="C3" s="37"/>
      <c r="D3" s="37"/>
      <c r="E3" s="37"/>
      <c r="F3" s="37"/>
      <c r="G3" s="37"/>
    </row>
    <row r="4" spans="1:9" s="22" customFormat="1" ht="23.25" customHeight="1" x14ac:dyDescent="0.25">
      <c r="A4" s="35"/>
      <c r="B4" s="42" t="s">
        <v>48</v>
      </c>
      <c r="C4" s="35"/>
      <c r="D4" s="35"/>
      <c r="E4" s="35"/>
      <c r="F4" s="35"/>
      <c r="G4" s="35"/>
    </row>
    <row r="5" spans="1:9" ht="52.5" customHeight="1" x14ac:dyDescent="0.25">
      <c r="A5" s="4" t="s">
        <v>1</v>
      </c>
      <c r="B5" s="5" t="s">
        <v>21</v>
      </c>
      <c r="C5" s="5" t="s">
        <v>0</v>
      </c>
      <c r="D5" s="5" t="s">
        <v>22</v>
      </c>
      <c r="E5" s="6" t="s">
        <v>46</v>
      </c>
      <c r="F5" s="6" t="s">
        <v>23</v>
      </c>
      <c r="G5" s="6" t="s">
        <v>24</v>
      </c>
      <c r="H5" s="1"/>
      <c r="I5" s="1"/>
    </row>
    <row r="6" spans="1:9" x14ac:dyDescent="0.25">
      <c r="A6" s="7" t="s">
        <v>8</v>
      </c>
      <c r="B6" s="7" t="s">
        <v>9</v>
      </c>
      <c r="C6" s="7" t="s">
        <v>10</v>
      </c>
      <c r="D6" s="7" t="s">
        <v>11</v>
      </c>
      <c r="E6" s="7" t="s">
        <v>12</v>
      </c>
      <c r="F6" s="7" t="s">
        <v>18</v>
      </c>
      <c r="G6" s="7" t="s">
        <v>29</v>
      </c>
      <c r="H6" s="1"/>
      <c r="I6" s="1"/>
    </row>
    <row r="7" spans="1:9" ht="142.5" customHeight="1" x14ac:dyDescent="0.25">
      <c r="A7" s="8" t="s">
        <v>2</v>
      </c>
      <c r="B7" s="9" t="s">
        <v>40</v>
      </c>
      <c r="C7" s="10">
        <v>10</v>
      </c>
      <c r="D7" s="9"/>
      <c r="E7" s="11">
        <v>1</v>
      </c>
      <c r="F7" s="12"/>
      <c r="G7" s="12">
        <f>ROUND(E7*F7,2)</f>
        <v>0</v>
      </c>
      <c r="H7" s="1"/>
      <c r="I7" s="1"/>
    </row>
    <row r="8" spans="1:9" ht="142.5" customHeight="1" x14ac:dyDescent="0.25">
      <c r="A8" s="8" t="s">
        <v>3</v>
      </c>
      <c r="B8" s="9" t="s">
        <v>41</v>
      </c>
      <c r="C8" s="10">
        <v>10</v>
      </c>
      <c r="D8" s="9"/>
      <c r="E8" s="11">
        <v>2</v>
      </c>
      <c r="F8" s="12"/>
      <c r="G8" s="12">
        <f>ROUND(E8*F8,2)</f>
        <v>0</v>
      </c>
      <c r="H8" s="1"/>
      <c r="I8" s="1"/>
    </row>
    <row r="9" spans="1:9" ht="147.75" customHeight="1" x14ac:dyDescent="0.25">
      <c r="A9" s="8" t="s">
        <v>4</v>
      </c>
      <c r="B9" s="13" t="s">
        <v>42</v>
      </c>
      <c r="C9" s="14">
        <v>5.5</v>
      </c>
      <c r="D9" s="9"/>
      <c r="E9" s="15">
        <v>10</v>
      </c>
      <c r="F9" s="12"/>
      <c r="G9" s="16">
        <f t="shared" ref="G9:G11" si="0">ROUND(E9*F9,2)</f>
        <v>0</v>
      </c>
      <c r="H9" s="1"/>
      <c r="I9" s="1"/>
    </row>
    <row r="10" spans="1:9" ht="147.75" customHeight="1" x14ac:dyDescent="0.25">
      <c r="A10" s="8" t="s">
        <v>5</v>
      </c>
      <c r="B10" s="13" t="s">
        <v>43</v>
      </c>
      <c r="C10" s="14">
        <v>5.5</v>
      </c>
      <c r="D10" s="9"/>
      <c r="E10" s="15">
        <v>10</v>
      </c>
      <c r="F10" s="12"/>
      <c r="G10" s="16">
        <f t="shared" ref="G10" si="1">ROUND(E10*F10,2)</f>
        <v>0</v>
      </c>
      <c r="H10" s="1"/>
      <c r="I10" s="1"/>
    </row>
    <row r="11" spans="1:9" ht="146.25" customHeight="1" x14ac:dyDescent="0.25">
      <c r="A11" s="8" t="s">
        <v>6</v>
      </c>
      <c r="B11" s="13" t="s">
        <v>37</v>
      </c>
      <c r="C11" s="10">
        <v>3.5</v>
      </c>
      <c r="D11" s="9"/>
      <c r="E11" s="15">
        <v>30</v>
      </c>
      <c r="F11" s="12"/>
      <c r="G11" s="16">
        <f t="shared" si="0"/>
        <v>0</v>
      </c>
      <c r="H11" s="1"/>
      <c r="I11" s="1"/>
    </row>
    <row r="12" spans="1:9" ht="156" x14ac:dyDescent="0.25">
      <c r="A12" s="8" t="s">
        <v>7</v>
      </c>
      <c r="B12" s="13" t="s">
        <v>38</v>
      </c>
      <c r="C12" s="10">
        <v>7</v>
      </c>
      <c r="D12" s="9"/>
      <c r="E12" s="15">
        <v>4</v>
      </c>
      <c r="F12" s="12"/>
      <c r="G12" s="16">
        <f>ROUND(E12*F12,2)</f>
        <v>0</v>
      </c>
      <c r="H12" s="1"/>
      <c r="I12" s="1"/>
    </row>
    <row r="13" spans="1:9" ht="156" x14ac:dyDescent="0.25">
      <c r="A13" s="8" t="s">
        <v>14</v>
      </c>
      <c r="B13" s="13" t="s">
        <v>20</v>
      </c>
      <c r="C13" s="10">
        <v>7</v>
      </c>
      <c r="D13" s="9"/>
      <c r="E13" s="15">
        <v>4</v>
      </c>
      <c r="F13" s="12"/>
      <c r="G13" s="16">
        <f>ROUND(E13*F13,2)</f>
        <v>0</v>
      </c>
      <c r="H13" s="1"/>
      <c r="I13" s="1"/>
    </row>
    <row r="14" spans="1:9" ht="139.5" customHeight="1" x14ac:dyDescent="0.25">
      <c r="A14" s="8" t="s">
        <v>17</v>
      </c>
      <c r="B14" s="13" t="s">
        <v>44</v>
      </c>
      <c r="C14" s="10">
        <v>5</v>
      </c>
      <c r="D14" s="9"/>
      <c r="E14" s="15">
        <v>5</v>
      </c>
      <c r="F14" s="12"/>
      <c r="G14" s="16">
        <f t="shared" ref="G14:G17" si="2">ROUND(E14*F14,2)</f>
        <v>0</v>
      </c>
      <c r="H14" s="1"/>
      <c r="I14" s="1"/>
    </row>
    <row r="15" spans="1:9" ht="168" x14ac:dyDescent="0.25">
      <c r="A15" s="8" t="s">
        <v>25</v>
      </c>
      <c r="B15" s="13" t="s">
        <v>45</v>
      </c>
      <c r="C15" s="10">
        <v>3.5</v>
      </c>
      <c r="D15" s="9"/>
      <c r="E15" s="15">
        <v>2</v>
      </c>
      <c r="F15" s="12"/>
      <c r="G15" s="16">
        <f t="shared" si="2"/>
        <v>0</v>
      </c>
      <c r="H15" s="1"/>
      <c r="I15" s="1"/>
    </row>
    <row r="16" spans="1:9" ht="146.25" customHeight="1" x14ac:dyDescent="0.25">
      <c r="A16" s="8" t="s">
        <v>26</v>
      </c>
      <c r="B16" s="13" t="s">
        <v>39</v>
      </c>
      <c r="C16" s="10">
        <v>3.5</v>
      </c>
      <c r="D16" s="9"/>
      <c r="E16" s="15">
        <v>2</v>
      </c>
      <c r="F16" s="12"/>
      <c r="G16" s="16">
        <f t="shared" ref="G16" si="3">ROUND(E16*F16,2)</f>
        <v>0</v>
      </c>
      <c r="H16" s="1"/>
      <c r="I16" s="1"/>
    </row>
    <row r="17" spans="1:10" ht="36" x14ac:dyDescent="0.25">
      <c r="A17" s="8" t="s">
        <v>27</v>
      </c>
      <c r="B17" s="13" t="s">
        <v>16</v>
      </c>
      <c r="C17" s="17" t="s">
        <v>15</v>
      </c>
      <c r="D17" s="9"/>
      <c r="E17" s="11">
        <v>50</v>
      </c>
      <c r="F17" s="12"/>
      <c r="G17" s="16">
        <f t="shared" si="2"/>
        <v>0</v>
      </c>
      <c r="H17" s="1"/>
      <c r="I17" s="1"/>
    </row>
    <row r="18" spans="1:10" ht="21.75" customHeight="1" x14ac:dyDescent="0.25">
      <c r="A18" s="18" t="s">
        <v>28</v>
      </c>
      <c r="B18" s="19" t="s">
        <v>35</v>
      </c>
      <c r="C18" s="17" t="s">
        <v>15</v>
      </c>
      <c r="D18" s="17" t="s">
        <v>15</v>
      </c>
      <c r="E18" s="20">
        <f>SUM(E7:E16)</f>
        <v>70</v>
      </c>
      <c r="F18" s="12"/>
      <c r="G18" s="16">
        <f>ROUND(E18*F18,2)</f>
        <v>0</v>
      </c>
      <c r="H18" s="1"/>
      <c r="I18" s="1"/>
    </row>
    <row r="19" spans="1:10" ht="24" customHeight="1" x14ac:dyDescent="0.25">
      <c r="A19" s="38" t="s">
        <v>33</v>
      </c>
      <c r="B19" s="39"/>
      <c r="C19" s="39"/>
      <c r="D19" s="39"/>
      <c r="E19" s="39"/>
      <c r="F19" s="40"/>
      <c r="G19" s="21">
        <f>SUM(G7:G18)</f>
        <v>0</v>
      </c>
      <c r="H19" s="1"/>
      <c r="I19" s="1"/>
    </row>
    <row r="20" spans="1:10" s="22" customFormat="1" ht="24" customHeight="1" x14ac:dyDescent="0.25">
      <c r="A20" s="38" t="s">
        <v>36</v>
      </c>
      <c r="B20" s="39"/>
      <c r="C20" s="39"/>
      <c r="D20" s="39"/>
      <c r="E20" s="39"/>
      <c r="F20" s="40"/>
      <c r="G20" s="21">
        <f>G19*0.23</f>
        <v>0</v>
      </c>
      <c r="H20" s="1"/>
      <c r="I20" s="1"/>
    </row>
    <row r="21" spans="1:10" s="22" customFormat="1" ht="24" customHeight="1" x14ac:dyDescent="0.25">
      <c r="A21" s="38" t="s">
        <v>34</v>
      </c>
      <c r="B21" s="39"/>
      <c r="C21" s="39"/>
      <c r="D21" s="39"/>
      <c r="E21" s="39"/>
      <c r="F21" s="40"/>
      <c r="G21" s="21">
        <f>G19+G20</f>
        <v>0</v>
      </c>
      <c r="H21" s="1"/>
      <c r="I21" s="1"/>
    </row>
    <row r="22" spans="1:10" x14ac:dyDescent="0.25">
      <c r="A22" s="1"/>
      <c r="B22" s="2"/>
      <c r="C22" s="3"/>
      <c r="D22" s="2"/>
      <c r="E22" s="2"/>
      <c r="F22" s="2"/>
      <c r="G22" s="2"/>
      <c r="H22" s="1"/>
      <c r="I22" s="1"/>
    </row>
    <row r="23" spans="1:10" x14ac:dyDescent="0.25">
      <c r="A23" s="24" t="s">
        <v>30</v>
      </c>
      <c r="B23" s="25"/>
      <c r="C23" s="26"/>
      <c r="D23" s="23"/>
      <c r="E23" s="23"/>
      <c r="F23" s="23"/>
      <c r="G23" s="23"/>
      <c r="H23" s="23"/>
      <c r="I23" s="23"/>
      <c r="J23" s="23"/>
    </row>
    <row r="24" spans="1:10" x14ac:dyDescent="0.25">
      <c r="A24" s="27" t="s">
        <v>2</v>
      </c>
      <c r="B24" s="28" t="s">
        <v>31</v>
      </c>
      <c r="C24" s="29"/>
      <c r="D24" s="30"/>
      <c r="E24" s="31"/>
      <c r="F24" s="28"/>
      <c r="G24" s="28"/>
      <c r="H24" s="28"/>
      <c r="I24" s="28"/>
      <c r="J24" s="28"/>
    </row>
    <row r="25" spans="1:10" x14ac:dyDescent="0.25">
      <c r="A25" s="27" t="s">
        <v>3</v>
      </c>
      <c r="B25" s="34" t="s">
        <v>32</v>
      </c>
      <c r="C25" s="34"/>
      <c r="D25" s="34"/>
      <c r="E25" s="34"/>
      <c r="F25" s="34"/>
      <c r="G25" s="34"/>
      <c r="H25" s="34"/>
      <c r="I25" s="34"/>
      <c r="J25" s="34"/>
    </row>
    <row r="26" spans="1:10" ht="15" customHeight="1" x14ac:dyDescent="0.25">
      <c r="A26" s="27" t="s">
        <v>4</v>
      </c>
      <c r="B26" s="32" t="s">
        <v>19</v>
      </c>
      <c r="C26" s="33"/>
      <c r="D26" s="33"/>
      <c r="E26" s="33"/>
      <c r="F26" s="33"/>
      <c r="G26" s="33"/>
      <c r="H26" s="33"/>
      <c r="I26" s="33"/>
      <c r="J26" s="33"/>
    </row>
    <row r="27" spans="1:10" x14ac:dyDescent="0.25">
      <c r="A27" s="27" t="s">
        <v>5</v>
      </c>
      <c r="B27" s="36" t="s">
        <v>47</v>
      </c>
    </row>
  </sheetData>
  <mergeCells count="4">
    <mergeCell ref="A3:G3"/>
    <mergeCell ref="A19:F19"/>
    <mergeCell ref="A20:F20"/>
    <mergeCell ref="A21:F21"/>
  </mergeCells>
  <pageMargins left="0.59055118110236227" right="0.19685039370078741" top="0.62992125984251968" bottom="0.55118110236220474" header="0.31496062992125984" footer="0.31496062992125984"/>
  <pageSetup paperSize="9" scale="80" orientation="portrait" r:id="rId1"/>
  <headerFooter>
    <oddHeader>&amp;C&amp;"Arial,Normalny"&amp;10FORMULARZ ASORTYMENTOWO-CENOWY&amp;R&amp;"Arial,Normalny"&amp;10Załącznik nr 1</oddHeader>
    <oddFooter>&amp;R&amp;9Strona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Montaż klimatyzatorów</vt:lpstr>
      <vt:lpstr>'Montaż klimatyzatorów'!Obszar_wydruku</vt:lpstr>
      <vt:lpstr>'Montaż klimatyzatorów'!Tytuły_wydruku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Tomasz Miazek</cp:lastModifiedBy>
  <cp:lastPrinted>2024-05-28T15:58:39Z</cp:lastPrinted>
  <dcterms:created xsi:type="dcterms:W3CDTF">2020-04-20T10:37:01Z</dcterms:created>
  <dcterms:modified xsi:type="dcterms:W3CDTF">2024-05-28T16:00:12Z</dcterms:modified>
</cp:coreProperties>
</file>