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Z:\_Maria\2023\111_2023 dermatologia\111_2023 strona SWZ\"/>
    </mc:Choice>
  </mc:AlternateContent>
  <xr:revisionPtr revIDLastSave="0" documentId="13_ncr:1_{39106EF0-C116-4D6F-83F4-5B19D28F1570}" xr6:coauthVersionLast="47" xr6:coauthVersionMax="47" xr10:uidLastSave="{00000000-0000-0000-0000-000000000000}"/>
  <bookViews>
    <workbookView xWindow="1152" yWindow="1152" windowWidth="15204" windowHeight="11400" xr2:uid="{00000000-000D-0000-FFFF-FFFF00000000}"/>
  </bookViews>
  <sheets>
    <sheet name="FA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83" i="1" l="1"/>
  <c r="J83" i="1" s="1"/>
  <c r="H82" i="1"/>
  <c r="J82" i="1" s="1"/>
  <c r="H81" i="1"/>
  <c r="J81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70" i="1"/>
  <c r="J70" i="1" s="1"/>
  <c r="H48" i="1"/>
  <c r="J48" i="1" s="1"/>
  <c r="H54" i="1"/>
  <c r="J54" i="1" s="1"/>
  <c r="H53" i="1"/>
  <c r="J53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9" i="1"/>
  <c r="J49" i="1" s="1"/>
  <c r="H50" i="1"/>
  <c r="J50" i="1" s="1"/>
  <c r="H51" i="1"/>
  <c r="J51" i="1" s="1"/>
  <c r="H31" i="1"/>
  <c r="J31" i="1" s="1"/>
  <c r="J80" i="1" l="1"/>
  <c r="H89" i="1" s="1"/>
  <c r="H80" i="1"/>
  <c r="G89" i="1" s="1"/>
  <c r="J84" i="1"/>
  <c r="H84" i="1"/>
  <c r="H16" i="1"/>
  <c r="J16" i="1" s="1"/>
  <c r="H15" i="1"/>
  <c r="J15" i="1" s="1"/>
  <c r="H14" i="1"/>
  <c r="J14" i="1" s="1"/>
  <c r="H13" i="1"/>
  <c r="J13" i="1" s="1"/>
  <c r="J5" i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4" i="1"/>
  <c r="J4" i="1" s="1"/>
  <c r="H86" i="1" l="1"/>
  <c r="I89" i="1" s="1"/>
  <c r="J86" i="1"/>
  <c r="J89" i="1" s="1"/>
  <c r="H17" i="1"/>
  <c r="J17" i="1"/>
  <c r="J12" i="1"/>
  <c r="H22" i="1" s="1"/>
  <c r="H52" i="1" l="1"/>
  <c r="G60" i="1" s="1"/>
  <c r="J55" i="1"/>
  <c r="H55" i="1"/>
  <c r="H12" i="1"/>
  <c r="G22" i="1" s="1"/>
  <c r="H57" i="1" l="1"/>
  <c r="I60" i="1" s="1"/>
  <c r="J52" i="1"/>
  <c r="H60" i="1" s="1"/>
  <c r="J57" i="1" l="1"/>
  <c r="J60" i="1" s="1"/>
  <c r="J19" i="1"/>
  <c r="J22" i="1" s="1"/>
  <c r="H19" i="1" l="1"/>
  <c r="I22" i="1" s="1"/>
</calcChain>
</file>

<file path=xl/sharedStrings.xml><?xml version="1.0" encoding="utf-8"?>
<sst xmlns="http://schemas.openxmlformats.org/spreadsheetml/2006/main" count="174" uniqueCount="86">
  <si>
    <t>L.p.</t>
  </si>
  <si>
    <t>Nazwa asortymentu towaru</t>
  </si>
  <si>
    <t>J.m.</t>
  </si>
  <si>
    <t>Nazwa handlowa, nr katalogowy oferowanego asortymentu</t>
  </si>
  <si>
    <t>Nazwa i nr dokumentu dopuszczającego do obrotu i używania</t>
  </si>
  <si>
    <t>Cena jedn. /j.m./ netto w zł</t>
  </si>
  <si>
    <t>Wartość netto w zł</t>
  </si>
  <si>
    <t>Podatek VAT (%)</t>
  </si>
  <si>
    <t>Wartość brutto w zł</t>
  </si>
  <si>
    <t>opak</t>
  </si>
  <si>
    <t>Szacunk. zapotrzeb. na okres 36 m-cy</t>
  </si>
  <si>
    <t>Szacunk. zapotrzeb. na okres 42 m-cy</t>
  </si>
  <si>
    <t>Bufor wyrównujący czas reakcji 1x18x50 ml</t>
  </si>
  <si>
    <t>PŁYTY DO ROZCIEŃCZEŃ  - wysokie</t>
  </si>
  <si>
    <t>Szacunk. zapotrzeb. na okres 4 m-ce</t>
  </si>
  <si>
    <t>8 = 4 * 7</t>
  </si>
  <si>
    <t>10 = 8 + (8 * 9)</t>
  </si>
  <si>
    <r>
      <rPr>
        <b/>
        <sz val="9"/>
        <color theme="1"/>
        <rFont val="Arial Narrow"/>
        <family val="2"/>
        <charset val="238"/>
      </rPr>
      <t>Zestawy testowe do oznaczania przeciwciał przeciw akwaporynie 4 oraz MOG metodą immunofluorescencji pośredniej</t>
    </r>
    <r>
      <rPr>
        <sz val="9"/>
        <color theme="1"/>
        <rFont val="Arial Narrow"/>
        <family val="2"/>
        <charset val="238"/>
      </rPr>
      <t xml:space="preserve">
• Substraty: aquaporyna-4: komórki transfekowane, MOG (myelin-oligodendrocyte glycoprotein): komórki transfekowane, kontrola transfekcji na jednym polu reakcyjnym
• Szkiełko przeznaczone do badania 5 pacjentów, 10 szkiełek w zestawie
• Przeciwciała antyludzkie znakowane FITC IgG
• Kontrola pozytywna i negatywna w zestawie
• Inkubacja nie bezpośrednio na szkiełku mikroskopowym</t>
    </r>
  </si>
  <si>
    <t>rata</t>
  </si>
  <si>
    <r>
      <rPr>
        <b/>
        <sz val="9"/>
        <color theme="1"/>
        <rFont val="Arial Narrow"/>
        <family val="2"/>
        <charset val="238"/>
      </rPr>
      <t xml:space="preserve">Zestaw do oznaczania przeciwciał przeciwko dsDNA (wysokoczuły) metodą immunofluorescencji pośredniej: 
</t>
    </r>
    <r>
      <rPr>
        <sz val="9"/>
        <color theme="1"/>
        <rFont val="Arial Narrow"/>
        <family val="2"/>
        <charset val="238"/>
      </rPr>
      <t>• Substrat: rozmaz Crithidia luciliae
• 10 szkiełek z 5 polami w zestawie testowym
• Zestaw testowy zawiera komplet odczynników: szkiełka mikroskopowe z substratami, szkiełka nakrywkowe, medium nakrywkowe, bufor do próbek 2 (Crithidia luciliae sensitive IIFT) (gotowy do użycia), bufor PBS, Tween, przeciwciała antyludzkie znakowane FITC IgG (gotowe do użycia), kontrola pozytywna i negatywna (gotowe do użycia).
• Inkubacja nie bezpośrednio na szkiełku mikroskopowym</t>
    </r>
  </si>
  <si>
    <r>
      <rPr>
        <b/>
        <sz val="9"/>
        <color theme="1"/>
        <rFont val="Arial Narrow"/>
        <family val="2"/>
        <charset val="238"/>
      </rPr>
      <t xml:space="preserve">Zestaw do diagnostyki ANCA
</t>
    </r>
    <r>
      <rPr>
        <sz val="9"/>
        <color theme="1"/>
        <rFont val="Arial Narrow"/>
        <family val="2"/>
        <charset val="238"/>
      </rPr>
      <t>• test immunofluorescencji pośredniej
• substrat: granulocyty ludzkie utrwalone etanolem, komórki HEp-2 pokryte granulocytami oraz granulocyty utrwalone formaliną na jednym okienku diagnostycznym.
• szkiełko mikroskopowe przeznaczone dla 10 pacjentów, nie więcej niż 10 szkiełek mikroskopowych w zestawie.
• zestaw testowy zawiera komplet odczynników: szkiełka mikroskopowe z substratami, szkiełka nakrywkowe, medium nakrywkowe, bufor PBS, Tween, przeciwciała antyludzkie znakowane FITC IgG (gotowe do użycia), kontrola pozytywna i negatywna (gotowe do użycia).
• wykonanie oznaczenia nie odbywa się bezpośrednio na szkiełku mikroskopowym</t>
    </r>
  </si>
  <si>
    <r>
      <rPr>
        <b/>
        <sz val="9"/>
        <color theme="1"/>
        <rFont val="Arial Narrow"/>
        <family val="2"/>
        <charset val="238"/>
      </rPr>
      <t xml:space="preserve">Przeciwciała przeciwjądrowe (ANA), przeciw mitochondriom (AMA), przeciw mięśniom gładkim (ASMA) oraz przeciw mikrosomom nerki i wątroby (LKM-1) metodą immunofluorescencji pośredniej: 
</t>
    </r>
    <r>
      <rPr>
        <sz val="9"/>
        <color theme="1"/>
        <rFont val="Arial Narrow"/>
        <family val="2"/>
        <charset val="238"/>
      </rPr>
      <t xml:space="preserve">• każde pole stanowi mozaikę 4 substratów, tj. komórki HEp-2, wątrobę małpy , nerkę szczura i żołądek szczura
• zestawy zawierają szkiełka z 10 polami , 10 szkiełek mikroskopowych w zestawie
• inkubacja nie bezpośrednio na szkiełku mikroskopowym
• komplet odczynników w zestawie (bufor PBS z Tween, przeciwciała antyludzkie z FITC IgG – odczynnik gotowy do użycia, szkiełka nakrywkowe, medium nakrywkowe kontrole pozytywna i negatywna – gotowe do użycia)
• Wykonanie oznaczenia nie bezpośrednio na szkiełku mikroskopowym </t>
    </r>
  </si>
  <si>
    <r>
      <rPr>
        <b/>
        <sz val="9"/>
        <color theme="1"/>
        <rFont val="Arial Narrow"/>
        <family val="2"/>
        <charset val="238"/>
      </rPr>
      <t xml:space="preserve">Zestawy do oznaczania przeciwciał przeciw endomysium i gliadynie w klasie IgA  metodą immunofluorescencji pośredniej: 
</t>
    </r>
    <r>
      <rPr>
        <sz val="9"/>
        <color theme="1"/>
        <rFont val="Arial Narrow"/>
        <family val="2"/>
        <charset val="238"/>
      </rPr>
      <t>• na każdym polu reakcyjnym jako substrat wątroba małpy i nonapeptydy gliadynowe (trzykrotnie powtórzony peptyd fuzyjny analogu gliadyny) w postaci kropel
• oddzielny zestaw do oznaczania przeciwciał w klasie IgA 
• zestawy zawierają szkiełka z 5 polami, zestaw zawiera 10 szkiełek mikroskopowych
• inkubacja nie bezpośrednio na szkiełku mikroskopowym
• komplet odczynników w zestawie (bufor PBS z Tween, przeciwciała antyludzkie z FITC – odczynnik gotowy do użycia, szkiełka nakrywkowe, medium nakrywkowe kontrole pozytywna i negatywna – gotowe do użycia)</t>
    </r>
  </si>
  <si>
    <t>Płyty do rozcieńczeń MTP: Płyta mikrotitracyjna w formacie 12x08, Płyta 96 dołkowa, opak. 100 szt</t>
  </si>
  <si>
    <r>
      <rPr>
        <b/>
        <sz val="9"/>
        <color theme="1"/>
        <rFont val="Arial Narrow"/>
        <family val="2"/>
        <charset val="238"/>
      </rPr>
      <t xml:space="preserve">zestaw do diagnostyki chorób pęcherzowych
</t>
    </r>
    <r>
      <rPr>
        <sz val="9"/>
        <color theme="1"/>
        <rFont val="Arial Narrow"/>
        <family val="2"/>
        <charset val="238"/>
      </rPr>
      <t>• test immunofluorescencji pośredniej
• wykonanie badania nie odbywa się bezpośrednio na szkiełku mikroskopowym
• 6 substratów: przełyk małpy, skóra małpy (rozdzielona solą, ang. salt split skin), komórki transfekowane desmogleiną 1, komórki transfekowane desmogleiną 3, komórki transfekowane BP230gC, BP180-NC16A-4X 
• komplet odczynników w zestawie (bufor PBS z Tween, przeciwciała antyludzkie z FITC IgG (kozie) – odczynnik gotowy do użycia, szkiełka nakrywkowe, kontrole pozytywna i negatywna gotowe do użycia, medium nakrywkowe – gotowe do użycia
• szkiełko mikroskopowe przeznaczone do oceny 5 pacjentów , 10 szkiełek w zestawie
• instrukcja wykonania w języku polskim</t>
    </r>
  </si>
  <si>
    <r>
      <rPr>
        <b/>
        <sz val="9"/>
        <color theme="1"/>
        <rFont val="Arial Narrow"/>
        <family val="2"/>
        <charset val="238"/>
      </rPr>
      <t xml:space="preserve">Zestawy do oznaczania przeciwciał przeciw antygenom neuronalnym w autoimmunologicznym zapaleniu mózgu metodą immunofluorescencji pośredniej: 
</t>
    </r>
    <r>
      <rPr>
        <sz val="9"/>
        <color theme="1"/>
        <rFont val="Arial Narrow"/>
        <family val="2"/>
        <charset val="238"/>
      </rPr>
      <t>• zestawy do oznaczania: NMDA, CASPR2, AMPA1/2, LGl1, DPPX, GABA (GABARB1/B2)
• zestawy zawierają szkiełka z 5 polami, zestaw zawiera 10 szkiełek mikroskopowych
• inkubacja nie bezpośrednio na szkiełku mikroskopowym
• komplet odczynników w zestawie (bufor PBS z Tween, przeciwciała antyludzkie z FITC – odczynnik gotowy do użycia, szkiełka nakrywkowe, medium nakrywkowe kontrole pozytywna i negatywna – gotowe do użycia)</t>
    </r>
  </si>
  <si>
    <t>`---</t>
  </si>
  <si>
    <r>
      <rPr>
        <b/>
        <sz val="9"/>
        <color theme="1"/>
        <rFont val="Arial Narrow"/>
        <family val="2"/>
        <charset val="238"/>
      </rPr>
      <t>Zestawy do oznaczania przeciwciał przeciwko beta-2-glikoproteina IgA -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 xml:space="preserve">ELISA 
</t>
    </r>
    <r>
      <rPr>
        <sz val="9"/>
        <color theme="1"/>
        <rFont val="Arial Narrow"/>
        <family val="2"/>
        <charset val="238"/>
      </rPr>
      <t>• Test ilościowy (3 kalibratory - gotowe do użycia) z możliwością wykonania oznaczenia półilościowo z wykorzystaniem kalibratora cut-off
• Oddzielne zestawy do diagnostyki przeciwciał w klasie IgG, IgM
• Antygen: beta-2-glikoproteina I
• Bufor do płukania 10-krotnie skoncentrowany
• Kontrola pozytywna i negatywna gotowe do użycia
• Substrat i roztwór stopujący – gotowe do użycia
• Termin ważności odczynników co najmniej 10 miesięcy, płytka mikrotitracyjna po otwarciu – co najmniej 4 miesiące 
• Płytka mikrotitracyjna z oddzielnie odłamywanymi studzienkami (format  96x01)
• Zestawy zawierają wszystkie odczynniki potrzebne do oznaczania</t>
    </r>
  </si>
  <si>
    <r>
      <rPr>
        <b/>
        <sz val="9"/>
        <color theme="1"/>
        <rFont val="Arial Narrow"/>
        <family val="2"/>
        <charset val="238"/>
      </rPr>
      <t xml:space="preserve">Zestawy do oznaczania przeciwciał przeciwko beta-2-glikoproteina IgM </t>
    </r>
    <r>
      <rPr>
        <sz val="9"/>
        <color theme="1"/>
        <rFont val="Arial Narrow"/>
        <family val="2"/>
        <charset val="238"/>
      </rPr>
      <t xml:space="preserve">-  </t>
    </r>
    <r>
      <rPr>
        <b/>
        <sz val="9"/>
        <color theme="1"/>
        <rFont val="Arial Narrow"/>
        <family val="2"/>
        <charset val="238"/>
      </rPr>
      <t xml:space="preserve">ELISA 
</t>
    </r>
    <r>
      <rPr>
        <sz val="9"/>
        <color theme="1"/>
        <rFont val="Arial Narrow"/>
        <family val="2"/>
        <charset val="238"/>
      </rPr>
      <t>• Test ilościowy (3 kalibratory - gotowe do użycia) z możliwością wykonania oznaczenia półilościowo z wykorzystaniem kalibratora cut-off
• Oddzielne zestawy do diagnostyki przeciwciał w klasie IgG, IgM
• Antygen: beta-2-glikoproteina I
• Bufor do płukania 10-krotnie skoncentrowany
• Kontrola pozytywna i negatywna gotowe do użycia
• Substrat i roztwór stopujący – gotowe do użycia
• Termin ważności odczynników co najmniej 10 miesięcy, płytka mikrotitracyjna po otwarciu – co najmniej 4 miesiące 
• Płytka mikrotitracyjna z oddzielnie odłamywanymi studzienkami (format  96x01)
• Zestawy zawierają wszystkie odczynniki potrzebne do oznaczania</t>
    </r>
  </si>
  <si>
    <r>
      <rPr>
        <b/>
        <sz val="9"/>
        <color theme="1"/>
        <rFont val="Arial Narrow"/>
        <family val="2"/>
        <charset val="238"/>
      </rPr>
      <t>Zestawy do oznaczania przeciwciał przeciwko beta-2-glikoproteina IgG</t>
    </r>
    <r>
      <rPr>
        <sz val="9"/>
        <color theme="1"/>
        <rFont val="Arial Narrow"/>
        <family val="2"/>
        <charset val="238"/>
      </rPr>
      <t xml:space="preserve">- </t>
    </r>
    <r>
      <rPr>
        <b/>
        <sz val="9"/>
        <color theme="1"/>
        <rFont val="Arial Narrow"/>
        <family val="2"/>
        <charset val="238"/>
      </rPr>
      <t xml:space="preserve"> ELISA
</t>
    </r>
    <r>
      <rPr>
        <sz val="9"/>
        <color theme="1"/>
        <rFont val="Arial Narrow"/>
        <family val="2"/>
        <charset val="238"/>
      </rPr>
      <t>• Test ilościowy (3 kalibratory - gotowe do użycia) z możliwością wykonania oznaczenia półilościowo z wykorzystaniem kalibratora cut-off
• Oddzielne zestawy do diagnostyki przeciwciał w klasie IgG, IgM
• Antygen: beta-2-glikoproteina I
• Bufor do płukania 10-krotnie skoncentrowany
• Kontrola pozytywna i negatywna gotowe do użycia
• Substrat i roztwór stopujący – gotowe do użycia
• Termin ważności odczynników co najmniej 10 miesięcy, płytka mikrotitracyjna po otwarciu – co najmniej 4 miesiące 
• Płytka mikrotitracyjna z oddzielnie odłamywanymi studzienkami (format  96x01)
• Zestawy zawierają wszystkie odczynniki potrzebne do oznaczania</t>
    </r>
  </si>
  <si>
    <r>
      <rPr>
        <b/>
        <sz val="9"/>
        <color theme="1"/>
        <rFont val="Arial Narrow"/>
        <family val="2"/>
        <charset val="238"/>
      </rPr>
      <t xml:space="preserve"> Test do diagnostyki przeciwciał przeciw kardiolipinom IgG</t>
    </r>
    <r>
      <rPr>
        <sz val="9"/>
        <color theme="1"/>
        <rFont val="Arial Narrow"/>
        <family val="2"/>
        <charset val="238"/>
      </rPr>
      <t xml:space="preserve"> - </t>
    </r>
    <r>
      <rPr>
        <b/>
        <sz val="9"/>
        <color theme="1"/>
        <rFont val="Arial Narrow"/>
        <family val="2"/>
        <charset val="238"/>
      </rPr>
      <t>ELISA</t>
    </r>
    <r>
      <rPr>
        <sz val="9"/>
        <color theme="1"/>
        <rFont val="Arial Narrow"/>
        <family val="2"/>
        <charset val="238"/>
      </rPr>
      <t xml:space="preserve">
• Test ilościowy ( 3 kalibratory – gotowe do użycia ) z możliwością wykonania oznaczenia półilościowo z wykorzystaniem kalibratora cut-off
• Oddzielne zestawy do diagnostyki przeciwciał w klasie IgG, IgM, 
• Antygen: kardiolipina oraz beta2-glikoproteina I jako kofaktor
• Bufor do rozcieńczania próbek musi zawierać 2-glikoproteinę I – gotowy do użycia.
• Bufor do płukania 10-krotnie skoncentrowany
• Kontrola pozytywna i negatywna gotowe do użycia
• Termin ważności odczynników co najmniej 10 miesięcy, płytka mikrotitracyjna po otwarciu – co najmniej 4 miesiące.
• Płytka mikrotitracyjna z oddzielnie odłamywanymi studzienkami (format  96x01)
• Zestawy zawierają wszystkie odczynniki potrzebne do oznaczania.</t>
    </r>
  </si>
  <si>
    <r>
      <t xml:space="preserve">Zestaw testowy ELISA typu profil do oznaczania przeciwciał w diagnostyce autoimmunologicznych chorób pęcherzowych skóry
</t>
    </r>
    <r>
      <rPr>
        <sz val="9"/>
        <color theme="1"/>
        <rFont val="Arial Narrow"/>
        <family val="2"/>
        <charset val="238"/>
      </rPr>
      <t>• Studzienki reakcyjne osobno opłaszczone następującymi antygenami: BP180, BP230, desmogleina 1 i desmogleina 3, enwoplakina, kolagen typu VII
• Profil przeciwciał dla 1 pacjenta – zestaw przeznaczony do diagnostyki 12 pacjentów
• test półilościowy – 1 kalibrator cut-off
• odczynniki znakowane kolorami
• Zestawy zawierają wszystkie odczynniki potrzebne do oznaczania: bufor do rozcieńczania próbek, kalibrator, kontrole, koniugat enzymatyczny- gotowe do użycia
• płytka mikrotitracyjna z oddzielnie odłamywanymi studzienkami – 12 pasków po 8 studzienek reakcyjnych
• odczyt przy długości fali 450 nm
• Zestawy mają okres ważności co najmniej 12 miesięcy, a po otwarciu są trwałe co najmniej 4 miesiące</t>
    </r>
  </si>
  <si>
    <r>
      <rPr>
        <b/>
        <sz val="9"/>
        <color theme="1"/>
        <rFont val="Arial Narrow"/>
        <family val="2"/>
        <charset val="238"/>
      </rPr>
      <t>Zestawy ELISA do badania przeciwciał przeciwko Borrelia w płynie mózgowo – rdzeniowym i surowicy IgG</t>
    </r>
    <r>
      <rPr>
        <sz val="9"/>
        <color theme="1"/>
        <rFont val="Arial Narrow"/>
        <family val="2"/>
        <charset val="238"/>
      </rPr>
      <t>- 
• Kalibratory do wykreślenia krzywej kalibracyjnej gotowe do użycia, testy ilościowe w klasie IgG 
• Oddzielny zestaw do oznaczania klasy IgG i IgM
• Każdy zestaw oprócz kalibratorów do surowicy zawiera zestaw kalibratorów do płynu mózgowo – rdzeniowego 
• Kalibratory znakowane są kolorami o różnym natężeniu barwy
• Zestaw do oznaczenia p/ciał klasy IgG  zawiera 6 kalibratorów
• Zestaw do oznaczenia p/ciał klasy IgM  zawiera 5 kalibratorów  
• Oznaczenie przeciwciał w płynie mózgowo – rdzeniowym: zgodnie z zaleceniami (wg Reibera, Folgenhauera) procedura testu przewidująca jednoczesną inkubację surowicy i płynu mózgowo– rdzeniowego w celu określenia wskaźnika specyficzności przeciwciał 
• Arkusz kalkulacyjny do obliczania wskaźnika specyficzności przeciwciał
• Odczynnik (bufor) do rozcieńczania surowicy dla wszystkich zestawów do badania przeciwciał  klasy IgM, zawiera absorbent czynnika reumatoidalnego i IgG, dzięki temu nie jest konieczna osobna absorpcja
• Bufor płuczący jest jednakowy dla wszystkich zestawów
• Zestawy mają okres ważności co najmniej 10 miesięcy, a po otwarciu są trwałe co najmniej 4 miesiące
• Zestawy zawierają wszystkie odczynniki potrzebne do oznaczania
• Płyta mikrotitracyjna  opłaszczona jest pełnym ekstraktem Borrelia burgdorferi, Borrelia garinii i Borrelia afzelii, zawierającym natywne antygeny
• Test do oceny przeciwciał w klasie IgG dodatkowo zawiera antygen rekombinowany VlsE, w celu zwiększenia czułości</t>
    </r>
  </si>
  <si>
    <r>
      <rPr>
        <b/>
        <sz val="9"/>
        <color theme="1"/>
        <rFont val="Arial Narrow"/>
        <family val="2"/>
        <charset val="238"/>
      </rPr>
      <t>Zestawy ELISA do badania przeciwciał przeciwko Borrelia w płynie mózgowo – rdzeniowym i surowicy IgM</t>
    </r>
    <r>
      <rPr>
        <sz val="9"/>
        <color theme="1"/>
        <rFont val="Arial Narrow"/>
        <family val="2"/>
        <charset val="238"/>
      </rPr>
      <t>-
• Kalibratory do wykreślenia krzywej kalibracyjnej gotowe do użycia, testy ilościowe w klasie IgM 
• Oddzielny zestaw do oznaczania klasy IgG i IgM
• Każdy zestaw oprócz kalibratorów do surowicy zawiera zestaw kalibratorów do płynu mózgowo – rdzeniowego 
• Kalibratory znakowane są kolorami o różnym natężeniu barwy
• Zestaw do oznaczenia p/ciał klasy IgG  zawiera 6 kalibratorów
• Zestaw do oznaczenia p/ciał klasy IgM  zawiera 5 kalibratorów  
• Oznaczenie przeciwciał w płynie mózgowo – rdzeniowym: zgodnie z zaleceniami (wg Reibera, Folgenhauera) procedura testu przewidująca jednoczesną inkubację surowicy i płynu mózgowo– rdzeniowego w celu określenia wskaźnika specyficzności przeciwciał 
• Arkusz kalkulacyjny do obliczania wskaźnika specyficzności przeciwciał
• Odczynnik (bufor) do rozcieńczania surowicy dla wszystkich zestawów do badania przeciwciał  klasy IgM, zawiera absorbent czynnika reumatoidalnego i IgG, dzięki temu nie jest konieczna osobna absorpcja
• Bufor płuczący jest jednakowy dla wszystkich zestawów
• Zestawy mają okres ważności co najmniej 10 miesięcy, a po otwarciu są trwałe co najmniej 4 miesiące
• Zestawy zawierają wszystkie odczynniki potrzebne do oznaczania
• Płyta mikrotitracyjna  opłaszczona jest pełnym ekstraktem Borrelia burgdorferi, Borrelia garinii i Borrelia afzelii, zawierającym natywne antygeny</t>
    </r>
  </si>
  <si>
    <r>
      <rPr>
        <b/>
        <sz val="9"/>
        <color theme="1"/>
        <rFont val="Arial Narrow"/>
        <family val="2"/>
        <charset val="238"/>
      </rPr>
      <t xml:space="preserve">Zestaw do oznaczania ilościowego stężenia całkowitego IgE ELISA
</t>
    </r>
    <r>
      <rPr>
        <sz val="9"/>
        <color theme="1"/>
        <rFont val="Arial Narrow"/>
        <family val="2"/>
        <charset val="238"/>
      </rPr>
      <t>• Antygen: poliklonalne przeciwciała przeciwko ludzkim IgE
• Test ilościowy (4 kalibratory w zestawie)
• Kalibratory, bufor do rozcieńczania próbek, 2 kontrole pozytywne (zawierające wysokie i niskie stężenie IgE), kontrola negatywna, koniugat, substrat i roztwór stopujący - gotowe do użycia
• Bufor do płukania 10-krotnie skoncentrowany
• Odczynniki znakowane kolorami
• Termin ważności płytki mikrotitracyjnej po otwarciu – co najmniej 4 miesiące</t>
    </r>
  </si>
  <si>
    <r>
      <rPr>
        <b/>
        <sz val="9"/>
        <color theme="1"/>
        <rFont val="Arial Narrow"/>
        <family val="2"/>
        <charset val="238"/>
      </rPr>
      <t xml:space="preserve">Test do diagnostyki przeciwciał przeciw CCP
</t>
    </r>
    <r>
      <rPr>
        <sz val="9"/>
        <color theme="1"/>
        <rFont val="Arial Narrow"/>
        <family val="2"/>
        <charset val="238"/>
      </rPr>
      <t>• Test ilościowy ELISA IgG z możliwością wykonania oznaczenia półilościowo z wykorzystaniem kalibratora cut-off,
• 5 kalibratorów (gotowe do użycia),
• Antygen: rekombinowany peptyd CCP II generacji ze zmodyfikowanymi resztami argininy.
• Odczynniki znakowane kolorami (kalibratory, kontrola pozytywna, kontrola negatywna, koniugat enzymatyczny).
• Kontrola pozytywna i negatywna, kalibratory, bufor do rozcieńczania próbek, substrat i roztwór stopujący gotowe do użycia.
• Termin ważności odczynników co najmniej 10 miesięcy, płytka mikrotitracyjna po otwarciu – co najmniej 4 miesiące.
• Odczyt przy długości fali 450 nm.
• Zestawy zawierają wszystkie odczynniki potrzebne do oznaczania</t>
    </r>
  </si>
  <si>
    <r>
      <t xml:space="preserve">zestaw do oznaczeń transglutaminazy IgA elisa
</t>
    </r>
    <r>
      <rPr>
        <sz val="9"/>
        <color theme="1"/>
        <rFont val="Arial Narrow"/>
        <family val="2"/>
        <charset val="238"/>
      </rPr>
      <t>• Antygen: rekombinowana ludzka transglutaminaza tkankowa
• Test ilościowy do oznaczania przeciwciał w klasie IgA (min. 3 kalibratory)
• Kalibratory (gotowe do użycia)
• Odczynniki znakowane kolorami
• Bufor do rozcieńczania próbek gotowy do użycia, bufor do płukania 10-krotnie skoncentrowany
• Mikropłytka typu break-off (dzielone studzienki reakcyjne)
• Kontrola pozytywna i negatywna- gotowe do użycia
• Koniugat enzymatyczny: znakowane peroksydazą anty-ludzkie IgG (królicze)
• Substrat i roztwór stopujący – gotowe do użycia
• Termin ważności odczynników co najmniej 10 miesięcy, płytka mikrotitracyjna po otwarciu – co najmniej 4 miesiące
• Odczyt przy długości fali 450 nm</t>
    </r>
  </si>
  <si>
    <r>
      <t xml:space="preserve">Płyty do rozcieńczeń podstawowych: </t>
    </r>
    <r>
      <rPr>
        <sz val="9"/>
        <color theme="1"/>
        <rFont val="Arial Narrow"/>
        <family val="2"/>
        <charset val="238"/>
      </rPr>
      <t>Płyta 96 dołkowa do rozcieńczeń badanego materiału, Format 12x08, Opakowania zawiera 10 płyt</t>
    </r>
  </si>
  <si>
    <r>
      <rPr>
        <b/>
        <sz val="9"/>
        <color theme="1"/>
        <rFont val="Arial Narrow"/>
        <family val="2"/>
        <charset val="238"/>
      </rPr>
      <t xml:space="preserve">bufor płuczący do aparatu, </t>
    </r>
    <r>
      <rPr>
        <sz val="9"/>
        <color theme="1"/>
        <rFont val="Arial Narrow"/>
        <family val="2"/>
        <charset val="238"/>
      </rPr>
      <t>pojemność 5x 500 ml</t>
    </r>
  </si>
  <si>
    <r>
      <rPr>
        <b/>
        <sz val="9"/>
        <color theme="1"/>
        <rFont val="Arial Narrow"/>
        <family val="2"/>
        <charset val="238"/>
      </rPr>
      <t xml:space="preserve">Zestaw ELISA do diagnostyki kalprotektyny w kale:
</t>
    </r>
    <r>
      <rPr>
        <sz val="9"/>
        <color theme="1"/>
        <rFont val="Arial Narrow"/>
        <family val="2"/>
        <charset val="238"/>
      </rPr>
      <t>• test ilościowy (zawiera 6 kalibratorów do wykreślenia krzywej standardowej)
• 2 kontrole w zestawie
• wszystkie niezbędne bufory zawarte w zestawie (ekstrakcyjny, płuczący, do próbek)
• każdy zestaw zawiera certyfikat kontroli jakości zawierający wartości referencyjne
• studzienki reakcyjne pokryte monoklonalnymi przeciwciałami przeciwko kalprotektynie
• dolna granica wykrywalności – 1,9 μg/g
• po otwarciu mikropłytka ważna 4 miesiące
• inkubacja w temp. pokojowej
• odczynniki oznaczone kolorami</t>
    </r>
  </si>
  <si>
    <r>
      <t xml:space="preserve">Probówki do ekstrakcji kału–  </t>
    </r>
    <r>
      <rPr>
        <sz val="9"/>
        <color theme="1"/>
        <rFont val="Arial Narrow"/>
        <family val="2"/>
        <charset val="238"/>
      </rPr>
      <t>1 opakowanie zawiera 45 szt. Probówek, wypełnione buforem ekstrakcyjnym</t>
    </r>
  </si>
  <si>
    <r>
      <rPr>
        <b/>
        <sz val="9"/>
        <color theme="1"/>
        <rFont val="Arial Narrow"/>
        <family val="2"/>
        <charset val="238"/>
      </rPr>
      <t xml:space="preserve">Zestaw ELISA do diagnostyki ANCA – profil przeciwciał:
</t>
    </r>
    <r>
      <rPr>
        <sz val="9"/>
        <color theme="1"/>
        <rFont val="Arial Narrow"/>
        <family val="2"/>
        <charset val="238"/>
      </rPr>
      <t>• test półilościowy (1 kalibrator cut-off gotowy do użycia)
• Antygeny w studzienkach reakcyjnych: BP180, BP230, desmogleina 1, desmogleina 3, enwoplakina, kolagen typu VII
• 12 pasków x 8 studzienek reakcyjnych – jeden profil przeciwciał dla jednego pacjenta
• Odczynniki znakowane kolorami
• Bufor do rozcieńczania próbek, substrat i roztwór stopujący - gotowe do użycia
• Bufor do płukania 10-krotnie skoncentrowany</t>
    </r>
  </si>
  <si>
    <r>
      <rPr>
        <b/>
        <sz val="9"/>
        <color theme="1"/>
        <rFont val="Arial Narrow"/>
        <family val="2"/>
        <charset val="238"/>
      </rPr>
      <t xml:space="preserve">Końcówki 1100: </t>
    </r>
    <r>
      <rPr>
        <sz val="9"/>
        <color theme="1"/>
        <rFont val="Arial Narrow"/>
        <family val="2"/>
        <charset val="238"/>
      </rPr>
      <t>Objętość 1100ul, Pakowane na tacce, Tacka zawiera 96 końcówek,  Opakowanie zawiera 10 tacek</t>
    </r>
  </si>
  <si>
    <r>
      <rPr>
        <b/>
        <sz val="9"/>
        <color theme="1"/>
        <rFont val="Arial Narrow"/>
        <family val="2"/>
        <charset val="238"/>
      </rPr>
      <t xml:space="preserve">Końcówki 300:  </t>
    </r>
    <r>
      <rPr>
        <sz val="9"/>
        <color theme="1"/>
        <rFont val="Arial Narrow"/>
        <family val="2"/>
        <charset val="238"/>
      </rPr>
      <t>Objętość 300ul, Pakowane na tacce, Tacka zawiera 96 końcówek, Opakowanie zawiera 10 tacek,</t>
    </r>
  </si>
  <si>
    <t>Aparat do testów ELISA (dzierżawa)</t>
  </si>
  <si>
    <t>Automatyczny analizator do technik ELISA (dzierżawa)</t>
  </si>
  <si>
    <t>mikroskop fluorescencyjny z kamerą (dzierżawa)</t>
  </si>
  <si>
    <t>Kompaktowy mikroskop do mikroskopii w czasie rzeczywistym wraz z oprogramowaniem zarządzający próbką (dzierżawa)</t>
  </si>
  <si>
    <t>wytrząsarka (dzierżawa)</t>
  </si>
  <si>
    <t>Aparat do inkubacji szkiełek mikroskopowych do IFT (dzierżawa)</t>
  </si>
  <si>
    <r>
      <rPr>
        <b/>
        <sz val="9"/>
        <color theme="1"/>
        <rFont val="Arial Narrow"/>
        <family val="2"/>
        <charset val="238"/>
      </rPr>
      <t xml:space="preserve"> Test do diagnostyki przeciwciał przeciw kardiolipinom IgA</t>
    </r>
    <r>
      <rPr>
        <sz val="9"/>
        <color theme="1"/>
        <rFont val="Arial Narrow"/>
        <family val="2"/>
        <charset val="238"/>
      </rPr>
      <t xml:space="preserve">
• Test ilościowy ELISA (3 kalibratory – gotowe do użycia ) z możliwością wykonania oznaczenia półilościowo z wykorzystaniem kalibratora cut-off
• Oddzielne zestawy do diagnostyki przeciwciał w klasie IgG, IgM, 
• Antygen: kardiolipina oraz beta2-glikoproteina I jako kofaktor
• Bufor do rozcieńczania próbek musi zawierać 2-glikoproteinę I – gotowy do użycia.
• Bufor do płukania 10-krotnie skoncentrowany
• Kontrola pozytywna i negatywna gotowe do użycia
• Termin ważności odczynników co najmniej 10 miesięcy, płytka mikrotitracyjna po otwarciu – co najmniej 4 miesiące.
• Płytka mikrotitracyjna z oddzielnie odłamywanymi studzienkami (format  96x01)
• Zestawy zawierają wszystkie odczynniki potrzebne do oznaczania.</t>
    </r>
  </si>
  <si>
    <r>
      <t xml:space="preserve"> </t>
    </r>
    <r>
      <rPr>
        <b/>
        <sz val="9"/>
        <color theme="1"/>
        <rFont val="Arial Narrow"/>
        <family val="2"/>
        <charset val="238"/>
      </rPr>
      <t>Test do diagnostyki przeciwciał przeciw kardiolipinom IgM</t>
    </r>
    <r>
      <rPr>
        <sz val="9"/>
        <color theme="1"/>
        <rFont val="Arial Narrow"/>
        <family val="2"/>
        <charset val="238"/>
      </rPr>
      <t xml:space="preserve">
• Test ilościowy ELISA (3 kalibratory – gotowe do użycia) z możliwością wykonania oznaczenia półilościowo z wykorzystaniem kalibratora cut-off
• Oddzielne zestawy do diagnostyki przeciwciał w klasie IgG, IgM, 
• Antygen: kardiolipina oraz beta2-glikoproteina I jako kofaktor
• Bufor do rozcieńczania próbek musi zawierać 2-glikoproteinę I – gotowy do użycia.
• Bufor do płukania 10-krotnie skoncentrowany
• Kontrola pozytywna i negatywna gotowe do użycia
• Termin ważności odczynników co najmniej 10 miesięcy, płytka mikrotitracyjna po otwarciu – co najmniej 4 miesiące.
• Płytka mikrotitracyjna z oddzielnie odłamywanymi studzienkami (format  96x01)
• Zestawy zawierają wszystkie odczynniki potrzebne do oznaczania.</t>
    </r>
  </si>
  <si>
    <t>Półautomatyczny aparat do inkubacji testów paskowych (dzierżawa)</t>
  </si>
  <si>
    <t>Automat do inkubacji i odczytu testów blot (dzierżawa 2 sztuk)</t>
  </si>
  <si>
    <t>Półautomat do testów paskowych wraz z komputerem (dzierżawa)</t>
  </si>
  <si>
    <t>PAKIET 1 - dostawa odczynnikow dermatologicznych (Pracownia Diagnostyki Dermatologicznej, Pl. Hallera 1)</t>
  </si>
  <si>
    <t>PAKIET 2 - dostawa odczynnikow dermatologicznych (Pracownia Diagnostyki Dermatologicznej, Pl. Hallera 1)</t>
  </si>
  <si>
    <t>PAKIET 3 - dostawa odczynnikow dermatologicznych (Pracownia Diagnostyki Dermatologicznej, Pl. Hallera 1) Immunologia</t>
  </si>
  <si>
    <r>
      <t xml:space="preserve"> Zestawy testowe do oznaczania przeciwciał przeciwko Borrelia w klasie IgM (test potwierdzenia) - testy paskowe
</t>
    </r>
    <r>
      <rPr>
        <sz val="9"/>
        <color theme="1"/>
        <rFont val="Arial Narrow"/>
        <family val="2"/>
        <charset val="238"/>
      </rPr>
      <t>• Jeden pasek testowy przeznaczony dla jednego pacjenta , opakowanie zawiera 32 paski
• Na każdym pasku testowym linia kontrolna wskazująca na prawidłowe wykonanie analizy.
• Pasek testowy zawiera osobno naniesione antygeny w postaci linii.
• Antygeny: VlsE Borrelia burgdorferi, wysoko oczyszczona rekombinowana flagelina (p41), i BmpA (p39) oraz wysoko oczyszczone rekombinowane, wysokospecyficzne dimeryczne antygeny OspC (p25) z Borrelia afzelii, Borrelia burgdorferi, Borrelia garinii i Borrelia spielmanii.
• Każdy pasek dodatkowo zawiera dwie linie kontrolne: dla koniugatu IgG i IgM oraz linię kontrolną dla mieszanki klas IgG i IgM.
• Zestawy zawierają wszelkie potrzebne do inkubacji odczynniki.
• Brak konieczności zużywania pasków testowych na tzw. cut off lub kalibrację.</t>
    </r>
  </si>
  <si>
    <r>
      <t xml:space="preserve"> Zestawy testowe do oznaczania przeciwciał przeciwko Borrelia w klasie IgG (test potwierdzenia) -  testy paskowe 
</t>
    </r>
    <r>
      <rPr>
        <sz val="9"/>
        <color theme="1"/>
        <rFont val="Arial Narrow"/>
        <family val="2"/>
        <charset val="238"/>
      </rPr>
      <t>• Jeden pasek testowy przeznaczony dla jednego pacjenta , opakowanie zawierające 32 paski
• Na każdym pasku testowym linia kontrolna wskazująca na prawidłowe wykonanie analizy.
• Pasek testowy zawiera osobno naniesione antygeny w postaci linii.
• Antygeny: rekombinowane (VlsE Borrelia burgdorferi, VlsE B. garinii, VlsE B. afzelii, lipidy charakterystyczne dla fazy późnej: lipid Borrelia afzelii, lipid Borrelia burgdorferi, p83, p41, p39, wysokospecyficzne dimeryczne OspC, p58, p21, p20, p19, p18).
• Każdy pasek dodatkowo zawiera dwie linie kontrolne: dla koniugatu IgG i IgM oraz linię kontrolną dla mieszanki klas IgG i IgM.
• Zestawy zawierają wszelkie potrzebne do inkubacji odczynniki.
• Brak konieczności zużywania pasków testowych na tzw. cut off lub kalibrację.</t>
    </r>
  </si>
  <si>
    <r>
      <t xml:space="preserve"> Zestawy do diagnostyki ANA – test paskowy 
</t>
    </r>
    <r>
      <rPr>
        <sz val="9"/>
        <color theme="1"/>
        <rFont val="Arial Narrow"/>
        <family val="2"/>
        <charset val="238"/>
      </rPr>
      <t>• Jeden pasek testowy przeznaczony dla jednego pacjenta, opakowanie z minimum 64 paskami
• Na każdym pasku testowym linia kontrolna wskazująca na prawidłowe wykonanie analizy
• Pasek testowy musi zawierać osobno naniesione antygeny w postaci linii: – nRNP/Sm, Sm, SS-A, SS-B, Ro-52, Scl-70, Jo-1, rybosomalne białko P, centromerowe białko B, dsDNA, nukleosomy, histony, PCNA, AMA M2, PM-Scl, DFS70
• Wszystkie niezbędne odczynniki zawarte w zestawie diagnostycznym bez konieczności zakupu dodatkowych
• Brak konieczności zużywania pasków na kontrolę lub cut-off
• odczyt elektroniczny, program w języku polskim</t>
    </r>
  </si>
  <si>
    <r>
      <t xml:space="preserve">Zestaw do diagnostyki autoimmunologicznych chorób układu pokarmowego w klasie IgA metodą immunoblot:
</t>
    </r>
    <r>
      <rPr>
        <sz val="9"/>
        <color theme="1"/>
        <rFont val="Arial Narrow"/>
        <family val="2"/>
        <charset val="238"/>
      </rPr>
      <t>• test do jakościowego oznaczania in vitro ludzkich autoprzeciwciał klasy IgA przeciwko   antygenom:   transglutaminazie tkankowej (tTG) i gliadynie (GAF-3X) (peptyd fuzyjny, analog gliadyny) oraz mannanowi z Saccharomyces cerevisiae (ASCA)
• na każdym pasku testowym znajdują się linie kontrolne: linia kontroli negatywnej, kontrole koniugatów (IgA, IgG, IgM), kontrola potwierdzająca prawidłowe przeprowadzenie inkubacji i wskazująca obecność przeciwciał klasy IgA w próbce, wykluczając tym samym zespół niedoboru przeciwciał
• Odczyt, interpretacja oraz archiwizacja wyników – w sposób elektroniczny za pomocą programu komputerowego w języku polskim</t>
    </r>
  </si>
  <si>
    <r>
      <t xml:space="preserve">Zestaw do diagnostyki autoimmunologicznych chorób układu pokarmowego w klasie IgG metodą immunoblot :
</t>
    </r>
    <r>
      <rPr>
        <sz val="9"/>
        <color theme="1"/>
        <rFont val="Arial Narrow"/>
        <family val="2"/>
        <charset val="238"/>
      </rPr>
      <t>• test do jakościowego oznaczania in vitro ludzkich autoprzeciwciał klasy IgG przeciwko antygenom: transglutaminazie tkankowej (tTG) i gliadynie (GAF-3X) (peptyd fuzyjny, analog gliadyny), antygenowi komórek okładzinowych żołądka, czynnikowi wewnętrznemu i mannanowi z Saccharomyces cerevisiae (ASCA)
• na każdym pasku testowym znajdują się linie kontrolne: linia kontroli negatywnej, kontrole koniugatów (IgA, IgG, IgM) oraz kontrola potwierdzająca prawidłowe przeprowadzenie inkubacji 
• odczyt, interpretacja oraz archiwizacja wyników – w sposób elektroniczny za pomocą programu komputerowego w języku polskim</t>
    </r>
  </si>
  <si>
    <r>
      <t xml:space="preserve">Zestawy testowe do diagnostyki miopatii zapalnych
</t>
    </r>
    <r>
      <rPr>
        <sz val="9"/>
        <color theme="1"/>
        <rFont val="Arial Narrow"/>
        <family val="2"/>
        <charset val="238"/>
      </rPr>
      <t>• Jeden pasek testowy przeznaczony dla jednego pacjenta, w opakowaniu minimum 16 sztuk
• Na każdym pasku testowym linia kontrolna wskazująca na prawidłowe wykonanie analizy.
• Pasek testowy zawiera osobno naniesione antygeny w postaci linii 
• Pasek testowy musi zawierać: Mi-2α, Mi-2β, TIF1g, MDA5, NXP2, SAE1, Ku, PM-Scl100, PM-Scl75, Jo-1, SRP, PL-7, PL-12, EJ, OJ, Ro-52, cN-1A oraz HMGCR
• Wyniki interpretowane oraz archiwizowane za pomocą programu komputerowego w języku polskim</t>
    </r>
  </si>
  <si>
    <r>
      <t xml:space="preserve">Zestawy testowe do diagnostyki autoimmunologicznych chorób wątroby
</t>
    </r>
    <r>
      <rPr>
        <sz val="9"/>
        <color theme="1"/>
        <rFont val="Arial Narrow"/>
        <family val="2"/>
        <charset val="238"/>
      </rPr>
      <t>• Jeden pasek testowy przeznaczony dla jednego pacjenta, w opakowaniu minimum 16 pasków
• Na każdym pasku testowym linia kontrolna wskazująca na prawidłowe wykonanie analizy.
• Pasek testowy zawiera osobno naniesione antygeny w postaci linii 
• Pasek testowy musi zawierać: AMA-M2, M2-3E, Sp100, PML, gp210, LKM-1, LC-1, SLA/LP, SS-A, Ro-52, Scl-70, CENP A, CENP B, PGDH 
• Wyniki interpretowane oraz archiwizowane za pomocą programu komputerowego w języku polskim</t>
    </r>
  </si>
  <si>
    <r>
      <t>Zestawy do diagnostyki MPO, PR3, GBM</t>
    </r>
    <r>
      <rPr>
        <sz val="9"/>
        <color theme="1"/>
        <rFont val="Arial Narrow"/>
        <family val="2"/>
        <charset val="238"/>
      </rPr>
      <t xml:space="preserve">
• Testy paskowe na  minimum 16 oznaczeń w opakowaniu
• Na każdym pasku testowym linia kontrolna wskazująca na prawidłowe wykonanie analizy.
• Pasek testowy zawiera osobno naniesione antygeny w postaci linii 
• Pasek testowy zawiera: – MPO, PR3, GBM
• Komplet odczynników w zestawie
• Odczyt elektroniczny za pomocą programu komputerowego w języku polskim</t>
    </r>
  </si>
  <si>
    <r>
      <t xml:space="preserve">Zestawy testowe do diagnostyki autoimmunologicznych chorób wątroby  – testy paskowe
</t>
    </r>
    <r>
      <rPr>
        <sz val="9"/>
        <color theme="1"/>
        <rFont val="Arial Narrow"/>
        <family val="2"/>
        <charset val="238"/>
      </rPr>
      <t>• Pasek testowy zawiera osobno naniesione antygeny w postaci linii 
• Antygeny: AMA-M2, M2-3E, Sp100, PML, gp210, LKM-1, LC-1, SLA/LP, F-Actin and Ro-52
• Na każdym pasku testowym linia kontrolna wskazująca na prawidłowe wykonanie analizy
• Odczyt elektroniczny, oprogramowanie w języku polskim</t>
    </r>
  </si>
  <si>
    <r>
      <t xml:space="preserve">Zestawy do diagnostyki twardziny układowej  metodą immunoblot
</t>
    </r>
    <r>
      <rPr>
        <sz val="9"/>
        <color theme="1"/>
        <rFont val="Arial Narrow"/>
        <family val="2"/>
        <charset val="238"/>
      </rPr>
      <t>• Pasek testowy zawiera osobno naniesione antygeny w postaci linii 
• Antygeny: Scl-70, CENP A, CENP B, RP11, RP155, Fibrillarin, NOR90, Th/To, PM-Scl100, PM-Scl75, Ku, PDGFR and Ro-52
• Na każdym pasku testowym linia kontrolna wskazująca na prawidłowe wykonanie analizy
• Odczyt elektroniczny, oprogramowanie w języku polskim</t>
    </r>
  </si>
  <si>
    <r>
      <t>RAZEM dostawa towaru</t>
    </r>
    <r>
      <rPr>
        <sz val="11"/>
        <color theme="1"/>
        <rFont val="Arial Narrow"/>
        <family val="2"/>
        <charset val="238"/>
      </rPr>
      <t xml:space="preserve"> pakiet 1</t>
    </r>
  </si>
  <si>
    <r>
      <t>RAZEM dzierżawa</t>
    </r>
    <r>
      <rPr>
        <sz val="11"/>
        <color rgb="FF000000"/>
        <rFont val="Arial Narrow"/>
        <family val="2"/>
        <charset val="238"/>
      </rPr>
      <t xml:space="preserve"> pakiet 1</t>
    </r>
  </si>
  <si>
    <t>PRAWO OPCJI</t>
  </si>
  <si>
    <t>Wartość netto w zł 
(w prawie opcji)
dostawa towaru</t>
  </si>
  <si>
    <t>Wartość brutto w zł 
(w prawie opcji)
dostawa towaru</t>
  </si>
  <si>
    <t>Wartość ogółem netto w zł</t>
  </si>
  <si>
    <t>Wartość ogółem brutto w zł</t>
  </si>
  <si>
    <t>RAZEM zamówienie podstawowe pakiet 1
(dostawa towaru + dzierżawa)</t>
  </si>
  <si>
    <r>
      <t>RAZEM dostawa towaru</t>
    </r>
    <r>
      <rPr>
        <sz val="11"/>
        <color theme="1"/>
        <rFont val="Arial Narrow"/>
        <family val="2"/>
        <charset val="238"/>
      </rPr>
      <t xml:space="preserve"> pakiet 2</t>
    </r>
  </si>
  <si>
    <r>
      <t>RAZEM dzierżawa</t>
    </r>
    <r>
      <rPr>
        <sz val="11"/>
        <color rgb="FF000000"/>
        <rFont val="Arial Narrow"/>
        <family val="2"/>
        <charset val="238"/>
      </rPr>
      <t xml:space="preserve"> pakiet 2</t>
    </r>
  </si>
  <si>
    <r>
      <t>RAZEM dostawa towaru</t>
    </r>
    <r>
      <rPr>
        <sz val="11"/>
        <color theme="1"/>
        <rFont val="Arial Narrow"/>
        <family val="2"/>
        <charset val="238"/>
      </rPr>
      <t xml:space="preserve"> pakiet 3</t>
    </r>
  </si>
  <si>
    <r>
      <t>RAZEM dzierżawa</t>
    </r>
    <r>
      <rPr>
        <sz val="11"/>
        <color rgb="FF000000"/>
        <rFont val="Arial Narrow"/>
        <family val="2"/>
        <charset val="238"/>
      </rPr>
      <t xml:space="preserve"> pakiet 3</t>
    </r>
  </si>
  <si>
    <t>RAZEM zamówienie podstawowe pakiet 2
(dostawa towaru + dzierżawa)</t>
  </si>
  <si>
    <t>RAZEM zamówienie podstawowe pakiet 3
(dostawa towaru + dzierżawa)</t>
  </si>
  <si>
    <t>* proszę uzupełnić odrębnie dla każdego urządzenia oddawanego w dzierżawę celem ubezpieczenia sprzętu przez Zamawiającego</t>
  </si>
  <si>
    <t>W ramach pakietu 3 oddajemy w dzierżawę ……………… (urządzenie, producent, typ, model, rok produkcji) o wartości …. zł netto / … zł brutto*</t>
  </si>
  <si>
    <t>W ramach pakietu 1 oddajemy w dzierżawę ……………… (urządzenie, producent, typ, model, rok produkcji) o wartości …. zł netto / … zł brutto*</t>
  </si>
  <si>
    <t>W ramach pakietu 2 oddajemy w dzierżawę ……………… (urządzenie, producent, typ, model, rok produkcji) o wartości …. zł netto / … zł brutto*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</si>
</sst>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[$-415]General"/>
    <numFmt numFmtId="165" formatCode="#,##0.00&quot; &quot;[$zł]"/>
    <numFmt numFmtId="166" formatCode="#,##0.00\ [$zł-415]"/>
    <numFmt numFmtId="169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9"/>
      <name val="Arial Narrow"/>
      <family val="2"/>
      <charset val="238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Border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7" fillId="2" borderId="4" xfId="0" applyFont="1" applyFill="1" applyBorder="1" applyAlignment="1">
      <alignment horizontal="left" wrapText="1" readingOrder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9" fontId="7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9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left" wrapText="1" readingOrder="1"/>
    </xf>
    <xf numFmtId="0" fontId="7" fillId="2" borderId="4" xfId="0" applyFont="1" applyFill="1" applyBorder="1" applyAlignment="1">
      <alignment wrapText="1" readingOrder="1"/>
    </xf>
    <xf numFmtId="0" fontId="5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10" fontId="12" fillId="3" borderId="6" xfId="1" applyNumberFormat="1" applyFont="1" applyFill="1" applyBorder="1" applyAlignment="1">
      <alignment vertical="center"/>
    </xf>
    <xf numFmtId="4" fontId="12" fillId="3" borderId="7" xfId="1" applyNumberFormat="1" applyFont="1" applyFill="1" applyBorder="1" applyAlignment="1">
      <alignment vertical="center"/>
    </xf>
    <xf numFmtId="10" fontId="13" fillId="3" borderId="12" xfId="1" applyNumberFormat="1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vertical="center"/>
    </xf>
    <xf numFmtId="166" fontId="3" fillId="2" borderId="12" xfId="0" applyNumberFormat="1" applyFont="1" applyFill="1" applyBorder="1" applyAlignment="1">
      <alignment vertical="center"/>
    </xf>
    <xf numFmtId="166" fontId="3" fillId="2" borderId="13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9" fontId="15" fillId="0" borderId="1" xfId="0" quotePrefix="1" applyNumberFormat="1" applyFont="1" applyBorder="1" applyAlignment="1">
      <alignment horizontal="center" vertical="center" wrapText="1"/>
    </xf>
    <xf numFmtId="44" fontId="16" fillId="0" borderId="1" xfId="2" applyFont="1" applyFill="1" applyBorder="1" applyAlignment="1" applyProtection="1">
      <alignment horizontal="right" vertical="center"/>
    </xf>
    <xf numFmtId="44" fontId="16" fillId="0" borderId="4" xfId="2" applyFont="1" applyFill="1" applyBorder="1" applyAlignment="1" applyProtection="1">
      <alignment horizontal="right" vertical="center"/>
    </xf>
    <xf numFmtId="166" fontId="15" fillId="0" borderId="14" xfId="2" applyNumberFormat="1" applyFont="1" applyFill="1" applyBorder="1" applyAlignment="1" applyProtection="1">
      <alignment horizontal="right" vertical="center"/>
    </xf>
    <xf numFmtId="166" fontId="15" fillId="0" borderId="10" xfId="2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12" fillId="3" borderId="8" xfId="1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65" fontId="12" fillId="3" borderId="1" xfId="1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</cellXfs>
  <cellStyles count="4">
    <cellStyle name="Excel Built-in Normal" xfId="1" xr:uid="{00000000-0005-0000-0000-000000000000}"/>
    <cellStyle name="Normalny" xfId="0" builtinId="0"/>
    <cellStyle name="Walutowy" xfId="2" builtinId="4"/>
    <cellStyle name="Walutowy 2" xfId="3" xr:uid="{3F95E835-3C78-4B18-8D66-29588DA6827C}"/>
  </cellStyles>
  <dxfs count="0"/>
  <tableStyles count="0" defaultTableStyle="TableStyleMedium2" defaultPivotStyle="PivotStyleLight16"/>
  <colors>
    <mruColors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tabSelected="1" topLeftCell="A48" zoomScale="70" zoomScaleNormal="70" workbookViewId="0">
      <selection activeCell="A62" sqref="A62:J62"/>
    </sheetView>
  </sheetViews>
  <sheetFormatPr defaultRowHeight="13.8" x14ac:dyDescent="0.25"/>
  <cols>
    <col min="1" max="1" width="5.21875" style="11" customWidth="1"/>
    <col min="2" max="2" width="44.44140625" style="1" customWidth="1"/>
    <col min="3" max="3" width="8" style="1" customWidth="1"/>
    <col min="4" max="4" width="10" style="1" customWidth="1"/>
    <col min="5" max="5" width="15.5546875" style="1" customWidth="1"/>
    <col min="6" max="6" width="13.33203125" style="1" customWidth="1"/>
    <col min="7" max="7" width="11.33203125" style="1" customWidth="1"/>
    <col min="8" max="8" width="12.88671875" style="1" customWidth="1"/>
    <col min="9" max="9" width="12.109375" style="1" customWidth="1"/>
    <col min="10" max="10" width="12.88671875" style="1" bestFit="1" customWidth="1"/>
    <col min="11" max="16384" width="8.88671875" style="1"/>
  </cols>
  <sheetData>
    <row r="1" spans="1:14" ht="69" x14ac:dyDescent="0.25">
      <c r="A1" s="2" t="s">
        <v>0</v>
      </c>
      <c r="B1" s="2" t="s">
        <v>1</v>
      </c>
      <c r="C1" s="2" t="s">
        <v>2</v>
      </c>
      <c r="D1" s="3" t="s">
        <v>14</v>
      </c>
      <c r="E1" s="3" t="s">
        <v>3</v>
      </c>
      <c r="F1" s="4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4" x14ac:dyDescent="0.25">
      <c r="A2" s="35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 t="s">
        <v>15</v>
      </c>
      <c r="I2" s="2">
        <v>9</v>
      </c>
      <c r="J2" s="2" t="s">
        <v>16</v>
      </c>
    </row>
    <row r="3" spans="1:14" ht="15.6" x14ac:dyDescent="0.3">
      <c r="A3" s="64" t="s">
        <v>55</v>
      </c>
      <c r="B3" s="64"/>
      <c r="C3" s="64"/>
      <c r="D3" s="64"/>
      <c r="E3" s="64"/>
      <c r="F3" s="64"/>
      <c r="G3" s="64"/>
      <c r="H3" s="64"/>
      <c r="I3" s="64"/>
      <c r="J3" s="64"/>
    </row>
    <row r="4" spans="1:14" ht="145.19999999999999" x14ac:dyDescent="0.3">
      <c r="A4" s="32">
        <v>1</v>
      </c>
      <c r="B4" s="6" t="s">
        <v>17</v>
      </c>
      <c r="C4" s="7" t="s">
        <v>9</v>
      </c>
      <c r="D4" s="8">
        <v>1</v>
      </c>
      <c r="E4" s="9"/>
      <c r="F4" s="9"/>
      <c r="G4" s="43"/>
      <c r="H4" s="37">
        <f>D4*G4</f>
        <v>0</v>
      </c>
      <c r="I4" s="12"/>
      <c r="J4" s="10">
        <f>H4+H4*I4</f>
        <v>0</v>
      </c>
      <c r="N4" s="11"/>
    </row>
    <row r="5" spans="1:14" ht="145.19999999999999" x14ac:dyDescent="0.3">
      <c r="A5" s="32">
        <v>2</v>
      </c>
      <c r="B5" s="6" t="s">
        <v>19</v>
      </c>
      <c r="C5" s="7" t="s">
        <v>9</v>
      </c>
      <c r="D5" s="8">
        <v>7</v>
      </c>
      <c r="E5" s="9"/>
      <c r="F5" s="9"/>
      <c r="G5" s="43"/>
      <c r="H5" s="37">
        <f t="shared" ref="H5:H16" si="0">D5*G5</f>
        <v>0</v>
      </c>
      <c r="I5" s="12"/>
      <c r="J5" s="10">
        <f t="shared" ref="J5:J16" si="1">H5+H5*I5</f>
        <v>0</v>
      </c>
    </row>
    <row r="6" spans="1:14" ht="171.6" x14ac:dyDescent="0.3">
      <c r="A6" s="32">
        <v>3</v>
      </c>
      <c r="B6" s="6" t="s">
        <v>20</v>
      </c>
      <c r="C6" s="7" t="s">
        <v>9</v>
      </c>
      <c r="D6" s="8">
        <v>6</v>
      </c>
      <c r="E6" s="9"/>
      <c r="F6" s="9"/>
      <c r="G6" s="43"/>
      <c r="H6" s="37">
        <f t="shared" si="0"/>
        <v>0</v>
      </c>
      <c r="I6" s="12"/>
      <c r="J6" s="10">
        <f t="shared" si="1"/>
        <v>0</v>
      </c>
    </row>
    <row r="7" spans="1:14" ht="192.75" customHeight="1" x14ac:dyDescent="0.3">
      <c r="A7" s="32">
        <v>4</v>
      </c>
      <c r="B7" s="6" t="s">
        <v>21</v>
      </c>
      <c r="C7" s="7" t="s">
        <v>9</v>
      </c>
      <c r="D7" s="8">
        <v>14</v>
      </c>
      <c r="E7" s="9"/>
      <c r="F7" s="9"/>
      <c r="G7" s="43"/>
      <c r="H7" s="37">
        <f t="shared" si="0"/>
        <v>0</v>
      </c>
      <c r="I7" s="12"/>
      <c r="J7" s="10">
        <f t="shared" si="1"/>
        <v>0</v>
      </c>
    </row>
    <row r="8" spans="1:14" ht="184.8" x14ac:dyDescent="0.3">
      <c r="A8" s="32">
        <v>5</v>
      </c>
      <c r="B8" s="6" t="s">
        <v>22</v>
      </c>
      <c r="C8" s="7" t="s">
        <v>9</v>
      </c>
      <c r="D8" s="8">
        <v>1</v>
      </c>
      <c r="E8" s="9"/>
      <c r="F8" s="9"/>
      <c r="G8" s="43"/>
      <c r="H8" s="37">
        <f t="shared" si="0"/>
        <v>0</v>
      </c>
      <c r="I8" s="12"/>
      <c r="J8" s="10">
        <f t="shared" si="1"/>
        <v>0</v>
      </c>
    </row>
    <row r="9" spans="1:14" ht="211.8" customHeight="1" x14ac:dyDescent="0.3">
      <c r="A9" s="32">
        <v>6</v>
      </c>
      <c r="B9" s="6" t="s">
        <v>24</v>
      </c>
      <c r="C9" s="7" t="s">
        <v>9</v>
      </c>
      <c r="D9" s="8">
        <v>3</v>
      </c>
      <c r="E9" s="9"/>
      <c r="F9" s="9"/>
      <c r="G9" s="43"/>
      <c r="H9" s="37">
        <f t="shared" si="0"/>
        <v>0</v>
      </c>
      <c r="I9" s="12"/>
      <c r="J9" s="10">
        <f t="shared" si="1"/>
        <v>0</v>
      </c>
    </row>
    <row r="10" spans="1:14" ht="158.4" x14ac:dyDescent="0.3">
      <c r="A10" s="32">
        <v>7</v>
      </c>
      <c r="B10" s="6" t="s">
        <v>25</v>
      </c>
      <c r="C10" s="7" t="s">
        <v>9</v>
      </c>
      <c r="D10" s="8">
        <v>4</v>
      </c>
      <c r="E10" s="9"/>
      <c r="F10" s="9"/>
      <c r="G10" s="43"/>
      <c r="H10" s="37">
        <f t="shared" si="0"/>
        <v>0</v>
      </c>
      <c r="I10" s="12"/>
      <c r="J10" s="10">
        <f t="shared" si="1"/>
        <v>0</v>
      </c>
    </row>
    <row r="11" spans="1:14" ht="26.4" x14ac:dyDescent="0.25">
      <c r="A11" s="32">
        <v>8</v>
      </c>
      <c r="B11" s="34" t="s">
        <v>23</v>
      </c>
      <c r="C11" s="7" t="s">
        <v>9</v>
      </c>
      <c r="D11" s="8">
        <v>1</v>
      </c>
      <c r="E11" s="9"/>
      <c r="F11" s="9"/>
      <c r="G11" s="43"/>
      <c r="H11" s="37">
        <f t="shared" si="0"/>
        <v>0</v>
      </c>
      <c r="I11" s="12"/>
      <c r="J11" s="10">
        <f t="shared" si="1"/>
        <v>0</v>
      </c>
    </row>
    <row r="12" spans="1:14" x14ac:dyDescent="0.25">
      <c r="A12" s="57" t="s">
        <v>68</v>
      </c>
      <c r="B12" s="58"/>
      <c r="C12" s="58"/>
      <c r="D12" s="58"/>
      <c r="E12" s="58"/>
      <c r="F12" s="58"/>
      <c r="G12" s="59"/>
      <c r="H12" s="38">
        <f>SUM(H4:H11)</f>
        <v>0</v>
      </c>
      <c r="I12" s="40" t="s">
        <v>26</v>
      </c>
      <c r="J12" s="45">
        <f>SUM(J4:J11)</f>
        <v>0</v>
      </c>
    </row>
    <row r="13" spans="1:14" x14ac:dyDescent="0.25">
      <c r="A13" s="32">
        <v>9</v>
      </c>
      <c r="B13" s="34" t="s">
        <v>46</v>
      </c>
      <c r="C13" s="7" t="s">
        <v>18</v>
      </c>
      <c r="D13" s="8">
        <v>4</v>
      </c>
      <c r="E13" s="9"/>
      <c r="F13" s="9"/>
      <c r="G13" s="44"/>
      <c r="H13" s="37">
        <f t="shared" si="0"/>
        <v>0</v>
      </c>
      <c r="I13" s="12"/>
      <c r="J13" s="10">
        <f t="shared" si="1"/>
        <v>0</v>
      </c>
    </row>
    <row r="14" spans="1:14" ht="26.4" x14ac:dyDescent="0.25">
      <c r="A14" s="32">
        <v>10</v>
      </c>
      <c r="B14" s="34" t="s">
        <v>47</v>
      </c>
      <c r="C14" s="7" t="s">
        <v>18</v>
      </c>
      <c r="D14" s="8">
        <v>4</v>
      </c>
      <c r="E14" s="9"/>
      <c r="F14" s="9"/>
      <c r="G14" s="43"/>
      <c r="H14" s="37">
        <f t="shared" si="0"/>
        <v>0</v>
      </c>
      <c r="I14" s="12"/>
      <c r="J14" s="10">
        <f t="shared" si="1"/>
        <v>0</v>
      </c>
    </row>
    <row r="15" spans="1:14" x14ac:dyDescent="0.25">
      <c r="A15" s="32">
        <v>11</v>
      </c>
      <c r="B15" s="34" t="s">
        <v>48</v>
      </c>
      <c r="C15" s="7" t="s">
        <v>18</v>
      </c>
      <c r="D15" s="8">
        <v>4</v>
      </c>
      <c r="E15" s="9"/>
      <c r="F15" s="9"/>
      <c r="G15" s="43"/>
      <c r="H15" s="37">
        <f t="shared" si="0"/>
        <v>0</v>
      </c>
      <c r="I15" s="12"/>
      <c r="J15" s="10">
        <f t="shared" si="1"/>
        <v>0</v>
      </c>
    </row>
    <row r="16" spans="1:14" x14ac:dyDescent="0.25">
      <c r="A16" s="32">
        <v>12</v>
      </c>
      <c r="B16" s="34" t="s">
        <v>49</v>
      </c>
      <c r="C16" s="7" t="s">
        <v>18</v>
      </c>
      <c r="D16" s="8">
        <v>4</v>
      </c>
      <c r="E16" s="9"/>
      <c r="F16" s="9"/>
      <c r="G16" s="39"/>
      <c r="H16" s="37">
        <f t="shared" si="0"/>
        <v>0</v>
      </c>
      <c r="I16" s="12"/>
      <c r="J16" s="10">
        <f t="shared" si="1"/>
        <v>0</v>
      </c>
    </row>
    <row r="17" spans="1:10" ht="14.4" customHeight="1" x14ac:dyDescent="0.25">
      <c r="A17" s="60" t="s">
        <v>69</v>
      </c>
      <c r="B17" s="60"/>
      <c r="C17" s="60"/>
      <c r="D17" s="60"/>
      <c r="E17" s="60"/>
      <c r="F17" s="60"/>
      <c r="G17" s="60"/>
      <c r="H17" s="56">
        <f>SUM(H13:H16)</f>
        <v>0</v>
      </c>
      <c r="I17" s="40" t="s">
        <v>26</v>
      </c>
      <c r="J17" s="41">
        <f>SUM(J13:J16)</f>
        <v>0</v>
      </c>
    </row>
    <row r="18" spans="1:10" ht="14.4" thickBot="1" x14ac:dyDescent="0.3">
      <c r="A18" s="33"/>
      <c r="B18" s="13"/>
      <c r="C18" s="5"/>
      <c r="D18" s="5"/>
      <c r="E18" s="5"/>
      <c r="F18" s="5"/>
      <c r="G18" s="5"/>
      <c r="H18" s="5"/>
      <c r="I18" s="5"/>
      <c r="J18" s="5"/>
    </row>
    <row r="19" spans="1:10" ht="32.4" customHeight="1" thickBot="1" x14ac:dyDescent="0.3">
      <c r="A19" s="61" t="s">
        <v>75</v>
      </c>
      <c r="B19" s="62"/>
      <c r="C19" s="62"/>
      <c r="D19" s="62"/>
      <c r="E19" s="62"/>
      <c r="F19" s="62"/>
      <c r="G19" s="62"/>
      <c r="H19" s="46">
        <f>H12+H17</f>
        <v>0</v>
      </c>
      <c r="I19" s="42" t="s">
        <v>26</v>
      </c>
      <c r="J19" s="47">
        <f>J12+J17</f>
        <v>0</v>
      </c>
    </row>
    <row r="20" spans="1:10" x14ac:dyDescent="0.25">
      <c r="A20" s="33"/>
      <c r="B20" s="5"/>
      <c r="C20" s="5"/>
      <c r="D20" s="5"/>
      <c r="E20" s="5"/>
      <c r="F20" s="5"/>
      <c r="G20" s="5"/>
      <c r="H20" s="5"/>
      <c r="I20" s="5"/>
      <c r="J20" s="5"/>
    </row>
    <row r="21" spans="1:10" ht="83.4" thickBot="1" x14ac:dyDescent="0.3">
      <c r="A21" s="33"/>
      <c r="B21" s="5"/>
      <c r="C21" s="15"/>
      <c r="D21" s="15"/>
      <c r="E21" s="15"/>
      <c r="F21" s="48" t="s">
        <v>70</v>
      </c>
      <c r="G21" s="48" t="s">
        <v>71</v>
      </c>
      <c r="H21" s="48" t="s">
        <v>72</v>
      </c>
      <c r="I21" s="49" t="s">
        <v>73</v>
      </c>
      <c r="J21" s="49" t="s">
        <v>74</v>
      </c>
    </row>
    <row r="22" spans="1:10" ht="14.4" thickBot="1" x14ac:dyDescent="0.3">
      <c r="A22" s="33"/>
      <c r="B22" s="5"/>
      <c r="C22" s="5"/>
      <c r="D22" s="5"/>
      <c r="E22" s="5"/>
      <c r="F22" s="50">
        <v>0.1</v>
      </c>
      <c r="G22" s="51">
        <f>ROUND(H12*10%,2)</f>
        <v>0</v>
      </c>
      <c r="H22" s="52">
        <f>ROUND(J12*10%,2)</f>
        <v>0</v>
      </c>
      <c r="I22" s="53">
        <f>H19+G22</f>
        <v>0</v>
      </c>
      <c r="J22" s="54">
        <f>J19+H22</f>
        <v>0</v>
      </c>
    </row>
    <row r="23" spans="1:10" x14ac:dyDescent="0.25">
      <c r="A23" s="33"/>
      <c r="B23" s="5"/>
      <c r="C23" s="5"/>
      <c r="D23" s="5"/>
      <c r="E23" s="5"/>
      <c r="F23" s="5"/>
      <c r="G23" s="5"/>
      <c r="H23" s="5"/>
      <c r="I23" s="5"/>
      <c r="J23" s="5"/>
    </row>
    <row r="24" spans="1:10" ht="14.4" x14ac:dyDescent="0.3">
      <c r="A24" s="65" t="s">
        <v>84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x14ac:dyDescent="0.25">
      <c r="A25" s="66" t="s">
        <v>82</v>
      </c>
      <c r="B25" s="66"/>
      <c r="C25" s="66"/>
      <c r="D25" s="66"/>
      <c r="E25" s="66"/>
      <c r="F25" s="66"/>
      <c r="G25" s="66"/>
      <c r="H25" s="66"/>
      <c r="I25" s="66"/>
      <c r="J25" s="66"/>
    </row>
    <row r="26" spans="1:10" x14ac:dyDescent="0.25">
      <c r="A26" s="33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33"/>
      <c r="B27" s="5"/>
      <c r="C27" s="5"/>
      <c r="D27" s="5"/>
      <c r="E27" s="5"/>
      <c r="F27" s="5"/>
      <c r="G27" s="5"/>
      <c r="H27" s="5"/>
      <c r="I27" s="5"/>
      <c r="J27" s="5"/>
    </row>
    <row r="28" spans="1:10" ht="69" x14ac:dyDescent="0.25">
      <c r="A28" s="16" t="s">
        <v>0</v>
      </c>
      <c r="B28" s="16" t="s">
        <v>1</v>
      </c>
      <c r="C28" s="16" t="s">
        <v>2</v>
      </c>
      <c r="D28" s="17" t="s">
        <v>10</v>
      </c>
      <c r="E28" s="17" t="s">
        <v>3</v>
      </c>
      <c r="F28" s="18" t="s">
        <v>4</v>
      </c>
      <c r="G28" s="17" t="s">
        <v>5</v>
      </c>
      <c r="H28" s="17" t="s">
        <v>6</v>
      </c>
      <c r="I28" s="17" t="s">
        <v>7</v>
      </c>
      <c r="J28" s="17" t="s">
        <v>8</v>
      </c>
    </row>
    <row r="29" spans="1:10" x14ac:dyDescent="0.25">
      <c r="A29" s="35">
        <v>1</v>
      </c>
      <c r="B29" s="2">
        <v>2</v>
      </c>
      <c r="C29" s="2">
        <v>3</v>
      </c>
      <c r="D29" s="2">
        <v>4</v>
      </c>
      <c r="E29" s="2">
        <v>5</v>
      </c>
      <c r="F29" s="2">
        <v>6</v>
      </c>
      <c r="G29" s="2">
        <v>7</v>
      </c>
      <c r="H29" s="2" t="s">
        <v>15</v>
      </c>
      <c r="I29" s="2">
        <v>9</v>
      </c>
      <c r="J29" s="2" t="s">
        <v>16</v>
      </c>
    </row>
    <row r="30" spans="1:10" ht="15.6" x14ac:dyDescent="0.3">
      <c r="A30" s="63" t="s">
        <v>56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207.75" customHeight="1" x14ac:dyDescent="0.3">
      <c r="A31" s="32">
        <v>1</v>
      </c>
      <c r="B31" s="6" t="s">
        <v>27</v>
      </c>
      <c r="C31" s="7" t="s">
        <v>9</v>
      </c>
      <c r="D31" s="8">
        <v>3</v>
      </c>
      <c r="E31" s="9"/>
      <c r="F31" s="19"/>
      <c r="G31" s="43"/>
      <c r="H31" s="37">
        <f>D31*G31</f>
        <v>0</v>
      </c>
      <c r="I31" s="12"/>
      <c r="J31" s="10">
        <f>H31+H31*I31</f>
        <v>0</v>
      </c>
    </row>
    <row r="32" spans="1:10" ht="216.6" customHeight="1" x14ac:dyDescent="0.3">
      <c r="A32" s="32">
        <v>2</v>
      </c>
      <c r="B32" s="6" t="s">
        <v>29</v>
      </c>
      <c r="C32" s="7" t="s">
        <v>9</v>
      </c>
      <c r="D32" s="8">
        <v>3</v>
      </c>
      <c r="E32" s="9"/>
      <c r="F32" s="19"/>
      <c r="G32" s="43"/>
      <c r="H32" s="37">
        <f t="shared" ref="H32:H51" si="2">D32*G32</f>
        <v>0</v>
      </c>
      <c r="I32" s="12"/>
      <c r="J32" s="10">
        <f t="shared" ref="J32:J51" si="3">H32+H32*I32</f>
        <v>0</v>
      </c>
    </row>
    <row r="33" spans="1:10" ht="218.4" customHeight="1" x14ac:dyDescent="0.3">
      <c r="A33" s="32">
        <v>3</v>
      </c>
      <c r="B33" s="6" t="s">
        <v>28</v>
      </c>
      <c r="C33" s="7" t="s">
        <v>9</v>
      </c>
      <c r="D33" s="8">
        <v>3</v>
      </c>
      <c r="E33" s="9"/>
      <c r="F33" s="19"/>
      <c r="G33" s="43"/>
      <c r="H33" s="37">
        <f t="shared" si="2"/>
        <v>0</v>
      </c>
      <c r="I33" s="12"/>
      <c r="J33" s="10">
        <f t="shared" si="3"/>
        <v>0</v>
      </c>
    </row>
    <row r="34" spans="1:10" ht="229.5" customHeight="1" x14ac:dyDescent="0.3">
      <c r="A34" s="32">
        <v>4</v>
      </c>
      <c r="B34" s="6" t="s">
        <v>30</v>
      </c>
      <c r="C34" s="7" t="s">
        <v>9</v>
      </c>
      <c r="D34" s="8">
        <v>3</v>
      </c>
      <c r="E34" s="9"/>
      <c r="F34" s="19"/>
      <c r="G34" s="43"/>
      <c r="H34" s="37">
        <f t="shared" si="2"/>
        <v>0</v>
      </c>
      <c r="I34" s="12"/>
      <c r="J34" s="10">
        <f t="shared" si="3"/>
        <v>0</v>
      </c>
    </row>
    <row r="35" spans="1:10" ht="221.4" customHeight="1" x14ac:dyDescent="0.3">
      <c r="A35" s="32">
        <v>5</v>
      </c>
      <c r="B35" s="6" t="s">
        <v>50</v>
      </c>
      <c r="C35" s="7" t="s">
        <v>9</v>
      </c>
      <c r="D35" s="8">
        <v>3</v>
      </c>
      <c r="E35" s="9"/>
      <c r="F35" s="19"/>
      <c r="G35" s="43"/>
      <c r="H35" s="37">
        <f t="shared" si="2"/>
        <v>0</v>
      </c>
      <c r="I35" s="12"/>
      <c r="J35" s="10">
        <f t="shared" si="3"/>
        <v>0</v>
      </c>
    </row>
    <row r="36" spans="1:10" ht="222.6" customHeight="1" x14ac:dyDescent="0.3">
      <c r="A36" s="32">
        <v>6</v>
      </c>
      <c r="B36" s="6" t="s">
        <v>51</v>
      </c>
      <c r="C36" s="7" t="s">
        <v>9</v>
      </c>
      <c r="D36" s="8">
        <v>3</v>
      </c>
      <c r="E36" s="9"/>
      <c r="F36" s="19"/>
      <c r="G36" s="43"/>
      <c r="H36" s="37">
        <f t="shared" si="2"/>
        <v>0</v>
      </c>
      <c r="I36" s="12"/>
      <c r="J36" s="10">
        <f t="shared" si="3"/>
        <v>0</v>
      </c>
    </row>
    <row r="37" spans="1:10" ht="233.4" customHeight="1" x14ac:dyDescent="0.3">
      <c r="A37" s="32">
        <v>7</v>
      </c>
      <c r="B37" s="20" t="s">
        <v>31</v>
      </c>
      <c r="C37" s="7" t="s">
        <v>9</v>
      </c>
      <c r="D37" s="8">
        <v>2</v>
      </c>
      <c r="E37" s="9"/>
      <c r="F37" s="19"/>
      <c r="G37" s="43"/>
      <c r="H37" s="37">
        <f t="shared" si="2"/>
        <v>0</v>
      </c>
      <c r="I37" s="12"/>
      <c r="J37" s="10">
        <f t="shared" si="3"/>
        <v>0</v>
      </c>
    </row>
    <row r="38" spans="1:10" ht="402.6" customHeight="1" x14ac:dyDescent="0.3">
      <c r="A38" s="32">
        <v>8</v>
      </c>
      <c r="B38" s="6" t="s">
        <v>32</v>
      </c>
      <c r="C38" s="7" t="s">
        <v>9</v>
      </c>
      <c r="D38" s="8">
        <v>7</v>
      </c>
      <c r="E38" s="9"/>
      <c r="F38" s="19"/>
      <c r="G38" s="43"/>
      <c r="H38" s="37">
        <f t="shared" si="2"/>
        <v>0</v>
      </c>
      <c r="I38" s="12"/>
      <c r="J38" s="10">
        <f t="shared" si="3"/>
        <v>0</v>
      </c>
    </row>
    <row r="39" spans="1:10" ht="361.2" customHeight="1" x14ac:dyDescent="0.3">
      <c r="A39" s="32">
        <v>9</v>
      </c>
      <c r="B39" s="6" t="s">
        <v>33</v>
      </c>
      <c r="C39" s="7" t="s">
        <v>9</v>
      </c>
      <c r="D39" s="8">
        <v>7</v>
      </c>
      <c r="E39" s="9"/>
      <c r="F39" s="19"/>
      <c r="G39" s="43"/>
      <c r="H39" s="37">
        <f t="shared" si="2"/>
        <v>0</v>
      </c>
      <c r="I39" s="12"/>
      <c r="J39" s="10">
        <f t="shared" si="3"/>
        <v>0</v>
      </c>
    </row>
    <row r="40" spans="1:10" ht="166.5" customHeight="1" x14ac:dyDescent="0.3">
      <c r="A40" s="32">
        <v>10</v>
      </c>
      <c r="B40" s="6" t="s">
        <v>34</v>
      </c>
      <c r="C40" s="7" t="s">
        <v>9</v>
      </c>
      <c r="D40" s="8">
        <v>1</v>
      </c>
      <c r="E40" s="9"/>
      <c r="F40" s="19"/>
      <c r="G40" s="43"/>
      <c r="H40" s="37">
        <f t="shared" si="2"/>
        <v>0</v>
      </c>
      <c r="I40" s="12"/>
      <c r="J40" s="10">
        <f t="shared" si="3"/>
        <v>0</v>
      </c>
    </row>
    <row r="41" spans="1:10" ht="207" customHeight="1" x14ac:dyDescent="0.3">
      <c r="A41" s="32">
        <v>11</v>
      </c>
      <c r="B41" s="6" t="s">
        <v>35</v>
      </c>
      <c r="C41" s="7" t="s">
        <v>9</v>
      </c>
      <c r="D41" s="8">
        <v>12</v>
      </c>
      <c r="E41" s="9"/>
      <c r="F41" s="19"/>
      <c r="G41" s="43"/>
      <c r="H41" s="37">
        <f t="shared" si="2"/>
        <v>0</v>
      </c>
      <c r="I41" s="12"/>
      <c r="J41" s="10">
        <f t="shared" si="3"/>
        <v>0</v>
      </c>
    </row>
    <row r="42" spans="1:10" ht="210.75" customHeight="1" x14ac:dyDescent="0.3">
      <c r="A42" s="32">
        <v>12</v>
      </c>
      <c r="B42" s="20" t="s">
        <v>36</v>
      </c>
      <c r="C42" s="7" t="s">
        <v>9</v>
      </c>
      <c r="D42" s="8">
        <v>1</v>
      </c>
      <c r="E42" s="9"/>
      <c r="F42" s="19"/>
      <c r="G42" s="43"/>
      <c r="H42" s="37">
        <f t="shared" si="2"/>
        <v>0</v>
      </c>
      <c r="I42" s="12"/>
      <c r="J42" s="10">
        <f t="shared" si="3"/>
        <v>0</v>
      </c>
    </row>
    <row r="43" spans="1:10" ht="39.6" x14ac:dyDescent="0.3">
      <c r="A43" s="32">
        <v>13</v>
      </c>
      <c r="B43" s="20" t="s">
        <v>37</v>
      </c>
      <c r="C43" s="7" t="s">
        <v>9</v>
      </c>
      <c r="D43" s="8">
        <v>8</v>
      </c>
      <c r="E43" s="9"/>
      <c r="F43" s="19"/>
      <c r="G43" s="43"/>
      <c r="H43" s="37">
        <f t="shared" si="2"/>
        <v>0</v>
      </c>
      <c r="I43" s="12"/>
      <c r="J43" s="10">
        <f t="shared" si="3"/>
        <v>0</v>
      </c>
    </row>
    <row r="44" spans="1:10" ht="14.4" x14ac:dyDescent="0.3">
      <c r="A44" s="32">
        <v>14</v>
      </c>
      <c r="B44" s="21" t="s">
        <v>38</v>
      </c>
      <c r="C44" s="7" t="s">
        <v>9</v>
      </c>
      <c r="D44" s="8">
        <v>4</v>
      </c>
      <c r="E44" s="9"/>
      <c r="F44" s="19"/>
      <c r="G44" s="43"/>
      <c r="H44" s="37">
        <f t="shared" si="2"/>
        <v>0</v>
      </c>
      <c r="I44" s="12"/>
      <c r="J44" s="10">
        <f t="shared" si="3"/>
        <v>0</v>
      </c>
    </row>
    <row r="45" spans="1:10" ht="190.5" customHeight="1" x14ac:dyDescent="0.3">
      <c r="A45" s="32">
        <v>15</v>
      </c>
      <c r="B45" s="6" t="s">
        <v>39</v>
      </c>
      <c r="C45" s="7" t="s">
        <v>9</v>
      </c>
      <c r="D45" s="8">
        <v>1</v>
      </c>
      <c r="E45" s="9"/>
      <c r="F45" s="19"/>
      <c r="G45" s="43"/>
      <c r="H45" s="37">
        <f t="shared" si="2"/>
        <v>0</v>
      </c>
      <c r="I45" s="12"/>
      <c r="J45" s="10">
        <f t="shared" si="3"/>
        <v>0</v>
      </c>
    </row>
    <row r="46" spans="1:10" ht="26.4" x14ac:dyDescent="0.3">
      <c r="A46" s="32">
        <v>16</v>
      </c>
      <c r="B46" s="20" t="s">
        <v>40</v>
      </c>
      <c r="C46" s="7" t="s">
        <v>9</v>
      </c>
      <c r="D46" s="8">
        <v>1</v>
      </c>
      <c r="E46" s="9"/>
      <c r="F46" s="19"/>
      <c r="G46" s="43"/>
      <c r="H46" s="37">
        <f t="shared" si="2"/>
        <v>0</v>
      </c>
      <c r="I46" s="12"/>
      <c r="J46" s="10">
        <f t="shared" si="3"/>
        <v>0</v>
      </c>
    </row>
    <row r="47" spans="1:10" ht="14.4" x14ac:dyDescent="0.3">
      <c r="A47" s="32">
        <v>17</v>
      </c>
      <c r="B47" s="20" t="s">
        <v>12</v>
      </c>
      <c r="C47" s="7" t="s">
        <v>9</v>
      </c>
      <c r="D47" s="8">
        <v>3</v>
      </c>
      <c r="E47" s="9"/>
      <c r="F47" s="19"/>
      <c r="G47" s="43"/>
      <c r="H47" s="37">
        <f t="shared" si="2"/>
        <v>0</v>
      </c>
      <c r="I47" s="12"/>
      <c r="J47" s="10">
        <f t="shared" si="3"/>
        <v>0</v>
      </c>
    </row>
    <row r="48" spans="1:10" ht="132" x14ac:dyDescent="0.3">
      <c r="A48" s="32">
        <v>18</v>
      </c>
      <c r="B48" s="6" t="s">
        <v>41</v>
      </c>
      <c r="C48" s="7" t="s">
        <v>9</v>
      </c>
      <c r="D48" s="8">
        <v>3</v>
      </c>
      <c r="E48" s="9"/>
      <c r="F48" s="19"/>
      <c r="G48" s="43"/>
      <c r="H48" s="37">
        <f>D48*G48</f>
        <v>0</v>
      </c>
      <c r="I48" s="12"/>
      <c r="J48" s="10">
        <f t="shared" si="3"/>
        <v>0</v>
      </c>
    </row>
    <row r="49" spans="1:14" ht="26.4" x14ac:dyDescent="0.3">
      <c r="A49" s="32">
        <v>19</v>
      </c>
      <c r="B49" s="6" t="s">
        <v>42</v>
      </c>
      <c r="C49" s="7" t="s">
        <v>9</v>
      </c>
      <c r="D49" s="8">
        <v>7</v>
      </c>
      <c r="E49" s="9"/>
      <c r="F49" s="19"/>
      <c r="G49" s="43"/>
      <c r="H49" s="37">
        <f t="shared" si="2"/>
        <v>0</v>
      </c>
      <c r="I49" s="12"/>
      <c r="J49" s="10">
        <f t="shared" si="3"/>
        <v>0</v>
      </c>
    </row>
    <row r="50" spans="1:14" ht="26.4" x14ac:dyDescent="0.3">
      <c r="A50" s="32">
        <v>20</v>
      </c>
      <c r="B50" s="6" t="s">
        <v>43</v>
      </c>
      <c r="C50" s="7" t="s">
        <v>9</v>
      </c>
      <c r="D50" s="8">
        <v>12</v>
      </c>
      <c r="E50" s="9"/>
      <c r="F50" s="19"/>
      <c r="G50" s="43"/>
      <c r="H50" s="37">
        <f t="shared" si="2"/>
        <v>0</v>
      </c>
      <c r="I50" s="12"/>
      <c r="J50" s="10">
        <f t="shared" si="3"/>
        <v>0</v>
      </c>
    </row>
    <row r="51" spans="1:14" x14ac:dyDescent="0.25">
      <c r="A51" s="32">
        <v>21</v>
      </c>
      <c r="B51" s="34" t="s">
        <v>13</v>
      </c>
      <c r="C51" s="7" t="s">
        <v>9</v>
      </c>
      <c r="D51" s="8">
        <v>8</v>
      </c>
      <c r="E51" s="9"/>
      <c r="F51" s="19"/>
      <c r="G51" s="43"/>
      <c r="H51" s="37">
        <f t="shared" si="2"/>
        <v>0</v>
      </c>
      <c r="I51" s="12"/>
      <c r="J51" s="10">
        <f t="shared" si="3"/>
        <v>0</v>
      </c>
    </row>
    <row r="52" spans="1:14" x14ac:dyDescent="0.25">
      <c r="A52" s="57" t="s">
        <v>76</v>
      </c>
      <c r="B52" s="58"/>
      <c r="C52" s="58"/>
      <c r="D52" s="58"/>
      <c r="E52" s="58"/>
      <c r="F52" s="58"/>
      <c r="G52" s="59"/>
      <c r="H52" s="38">
        <f>SUM(H31:H51)</f>
        <v>0</v>
      </c>
      <c r="I52" s="40" t="s">
        <v>26</v>
      </c>
      <c r="J52" s="38">
        <f>SUM(J31:J51)</f>
        <v>0</v>
      </c>
    </row>
    <row r="53" spans="1:14" x14ac:dyDescent="0.25">
      <c r="A53" s="32">
        <v>22</v>
      </c>
      <c r="B53" s="34" t="s">
        <v>44</v>
      </c>
      <c r="C53" s="7" t="s">
        <v>18</v>
      </c>
      <c r="D53" s="8">
        <v>4</v>
      </c>
      <c r="E53" s="9"/>
      <c r="F53" s="19"/>
      <c r="G53" s="43"/>
      <c r="H53" s="37">
        <f t="shared" ref="H53:H54" si="4">D53*G53</f>
        <v>0</v>
      </c>
      <c r="I53" s="12"/>
      <c r="J53" s="10">
        <f t="shared" ref="J53:J54" si="5">H53+H53*I53</f>
        <v>0</v>
      </c>
    </row>
    <row r="54" spans="1:14" x14ac:dyDescent="0.25">
      <c r="A54" s="32">
        <v>23</v>
      </c>
      <c r="B54" s="34" t="s">
        <v>45</v>
      </c>
      <c r="C54" s="7" t="s">
        <v>18</v>
      </c>
      <c r="D54" s="8">
        <v>4</v>
      </c>
      <c r="E54" s="9"/>
      <c r="F54" s="19"/>
      <c r="G54" s="37"/>
      <c r="H54" s="37">
        <f t="shared" si="4"/>
        <v>0</v>
      </c>
      <c r="I54" s="12"/>
      <c r="J54" s="10">
        <f t="shared" si="5"/>
        <v>0</v>
      </c>
    </row>
    <row r="55" spans="1:14" ht="14.4" customHeight="1" x14ac:dyDescent="0.25">
      <c r="A55" s="60" t="s">
        <v>77</v>
      </c>
      <c r="B55" s="60"/>
      <c r="C55" s="60"/>
      <c r="D55" s="60"/>
      <c r="E55" s="60"/>
      <c r="F55" s="60"/>
      <c r="G55" s="60"/>
      <c r="H55" s="56">
        <f>SUM(H53:H54)</f>
        <v>0</v>
      </c>
      <c r="I55" s="40" t="s">
        <v>26</v>
      </c>
      <c r="J55" s="41">
        <f>SUM(J53:J54)</f>
        <v>0</v>
      </c>
    </row>
    <row r="56" spans="1:14" ht="14.4" thickBot="1" x14ac:dyDescent="0.3">
      <c r="A56" s="33"/>
      <c r="B56" s="5"/>
      <c r="C56" s="5"/>
      <c r="D56" s="5"/>
      <c r="E56" s="5"/>
      <c r="F56" s="5"/>
      <c r="G56" s="5"/>
      <c r="H56" s="5"/>
      <c r="I56" s="5"/>
      <c r="J56" s="5"/>
    </row>
    <row r="57" spans="1:14" ht="32.4" customHeight="1" thickBot="1" x14ac:dyDescent="0.3">
      <c r="A57" s="61" t="s">
        <v>80</v>
      </c>
      <c r="B57" s="62"/>
      <c r="C57" s="62"/>
      <c r="D57" s="62"/>
      <c r="E57" s="62"/>
      <c r="F57" s="62"/>
      <c r="G57" s="62"/>
      <c r="H57" s="46">
        <f>H52+H55</f>
        <v>0</v>
      </c>
      <c r="I57" s="42" t="s">
        <v>26</v>
      </c>
      <c r="J57" s="47">
        <f>J52+J55</f>
        <v>0</v>
      </c>
    </row>
    <row r="58" spans="1:14" x14ac:dyDescent="0.25">
      <c r="A58" s="33"/>
      <c r="B58" s="5"/>
      <c r="C58" s="5"/>
      <c r="D58" s="5"/>
      <c r="E58" s="5"/>
      <c r="F58" s="5"/>
      <c r="G58" s="5"/>
      <c r="H58" s="5"/>
      <c r="I58" s="5"/>
      <c r="J58" s="5"/>
    </row>
    <row r="59" spans="1:14" ht="83.4" thickBot="1" x14ac:dyDescent="0.3">
      <c r="A59" s="33"/>
      <c r="B59" s="5"/>
      <c r="C59" s="15"/>
      <c r="D59" s="15"/>
      <c r="E59" s="15"/>
      <c r="F59" s="48" t="s">
        <v>70</v>
      </c>
      <c r="G59" s="48" t="s">
        <v>71</v>
      </c>
      <c r="H59" s="48" t="s">
        <v>72</v>
      </c>
      <c r="I59" s="49" t="s">
        <v>73</v>
      </c>
      <c r="J59" s="49" t="s">
        <v>74</v>
      </c>
    </row>
    <row r="60" spans="1:14" ht="14.4" thickBot="1" x14ac:dyDescent="0.3">
      <c r="A60" s="33"/>
      <c r="B60" s="5"/>
      <c r="C60" s="5"/>
      <c r="D60" s="5"/>
      <c r="E60" s="5"/>
      <c r="F60" s="50">
        <v>0.1</v>
      </c>
      <c r="G60" s="51">
        <f>ROUND(H52*10%,2)</f>
        <v>0</v>
      </c>
      <c r="H60" s="52">
        <f>ROUND(J52*10%,2)</f>
        <v>0</v>
      </c>
      <c r="I60" s="53">
        <f>H57+G60</f>
        <v>0</v>
      </c>
      <c r="J60" s="54">
        <f>J57+H60</f>
        <v>0</v>
      </c>
    </row>
    <row r="61" spans="1:14" x14ac:dyDescent="0.25">
      <c r="A61" s="33"/>
      <c r="B61" s="5"/>
      <c r="C61" s="5"/>
      <c r="D61" s="5"/>
      <c r="E61" s="15"/>
      <c r="F61" s="15"/>
      <c r="G61" s="15"/>
      <c r="H61" s="15"/>
      <c r="I61" s="15"/>
      <c r="J61" s="15"/>
      <c r="K61" s="22"/>
      <c r="L61" s="22"/>
      <c r="M61" s="22"/>
      <c r="N61" s="22"/>
    </row>
    <row r="62" spans="1:14" ht="14.4" x14ac:dyDescent="0.3">
      <c r="A62" s="65" t="s">
        <v>85</v>
      </c>
      <c r="B62" s="65"/>
      <c r="C62" s="65"/>
      <c r="D62" s="65"/>
      <c r="E62" s="65"/>
      <c r="F62" s="65"/>
      <c r="G62" s="65"/>
      <c r="H62" s="65"/>
      <c r="I62" s="65"/>
      <c r="J62" s="65"/>
      <c r="K62" s="22"/>
      <c r="L62" s="22"/>
      <c r="M62" s="22"/>
      <c r="N62" s="22"/>
    </row>
    <row r="63" spans="1:14" x14ac:dyDescent="0.25">
      <c r="A63" s="66" t="s">
        <v>82</v>
      </c>
      <c r="B63" s="66"/>
      <c r="C63" s="66"/>
      <c r="D63" s="66"/>
      <c r="E63" s="66"/>
      <c r="F63" s="66"/>
      <c r="G63" s="66"/>
      <c r="H63" s="66"/>
      <c r="I63" s="66"/>
      <c r="J63" s="66"/>
      <c r="K63" s="22"/>
      <c r="L63" s="22"/>
      <c r="M63" s="22"/>
      <c r="N63" s="22"/>
    </row>
    <row r="64" spans="1:14" x14ac:dyDescent="0.25">
      <c r="A64" s="33"/>
      <c r="B64" s="5"/>
      <c r="C64" s="5"/>
      <c r="D64" s="5"/>
      <c r="E64" s="15"/>
      <c r="F64" s="15"/>
      <c r="G64" s="15"/>
      <c r="H64" s="15"/>
      <c r="I64" s="15"/>
      <c r="J64" s="15"/>
      <c r="K64" s="22"/>
      <c r="L64" s="22"/>
      <c r="M64" s="22"/>
      <c r="N64" s="22"/>
    </row>
    <row r="65" spans="1:14" ht="18" x14ac:dyDescent="0.35">
      <c r="A65" s="33"/>
      <c r="B65" s="5"/>
      <c r="C65" s="14"/>
      <c r="D65" s="5"/>
      <c r="E65" s="15"/>
      <c r="F65" s="15"/>
      <c r="G65" s="15"/>
      <c r="H65" s="15"/>
      <c r="I65" s="15"/>
      <c r="J65" s="15"/>
      <c r="K65" s="22"/>
      <c r="L65" s="22"/>
      <c r="M65" s="22"/>
      <c r="N65" s="22"/>
    </row>
    <row r="66" spans="1:14" x14ac:dyDescent="0.25">
      <c r="A66" s="33"/>
      <c r="B66" s="5"/>
      <c r="C66" s="5"/>
      <c r="D66" s="5"/>
      <c r="E66" s="5"/>
      <c r="F66" s="5"/>
      <c r="G66" s="5"/>
      <c r="H66" s="15"/>
      <c r="I66" s="15"/>
      <c r="J66" s="15"/>
      <c r="K66" s="22"/>
      <c r="L66" s="22"/>
    </row>
    <row r="67" spans="1:14" ht="36.75" customHeight="1" x14ac:dyDescent="0.25">
      <c r="A67" s="16" t="s">
        <v>0</v>
      </c>
      <c r="B67" s="16" t="s">
        <v>1</v>
      </c>
      <c r="C67" s="16" t="s">
        <v>2</v>
      </c>
      <c r="D67" s="17" t="s">
        <v>11</v>
      </c>
      <c r="E67" s="17" t="s">
        <v>3</v>
      </c>
      <c r="F67" s="18" t="s">
        <v>4</v>
      </c>
      <c r="G67" s="17" t="s">
        <v>5</v>
      </c>
      <c r="H67" s="17" t="s">
        <v>6</v>
      </c>
      <c r="I67" s="17" t="s">
        <v>7</v>
      </c>
      <c r="J67" s="17" t="s">
        <v>8</v>
      </c>
    </row>
    <row r="68" spans="1:14" x14ac:dyDescent="0.25">
      <c r="A68" s="35">
        <v>1</v>
      </c>
      <c r="B68" s="2">
        <v>2</v>
      </c>
      <c r="C68" s="2">
        <v>3</v>
      </c>
      <c r="D68" s="2">
        <v>4</v>
      </c>
      <c r="E68" s="2">
        <v>5</v>
      </c>
      <c r="F68" s="2">
        <v>6</v>
      </c>
      <c r="G68" s="2">
        <v>7</v>
      </c>
      <c r="H68" s="2" t="s">
        <v>15</v>
      </c>
      <c r="I68" s="2">
        <v>9</v>
      </c>
      <c r="J68" s="2" t="s">
        <v>16</v>
      </c>
    </row>
    <row r="69" spans="1:14" ht="15.6" x14ac:dyDescent="0.3">
      <c r="A69" s="63" t="s">
        <v>57</v>
      </c>
      <c r="B69" s="63"/>
      <c r="C69" s="63"/>
      <c r="D69" s="63"/>
      <c r="E69" s="63"/>
      <c r="F69" s="63"/>
      <c r="G69" s="63"/>
      <c r="H69" s="63"/>
      <c r="I69" s="63"/>
      <c r="J69" s="63"/>
    </row>
    <row r="70" spans="1:14" ht="252.75" customHeight="1" x14ac:dyDescent="0.3">
      <c r="A70" s="23">
        <v>1</v>
      </c>
      <c r="B70" s="24" t="s">
        <v>58</v>
      </c>
      <c r="C70" s="23" t="s">
        <v>9</v>
      </c>
      <c r="D70" s="23">
        <v>8</v>
      </c>
      <c r="E70" s="25"/>
      <c r="F70" s="25"/>
      <c r="G70" s="55"/>
      <c r="H70" s="37">
        <f>D70*G70</f>
        <v>0</v>
      </c>
      <c r="I70" s="12"/>
      <c r="J70" s="10">
        <f t="shared" ref="J70:J79" si="6">H70+H70*I70</f>
        <v>0</v>
      </c>
    </row>
    <row r="71" spans="1:14" ht="229.2" customHeight="1" x14ac:dyDescent="0.3">
      <c r="A71" s="23">
        <v>2</v>
      </c>
      <c r="B71" s="24" t="s">
        <v>59</v>
      </c>
      <c r="C71" s="23" t="s">
        <v>9</v>
      </c>
      <c r="D71" s="23">
        <v>8</v>
      </c>
      <c r="E71" s="25"/>
      <c r="F71" s="25"/>
      <c r="G71" s="55"/>
      <c r="H71" s="37">
        <f t="shared" ref="H71:H79" si="7">D71*G71</f>
        <v>0</v>
      </c>
      <c r="I71" s="12"/>
      <c r="J71" s="10">
        <f t="shared" si="6"/>
        <v>0</v>
      </c>
    </row>
    <row r="72" spans="1:14" ht="171.6" x14ac:dyDescent="0.3">
      <c r="A72" s="23">
        <v>3</v>
      </c>
      <c r="B72" s="24" t="s">
        <v>60</v>
      </c>
      <c r="C72" s="23" t="s">
        <v>9</v>
      </c>
      <c r="D72" s="23">
        <v>19</v>
      </c>
      <c r="E72" s="25"/>
      <c r="F72" s="25"/>
      <c r="G72" s="55"/>
      <c r="H72" s="37">
        <f t="shared" si="7"/>
        <v>0</v>
      </c>
      <c r="I72" s="12"/>
      <c r="J72" s="10">
        <f t="shared" si="6"/>
        <v>0</v>
      </c>
    </row>
    <row r="73" spans="1:14" ht="196.8" customHeight="1" x14ac:dyDescent="0.3">
      <c r="A73" s="23">
        <v>4</v>
      </c>
      <c r="B73" s="26" t="s">
        <v>61</v>
      </c>
      <c r="C73" s="23" t="s">
        <v>9</v>
      </c>
      <c r="D73" s="23">
        <v>1</v>
      </c>
      <c r="E73" s="25"/>
      <c r="F73" s="25"/>
      <c r="G73" s="55"/>
      <c r="H73" s="37">
        <f t="shared" si="7"/>
        <v>0</v>
      </c>
      <c r="I73" s="12"/>
      <c r="J73" s="10">
        <f t="shared" si="6"/>
        <v>0</v>
      </c>
    </row>
    <row r="74" spans="1:14" ht="188.4" customHeight="1" x14ac:dyDescent="0.3">
      <c r="A74" s="23">
        <v>5</v>
      </c>
      <c r="B74" s="24" t="s">
        <v>62</v>
      </c>
      <c r="C74" s="23" t="s">
        <v>9</v>
      </c>
      <c r="D74" s="23">
        <v>1</v>
      </c>
      <c r="E74" s="25"/>
      <c r="F74" s="25"/>
      <c r="G74" s="55"/>
      <c r="H74" s="37">
        <f t="shared" si="7"/>
        <v>0</v>
      </c>
      <c r="I74" s="12"/>
      <c r="J74" s="10">
        <f t="shared" si="6"/>
        <v>0</v>
      </c>
    </row>
    <row r="75" spans="1:14" ht="160.5" customHeight="1" x14ac:dyDescent="0.3">
      <c r="A75" s="23">
        <v>6</v>
      </c>
      <c r="B75" s="24" t="s">
        <v>63</v>
      </c>
      <c r="C75" s="23" t="s">
        <v>9</v>
      </c>
      <c r="D75" s="23">
        <v>17</v>
      </c>
      <c r="E75" s="25"/>
      <c r="F75" s="25"/>
      <c r="G75" s="55"/>
      <c r="H75" s="37">
        <f t="shared" si="7"/>
        <v>0</v>
      </c>
      <c r="I75" s="12"/>
      <c r="J75" s="10">
        <f t="shared" si="6"/>
        <v>0</v>
      </c>
    </row>
    <row r="76" spans="1:14" ht="168.6" customHeight="1" x14ac:dyDescent="0.3">
      <c r="A76" s="23">
        <v>7</v>
      </c>
      <c r="B76" s="24" t="s">
        <v>64</v>
      </c>
      <c r="C76" s="23" t="s">
        <v>9</v>
      </c>
      <c r="D76" s="23">
        <v>1</v>
      </c>
      <c r="E76" s="25"/>
      <c r="F76" s="25"/>
      <c r="G76" s="55"/>
      <c r="H76" s="37">
        <f t="shared" si="7"/>
        <v>0</v>
      </c>
      <c r="I76" s="12"/>
      <c r="J76" s="10">
        <f t="shared" si="6"/>
        <v>0</v>
      </c>
    </row>
    <row r="77" spans="1:14" ht="132.6" customHeight="1" x14ac:dyDescent="0.3">
      <c r="A77" s="23">
        <v>8</v>
      </c>
      <c r="B77" s="24" t="s">
        <v>65</v>
      </c>
      <c r="C77" s="7" t="s">
        <v>9</v>
      </c>
      <c r="D77" s="27">
        <v>7</v>
      </c>
      <c r="E77" s="9"/>
      <c r="F77" s="19"/>
      <c r="G77" s="55"/>
      <c r="H77" s="37">
        <f t="shared" si="7"/>
        <v>0</v>
      </c>
      <c r="I77" s="12"/>
      <c r="J77" s="10">
        <f t="shared" si="6"/>
        <v>0</v>
      </c>
    </row>
    <row r="78" spans="1:14" ht="120" customHeight="1" x14ac:dyDescent="0.25">
      <c r="A78" s="23">
        <v>9</v>
      </c>
      <c r="B78" s="28" t="s">
        <v>66</v>
      </c>
      <c r="C78" s="7" t="s">
        <v>9</v>
      </c>
      <c r="D78" s="27">
        <v>2</v>
      </c>
      <c r="E78" s="9"/>
      <c r="F78" s="19"/>
      <c r="G78" s="55"/>
      <c r="H78" s="37">
        <f t="shared" si="7"/>
        <v>0</v>
      </c>
      <c r="I78" s="12"/>
      <c r="J78" s="10">
        <f t="shared" si="6"/>
        <v>0</v>
      </c>
    </row>
    <row r="79" spans="1:14" ht="120" customHeight="1" x14ac:dyDescent="0.25">
      <c r="A79" s="23">
        <v>10</v>
      </c>
      <c r="B79" s="28" t="s">
        <v>67</v>
      </c>
      <c r="C79" s="7" t="s">
        <v>9</v>
      </c>
      <c r="D79" s="27">
        <v>10</v>
      </c>
      <c r="E79" s="9"/>
      <c r="F79" s="19"/>
      <c r="G79" s="55"/>
      <c r="H79" s="37">
        <f t="shared" si="7"/>
        <v>0</v>
      </c>
      <c r="I79" s="12"/>
      <c r="J79" s="10">
        <f t="shared" si="6"/>
        <v>0</v>
      </c>
    </row>
    <row r="80" spans="1:14" x14ac:dyDescent="0.25">
      <c r="A80" s="57" t="s">
        <v>78</v>
      </c>
      <c r="B80" s="58"/>
      <c r="C80" s="58"/>
      <c r="D80" s="58"/>
      <c r="E80" s="58"/>
      <c r="F80" s="58"/>
      <c r="G80" s="59"/>
      <c r="H80" s="38">
        <f>SUM(H70:H79)</f>
        <v>0</v>
      </c>
      <c r="I80" s="40" t="s">
        <v>26</v>
      </c>
      <c r="J80" s="36">
        <f>SUM(J70:J79)</f>
        <v>0</v>
      </c>
    </row>
    <row r="81" spans="1:10" ht="26.4" x14ac:dyDescent="0.25">
      <c r="A81" s="23">
        <v>11</v>
      </c>
      <c r="B81" s="28" t="s">
        <v>54</v>
      </c>
      <c r="C81" s="7" t="s">
        <v>18</v>
      </c>
      <c r="D81" s="8">
        <v>4</v>
      </c>
      <c r="E81" s="9"/>
      <c r="F81" s="19"/>
      <c r="G81" s="29"/>
      <c r="H81" s="37">
        <f t="shared" ref="H81:H83" si="8">D81*G81</f>
        <v>0</v>
      </c>
      <c r="I81" s="12"/>
      <c r="J81" s="10">
        <f t="shared" ref="J81:J83" si="9">H81+H81*I81</f>
        <v>0</v>
      </c>
    </row>
    <row r="82" spans="1:10" ht="26.4" x14ac:dyDescent="0.25">
      <c r="A82" s="23">
        <v>12</v>
      </c>
      <c r="B82" s="28" t="s">
        <v>52</v>
      </c>
      <c r="C82" s="7" t="s">
        <v>18</v>
      </c>
      <c r="D82" s="8">
        <v>4</v>
      </c>
      <c r="E82" s="9"/>
      <c r="F82" s="19"/>
      <c r="G82" s="29"/>
      <c r="H82" s="37">
        <f t="shared" si="8"/>
        <v>0</v>
      </c>
      <c r="I82" s="12"/>
      <c r="J82" s="10">
        <f t="shared" si="9"/>
        <v>0</v>
      </c>
    </row>
    <row r="83" spans="1:10" ht="24.6" customHeight="1" x14ac:dyDescent="0.3">
      <c r="A83" s="23">
        <v>13</v>
      </c>
      <c r="B83" s="24" t="s">
        <v>53</v>
      </c>
      <c r="C83" s="7" t="s">
        <v>18</v>
      </c>
      <c r="D83" s="8">
        <v>4</v>
      </c>
      <c r="E83" s="9"/>
      <c r="F83" s="19"/>
      <c r="G83" s="29"/>
      <c r="H83" s="37">
        <f t="shared" si="8"/>
        <v>0</v>
      </c>
      <c r="I83" s="12"/>
      <c r="J83" s="10">
        <f t="shared" si="9"/>
        <v>0</v>
      </c>
    </row>
    <row r="84" spans="1:10" ht="14.4" customHeight="1" x14ac:dyDescent="0.25">
      <c r="A84" s="60" t="s">
        <v>79</v>
      </c>
      <c r="B84" s="60"/>
      <c r="C84" s="60"/>
      <c r="D84" s="60"/>
      <c r="E84" s="60"/>
      <c r="F84" s="60"/>
      <c r="G84" s="60"/>
      <c r="H84" s="56">
        <f>SUM(H81:H83)</f>
        <v>0</v>
      </c>
      <c r="I84" s="40" t="s">
        <v>26</v>
      </c>
      <c r="J84" s="41">
        <f>SUM(J81:J83)</f>
        <v>0</v>
      </c>
    </row>
    <row r="85" spans="1:10" ht="18.600000000000001" thickBot="1" x14ac:dyDescent="0.4">
      <c r="A85" s="33"/>
      <c r="B85" s="30"/>
      <c r="C85" s="31"/>
      <c r="D85" s="5"/>
      <c r="E85" s="5"/>
      <c r="F85" s="5"/>
      <c r="G85" s="5"/>
      <c r="H85" s="5"/>
      <c r="I85" s="5"/>
      <c r="J85" s="5"/>
    </row>
    <row r="86" spans="1:10" ht="32.4" customHeight="1" thickBot="1" x14ac:dyDescent="0.3">
      <c r="A86" s="61" t="s">
        <v>81</v>
      </c>
      <c r="B86" s="62"/>
      <c r="C86" s="62"/>
      <c r="D86" s="62"/>
      <c r="E86" s="62"/>
      <c r="F86" s="62"/>
      <c r="G86" s="62"/>
      <c r="H86" s="46">
        <f>H80+H84</f>
        <v>0</v>
      </c>
      <c r="I86" s="42" t="s">
        <v>26</v>
      </c>
      <c r="J86" s="47">
        <f>J80+J84</f>
        <v>0</v>
      </c>
    </row>
    <row r="87" spans="1:10" x14ac:dyDescent="0.25">
      <c r="A87" s="33"/>
      <c r="B87" s="5"/>
      <c r="C87" s="5"/>
      <c r="D87" s="5"/>
      <c r="E87" s="5"/>
      <c r="F87" s="5"/>
      <c r="G87" s="5"/>
      <c r="H87" s="5"/>
      <c r="I87" s="5"/>
      <c r="J87" s="5"/>
    </row>
    <row r="88" spans="1:10" ht="83.4" thickBot="1" x14ac:dyDescent="0.3">
      <c r="A88" s="33"/>
      <c r="B88" s="5"/>
      <c r="C88" s="15"/>
      <c r="D88" s="15"/>
      <c r="E88" s="15"/>
      <c r="F88" s="48" t="s">
        <v>70</v>
      </c>
      <c r="G88" s="48" t="s">
        <v>71</v>
      </c>
      <c r="H88" s="48" t="s">
        <v>72</v>
      </c>
      <c r="I88" s="49" t="s">
        <v>73</v>
      </c>
      <c r="J88" s="49" t="s">
        <v>74</v>
      </c>
    </row>
    <row r="89" spans="1:10" ht="14.4" thickBot="1" x14ac:dyDescent="0.3">
      <c r="A89" s="33"/>
      <c r="B89" s="5"/>
      <c r="C89" s="5"/>
      <c r="D89" s="5"/>
      <c r="E89" s="5"/>
      <c r="F89" s="50">
        <v>0.1</v>
      </c>
      <c r="G89" s="51">
        <f>ROUND(H80*10%,2)</f>
        <v>0</v>
      </c>
      <c r="H89" s="52">
        <f>ROUND(J80*10%,2)</f>
        <v>0</v>
      </c>
      <c r="I89" s="53">
        <f>H86+G89</f>
        <v>0</v>
      </c>
      <c r="J89" s="54">
        <f>J86+H89</f>
        <v>0</v>
      </c>
    </row>
    <row r="91" spans="1:10" ht="14.4" x14ac:dyDescent="0.3">
      <c r="A91" s="65" t="s">
        <v>83</v>
      </c>
      <c r="B91" s="65"/>
      <c r="C91" s="65"/>
      <c r="D91" s="65"/>
      <c r="E91" s="65"/>
      <c r="F91" s="65"/>
      <c r="G91" s="65"/>
      <c r="H91" s="65"/>
      <c r="I91" s="65"/>
      <c r="J91" s="65"/>
    </row>
    <row r="92" spans="1:10" x14ac:dyDescent="0.25">
      <c r="A92" s="66" t="s">
        <v>82</v>
      </c>
      <c r="B92" s="66"/>
      <c r="C92" s="66"/>
      <c r="D92" s="66"/>
      <c r="E92" s="66"/>
      <c r="F92" s="66"/>
      <c r="G92" s="66"/>
      <c r="H92" s="66"/>
      <c r="I92" s="66"/>
      <c r="J92" s="66"/>
    </row>
  </sheetData>
  <mergeCells count="18">
    <mergeCell ref="A3:J3"/>
    <mergeCell ref="A91:J91"/>
    <mergeCell ref="A92:J92"/>
    <mergeCell ref="A62:J62"/>
    <mergeCell ref="A63:J63"/>
    <mergeCell ref="A24:J24"/>
    <mergeCell ref="A25:J25"/>
    <mergeCell ref="A80:G80"/>
    <mergeCell ref="A84:G84"/>
    <mergeCell ref="A57:G57"/>
    <mergeCell ref="A86:G86"/>
    <mergeCell ref="A12:G12"/>
    <mergeCell ref="A17:G17"/>
    <mergeCell ref="A19:G19"/>
    <mergeCell ref="A52:G52"/>
    <mergeCell ref="A55:G55"/>
    <mergeCell ref="A69:J69"/>
    <mergeCell ref="A30:J30"/>
  </mergeCells>
  <pageMargins left="0.11811023622047245" right="0.11811023622047245" top="0.39370078740157483" bottom="0.15748031496062992" header="0.19685039370078741" footer="0.11811023622047245"/>
  <pageSetup paperSize="9" orientation="landscape" r:id="rId1"/>
  <headerFooter>
    <oddHeader>&amp;L111/TP/ZP/D/2023&amp;CFormularz asortymentowo-cenowy&amp;RZałącznik nr 2</oddHeader>
  </headerFooter>
  <ignoredErrors>
    <ignoredError sqref="H12 J12 H52 J52 H80 J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</cp:lastModifiedBy>
  <cp:lastPrinted>2023-08-13T16:19:47Z</cp:lastPrinted>
  <dcterms:created xsi:type="dcterms:W3CDTF">2019-08-23T08:59:33Z</dcterms:created>
  <dcterms:modified xsi:type="dcterms:W3CDTF">2023-08-13T16:43:40Z</dcterms:modified>
</cp:coreProperties>
</file>