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35\Roboczy_Projekty\W001_W-wa Cytadela (DAWI)\03 Projekt\4 PW\Przedmiar\"/>
    </mc:Choice>
  </mc:AlternateContent>
  <xr:revisionPtr revIDLastSave="0" documentId="8_{440FFA01-AC6F-46A0-81EE-AD6618FB7D80}" xr6:coauthVersionLast="47" xr6:coauthVersionMax="47" xr10:uidLastSave="{00000000-0000-0000-0000-000000000000}"/>
  <bookViews>
    <workbookView xWindow="-120" yWindow="-120" windowWidth="26640" windowHeight="14490" tabRatio="913" xr2:uid="{00000000-000D-0000-FFFF-FFFF00000000}"/>
  </bookViews>
  <sheets>
    <sheet name="A.1. Organizacja budowy" sheetId="20" r:id="rId1"/>
    <sheet name="B.1. Demontaże" sheetId="62" r:id="rId2"/>
    <sheet name="D.1. Sciany" sheetId="11" r:id="rId3"/>
    <sheet name="D.2. Teren zewnętrzny" sheetId="84" r:id="rId4"/>
    <sheet name="E.2.Posadzki " sheetId="3" r:id="rId5"/>
    <sheet name="E.3.Sufity " sheetId="4" r:id="rId6"/>
    <sheet name="E.4. Wykończenia ścian" sheetId="75" r:id="rId7"/>
    <sheet name="F.1. Tablice rozdzielcze" sheetId="72" r:id="rId8"/>
    <sheet name="F.2. Trasy kablowe" sheetId="79" r:id="rId9"/>
    <sheet name="H.1. Klimatyzacja" sheetId="80" r:id="rId10"/>
    <sheet name="H.4. Inst kanalizacji" sheetId="83" r:id="rId11"/>
  </sheets>
  <definedNames>
    <definedName name="_xlnm.Print_Area" localSheetId="0">'A.1. Organizacja budowy'!$A$1:$F$24</definedName>
    <definedName name="_xlnm.Print_Area" localSheetId="1">'B.1. Demontaże'!$A$1:$F$20</definedName>
    <definedName name="_xlnm.Print_Area" localSheetId="2">'D.1. Sciany'!$A$1:$F$17</definedName>
    <definedName name="_xlnm.Print_Area" localSheetId="4">'E.2.Posadzki '!$A$1:$F$17</definedName>
    <definedName name="_xlnm.Print_Area" localSheetId="5">'E.3.Sufity '!$A$1:$F$21</definedName>
    <definedName name="_xlnm.Print_Area" localSheetId="6">'E.4. Wykończenia ścian'!$A$1:$F$17</definedName>
    <definedName name="_xlnm.Print_Area" localSheetId="7">'F.1. Tablice rozdzielcze'!$A$1:$F$22</definedName>
    <definedName name="_xlnm.Print_Area" localSheetId="8">'F.2. Trasy kablowe'!$A$1:$F$42</definedName>
    <definedName name="_xlnm.Print_Area" localSheetId="9">'H.1. Klimatyzacja'!$A$1:$F$30</definedName>
    <definedName name="_xlnm.Print_Area" localSheetId="10">'H.4. Inst kanalizacji'!$A$1:$F$19</definedName>
    <definedName name="_xlnm.Print_Titles" localSheetId="4">'E.2.Posadzki '!$A:$F,'E.2.Posadzki '!$1:$8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83" l="1"/>
  <c r="F14" i="83"/>
  <c r="F13" i="83"/>
  <c r="F12" i="83"/>
  <c r="F16" i="83" s="1"/>
  <c r="F17" i="83" s="1"/>
  <c r="F11" i="83"/>
  <c r="F26" i="80"/>
  <c r="F25" i="80"/>
  <c r="F24" i="80"/>
  <c r="F23" i="80"/>
  <c r="F22" i="80"/>
  <c r="F21" i="80"/>
  <c r="F20" i="80"/>
  <c r="F19" i="80"/>
  <c r="F18" i="80"/>
  <c r="F17" i="80"/>
  <c r="F16" i="80"/>
  <c r="F15" i="80"/>
  <c r="F14" i="80"/>
  <c r="F13" i="80"/>
  <c r="F12" i="80"/>
  <c r="F11" i="80"/>
  <c r="F27" i="80" s="1"/>
  <c r="F28" i="80" s="1"/>
  <c r="F13" i="84" l="1"/>
  <c r="F14" i="84" s="1"/>
  <c r="F15" i="84" s="1"/>
  <c r="F11" i="84"/>
  <c r="D15" i="4"/>
  <c r="F15" i="4" s="1"/>
  <c r="D14" i="4"/>
  <c r="F14" i="4" s="1"/>
  <c r="D13" i="4"/>
  <c r="F13" i="4" s="1"/>
  <c r="F12" i="4"/>
  <c r="F11" i="4"/>
  <c r="D11" i="11"/>
  <c r="F13" i="62"/>
  <c r="F12" i="62"/>
  <c r="F11" i="20"/>
  <c r="F11" i="3" l="1"/>
  <c r="F20" i="20" l="1"/>
  <c r="F11" i="75" l="1"/>
  <c r="F13" i="75"/>
  <c r="F14" i="75" l="1"/>
  <c r="F15" i="75" s="1"/>
  <c r="F11" i="11" l="1"/>
  <c r="F17" i="20"/>
  <c r="F18" i="20"/>
  <c r="F16" i="20"/>
  <c r="F11" i="62"/>
  <c r="F17" i="4" l="1"/>
  <c r="F18" i="4" s="1"/>
  <c r="F19" i="4" s="1"/>
  <c r="F13" i="3" l="1"/>
  <c r="F13" i="11" l="1"/>
  <c r="F14" i="11" l="1"/>
  <c r="F15" i="11" s="1"/>
  <c r="F15" i="62" l="1"/>
  <c r="F16" i="62" l="1"/>
  <c r="F17" i="62" s="1"/>
  <c r="F14" i="20"/>
  <c r="F12" i="20"/>
  <c r="F10" i="20"/>
  <c r="F21" i="20" l="1"/>
  <c r="F22" i="20" s="1"/>
  <c r="F14" i="3" l="1"/>
  <c r="F15" i="3" s="1"/>
</calcChain>
</file>

<file path=xl/sharedStrings.xml><?xml version="1.0" encoding="utf-8"?>
<sst xmlns="http://schemas.openxmlformats.org/spreadsheetml/2006/main" count="445" uniqueCount="131">
  <si>
    <t>RAZEM</t>
  </si>
  <si>
    <t>RAZEM + VAT</t>
  </si>
  <si>
    <t>Jednostka</t>
  </si>
  <si>
    <t>PLN</t>
  </si>
  <si>
    <t>netto</t>
  </si>
  <si>
    <t>B</t>
  </si>
  <si>
    <t>C</t>
  </si>
  <si>
    <t>D</t>
  </si>
  <si>
    <t>E</t>
  </si>
  <si>
    <t>F=DxE</t>
  </si>
  <si>
    <t>Cena
jednostkowa</t>
  </si>
  <si>
    <t>Cena
łącznie</t>
  </si>
  <si>
    <t>A</t>
  </si>
  <si>
    <t>INNE</t>
  </si>
  <si>
    <t>Lp.</t>
  </si>
  <si>
    <t>Zakres</t>
  </si>
  <si>
    <t xml:space="preserve">SUMA </t>
  </si>
  <si>
    <t>W wycenie uwzględnić należy wszystkie materiały i prace niezbędne do prawidłowego i kompletnego wykonania robót budowlanych. 
W przypadku stwierdzenia braku w zestawieniu materiałowym należy je uzupełnić.
Oferent wypełniając tabelę bierze pełną odpowiedzialność za ilości materiałowe w niej podane - nie dopuszcza się uzupełnienia ofert o ceny bez wcześniejszej analizy i obliczeń ilości materiałów. Oferent ma prawo zmienić ilości materiałów podane w tabeli jeżeli stwierdzi że są niedoszacowane lub przeszacowane. W przypadku nie sprawdzenia ilości przez Oferenta, nie będzie On mógł domagać się dodatkowych kosztów wynikajacych z niedopatrzenia na etapie sporządzania oferty.</t>
  </si>
  <si>
    <t xml:space="preserve">Ilość </t>
  </si>
  <si>
    <t xml:space="preserve">Oferent : </t>
  </si>
  <si>
    <t>A.1. ORGANIZACJA BUDOWY</t>
  </si>
  <si>
    <t>Bieżący wywóz kontenera na śmieci socjalne zaplecza budowy</t>
  </si>
  <si>
    <t>Bieżący wywóz kontenera na śmieci socjalne technologiczne budowy</t>
  </si>
  <si>
    <t>Końcowe sprzątanie terenu i budynku "na mokro" przed odbiorem-Inwestor / wykonawca budynku</t>
  </si>
  <si>
    <t>OGRODZENIE PLACU BUDOWY</t>
  </si>
  <si>
    <t>UTRZYMANIE W CZYSTOŚCI ZAPLECZA ORAZ PLACU BUDOWY</t>
  </si>
  <si>
    <t>kpl</t>
  </si>
  <si>
    <t>W wycenie uwzględnić należy wszystkie materiały i prace niezbędne do prawidłowego i kompletnego wykonania robót budowlanych. W przypadku stwierdzenia braku w zestawieniu materiałowym należy je uzupełnić. Oferent wypełniając tabelę bierze pełną odpowiedzialność za ilości materiałowe w niej podane - nie dopuszcza się uzupełnienia ofert o ceny bez wcześniejszej analizy i obliczeń ilości materiałów. Oferent ma prawo zmienić ilości materiałów podane w tabeli jeżeli stwierdzi,
że są niedoszacowane lub przeszacowane. W przypadku nie sprawdzenia ilości przez Oferenta, nie będzie On mógł domagać
się dodatkowych kosztów wynikajacych z niedopatrzenia na etapie sporządzania oferty.</t>
  </si>
  <si>
    <t>kpl.</t>
  </si>
  <si>
    <t>H.4. INSTALACJA KANALIZACJI</t>
  </si>
  <si>
    <t>PARTER</t>
  </si>
  <si>
    <t>PRACE PROJEKTOWE</t>
  </si>
  <si>
    <t xml:space="preserve">Dokumentacja wykonawcza branżowa </t>
  </si>
  <si>
    <t xml:space="preserve">WYBURZENIA - po stronie Wynajmującego </t>
  </si>
  <si>
    <t xml:space="preserve">W cenie  należy uwzględnić dostawę i montaż materiałów i urządzeń oraz wszelkie koszty koniecznych robót towarzyszących. </t>
  </si>
  <si>
    <t xml:space="preserve">W cenie wykonania ścian należy uwzględnić dostawę i montaż oraz wszelkie koszty koniecznych robót towarzyszących wraz z konstrukcjami uzupełniającymi, wsporczymi, uszczelniającymi itp., obróbek naroży, otworów drzwiowych, profili maskujących w miejscach zmiany typów ściany, uszczelnienia ppoż. itp. </t>
  </si>
  <si>
    <t>E.2. POSADZKI</t>
  </si>
  <si>
    <t>E.3. SUFITY</t>
  </si>
  <si>
    <t xml:space="preserve">W cenie wykonania sufitów należy uwzględnić dostawę i montaż oraz wszelkie koszty koniecznych robót towarzyszących wraz z konstrukcjami uzupełniającymi, uszczelniającymi itp., obróbek naroży, otworów rewizyjnych, otwory na instalacje, profili maskujących w miejscach zmiany typów sufitów, uszczelnienia ppoż. itp. </t>
  </si>
  <si>
    <t>W cenach jednostkowych należy uwzględnić koszt przygotowania podłoża, wykonania szlichty betonowej, dostawy płytek, wykonania szczelin dylatacyjnych oraz koszt wykonania listew podłogowych, uszczelnienie wpustów podłogowych i odwodnień liniowych. Kolorystyka posadzek zgodnie ze stanem istniejącym.</t>
  </si>
  <si>
    <r>
      <t>m</t>
    </r>
    <r>
      <rPr>
        <vertAlign val="superscript"/>
        <sz val="10"/>
        <rFont val="Arial"/>
        <family val="2"/>
      </rPr>
      <t>2</t>
    </r>
  </si>
  <si>
    <t xml:space="preserve">W cenie wykonania okładzin ściennych należy uwzględnić dostawę i montaż oraz wszelkie koszty koniecznych robót towarzyszących , obróbek naroży, otworów drzwiowych, profili maskujących w miejscach zmiany typów wykończenia ścian, uszczelnienia, impregnacje, wykończenie dylatacji i fug itp. </t>
  </si>
  <si>
    <t xml:space="preserve">W cenie wykonania poniższej branży należy uwzględnić dostawę materiałów oraz wszelkie koszty koniecznych robót towarzyszących wraz z zabezpieczeniem elementów przed zabrudzeniem oraz usuwanie ewentualnych zabrudzeń, dokonanie uzupełnień i poprawek po montażu elementów. Ilości podane w tabeli mają charakter szacunkowy. Przed realizacją inwestycji należy zweryfikować dane. </t>
  </si>
  <si>
    <t>W cenie wykonania poniższej branży należy uwzględnić dostawę materiałów oraz wszelkie koszty koniecznych robót towarzyszących wraz z zabezpieczeniem elementów przed zabrudzeniem oraz usuwanie ewentualnych zabrudzeń, dokonanie uzupełnień i poprawek po montażu elementów. Ilości podane w tabeli mają charakter szacunkowy. Przed realizacją inwestycji należy zweryfikować dane.</t>
  </si>
  <si>
    <t>ROZDZIELNICE / TABLICE ELEKTRYCZNE (DOSTAWA + MONTAŻ)</t>
  </si>
  <si>
    <t>Dokumentacja powykonawcza architektury i branżowa</t>
  </si>
  <si>
    <t>POSADZKI  WYKOŃCZENIA</t>
  </si>
  <si>
    <r>
      <t xml:space="preserve">ROZBUDOWA TECHNICZNYCH URZĄDZEŃ WSPOMAGAJĄCYCH UTRZYMANIE WŁAŚCIWEJ TEMPERATURY W OBIEKCIE WOJSKOWYM
</t>
    </r>
    <r>
      <rPr>
        <sz val="11"/>
        <rFont val="Arial"/>
        <family val="2"/>
      </rPr>
      <t>II PIĘTRO BUDYNKU NR 4 W K-0009 CYTADELA</t>
    </r>
    <r>
      <rPr>
        <b/>
        <sz val="12"/>
        <rFont val="Arial"/>
        <family val="2"/>
      </rPr>
      <t xml:space="preserve">                                   </t>
    </r>
    <r>
      <rPr>
        <sz val="12"/>
        <rFont val="Arial"/>
        <family val="2"/>
        <charset val="238"/>
      </rPr>
      <t>01-532 Warszawa ul. Dymińska 13</t>
    </r>
  </si>
  <si>
    <t>Data : 2023-10-13</t>
  </si>
  <si>
    <t>Wykonanie wygrodzenia tymczasowego na czas trwania prac budowlanych</t>
  </si>
  <si>
    <t xml:space="preserve">Uzyskanie pozwoleń dotyczących działalności  </t>
  </si>
  <si>
    <t xml:space="preserve">wykonanie przejścia dla instalacji skroplin fi22,2 przez istniejący podciąg  </t>
  </si>
  <si>
    <t xml:space="preserve">wykonanie przejścia dla instalacji przez strop z II piętra na parter  </t>
  </si>
  <si>
    <t xml:space="preserve">wykonanie przejścia instalacji przez ścianę zewnętrzną </t>
  </si>
  <si>
    <r>
      <rPr>
        <b/>
        <sz val="10"/>
        <rFont val="Arial"/>
        <family val="2"/>
      </rPr>
      <t>SW1</t>
    </r>
    <r>
      <rPr>
        <sz val="10"/>
        <rFont val="Arial"/>
        <family val="2"/>
      </rPr>
      <t>- ściana wewnętrzna GK, pojedyńczo jednostronnie płytowana gr. 6,0cm, na profilach systemowych, wzmocnienie lokalne płytą OSB pod montaż urządzeń, (płyta OSB 1 płyta GK), do wys. stropu 
- 1x płyta GK typ A 
- stelaż systemowy CW50</t>
    </r>
  </si>
  <si>
    <t xml:space="preserve">ŚCIANY WEWNĘTRZNE </t>
  </si>
  <si>
    <t>B.1 DEMONTAŻE</t>
  </si>
  <si>
    <t>D.1. ŚCIANY</t>
  </si>
  <si>
    <t>Odtworzenie posadzek po wykonaniu prac demontażowych i budowlanych. Wykończenie pomieszczeń zgodnie ze stanem istniejącym.</t>
  </si>
  <si>
    <t>Odtworzenie sufitów po prowadzeniu istalacji elektrycznych - wewnętrzna linia zasilająca jednostkę wewnętrzną - demontaż i ponowny montaż istniejących płyt sufitowych modułowych na poziomie parteru</t>
  </si>
  <si>
    <t>Odtworzenie sufitów po prowadzeniu istalacji elektrycznych - wewnętrzna linia zasilająca klimatyzatory - demontaż i ponowny montaż istniejących płyt sufitowych modułowych na poziomie II piętra</t>
  </si>
  <si>
    <t>Odtworzenie sufitów po prowadzeniu istalacji klimatyzacji - instalacja chłodnicza - demontaż i ponowny montaż istniejących płyt sufitowych modułowych na poziomie II piętra</t>
  </si>
  <si>
    <t>Odtworzenie sufitów po prowadzeniu istalacji klimatyzacji - instalacja kanalizacji pod stropem - demontaż i ponowny montaż istniejących płyt sufitowych modułowych na poziomie II piętra</t>
  </si>
  <si>
    <t>WYKOŃCZENIA</t>
  </si>
  <si>
    <t xml:space="preserve">Malowanie szchtu farba emulsyjna do wyskości stropu, kolor biały </t>
  </si>
  <si>
    <t>H.1. KLIMATYZACJA</t>
  </si>
  <si>
    <t>D.2. TEREN ZEWNĘTRZNY</t>
  </si>
  <si>
    <t>Montaż jednostki zewnętrznej klimatyzacji na podstawie systemowej, ustawonej na płytach betonowych na istniejącym terenie zielonym.</t>
  </si>
  <si>
    <t>F.1. TABLICE ROZDZIELCZE</t>
  </si>
  <si>
    <t>Wyposażenie rozdzielnicy głównej RG w wyłącznik różnicowo-nadprądowy 3-fazowy o prądzie znamionowym 25A i charakterystyce C, prądzie wyzwa-lacza różnicowo-prądowego 30mA, oraz o wytrzymałości zwarciowej 10kA.</t>
  </si>
  <si>
    <t>szt.</t>
  </si>
  <si>
    <t>Wyposażenie rozdzielnicy strefowej T22/P w wyłącznik różnicowo-prądowy o prądzie znamionowym 25A, prądzie wyzwalacza różnicowo-prądowego 30mA, oraz o wytrzymałości zwarciowej 6kA.</t>
  </si>
  <si>
    <t>Wyposażenie tablicy rozdzielczej strefowej T22/P w wyłączniki
nadmiarowo-prądowe o prądzie znamionowym 10A, oraz o wytrzymałości zwarciowej 6kA.</t>
  </si>
  <si>
    <t xml:space="preserve">Szyna montażowa TH35. </t>
  </si>
  <si>
    <t>m</t>
  </si>
  <si>
    <t>Zaciski do przewodów montowane na szynie TH35.</t>
  </si>
  <si>
    <t>Testy i pomiary parametrów elektrycznych aparatury zabezpieczającej.</t>
  </si>
  <si>
    <t>F.2. TRASY KABLOWE, 
KABLE I PRZEWODY</t>
  </si>
  <si>
    <t>TRASY KABLOWE ZEWNĘTRZNE</t>
  </si>
  <si>
    <t>Korytko kablowe pełne do montażu zewnętrznego, KE200H60 
o szerokości dna 200mm i wysokości burty 60mm, wykonane z blachy stalowej o grubości ścianki 1,5mm, ocynkowanej metodą zanurzeniową 
PN-EN ISO 1461:2023-02, 
np. BAKS KBJ200H60/3 (lub odpowiednik innego producenta).</t>
  </si>
  <si>
    <t>Pokrywa pełna korytka kablowego wykonana z blachy stalowej
o grubości ścianki 1,0mm, ocynkowanej metodą zanurzeniową 
PN-EN ISO 1461:2023-02, 
np. BAKS PKJ200/3 (lub odpowiednik innego producenta).</t>
  </si>
  <si>
    <t>Łączniki koryt kablowych pełnych 
np. BAKS LPU2H60 (lub odpowiednik innego producenta).</t>
  </si>
  <si>
    <t>Wsporniki ścienne dystansowe dla montażu korytka kablowego skierowa- nego dnem do ściany 
np. trójkąt montażowy BAKS TM (lub odpowiednik innego producenta).</t>
  </si>
  <si>
    <t>Uchwyt trójkątny do mocowania korytka kablowego skierowanego dnem do ściany.
np. BAKS UTM/UTMO (lub odpowiednik innego producenta).</t>
  </si>
  <si>
    <t xml:space="preserve">Śruby montażowe do łączenia odcinków koryt kablowych 
np. BAKS SGKM6x12 lub SGM6x12 </t>
  </si>
  <si>
    <t>Inne materiały pomocnicze do montażu koryt kablowych</t>
  </si>
  <si>
    <t>TRASY KABLOWE WEWNĘTRZNE</t>
  </si>
  <si>
    <t>Korytko kablowe silnoprądowe, KE100H50 o szerokości dna 100mm, wysokości burty 50mm i grubości ścianki 0,7mm, wykonane z blachy stalowej ocynkowanej metodą Sendzimira PN-EN 10346:2015-09, 
np. BAKS KGL100H50/3 (lub odpowiednik innego producenta).</t>
  </si>
  <si>
    <t>Korytko kablowe silnoprądowe, KE50H50 o szerokości dna 50mm, wysokości burty 50mm i grubości ścianki 0,7mm, wykonane z blachy stalowej ocynkowanej metodą Sendzimira PN-EN 10346:2015-09, 
np. BAKS KGL/KCL50H50/3 (lub odpowiednik innego producenta).</t>
  </si>
  <si>
    <t>Wspornik ścienno-sufitowy wykonany ze stali cynkowanej metodą. Sendzimira PN-EN 10346:2015-09
np. BAKS WSS100 (lub odpowiednik innego producenta).</t>
  </si>
  <si>
    <t>Łączniki koryt kablowych perforowanych 
np. BAKS LPU1H50 (lub odpowiednik innego producenta).</t>
  </si>
  <si>
    <t>Śruby montażowe do łączenia odcinków koryt kablowych 
np. BAKS SGKM6x12 lub SGM6x12.</t>
  </si>
  <si>
    <t>Kanał kablowy wykonany z tworzyw termoplastycznych np. Legrand DLP60x60 (lub odpowiednik innego producenta), mocowany do ścian klimatyzowanych pomieszczeń</t>
  </si>
  <si>
    <t>Łączniki kątowe</t>
  </si>
  <si>
    <t>Łączniki proste</t>
  </si>
  <si>
    <t>Inne materiały pomocnicze do montażu kanałów kablowych</t>
  </si>
  <si>
    <t>KABLE I PRZEWODY</t>
  </si>
  <si>
    <t>Kabel wewnętrznej linii zasilającej jednostkę zewwnętrzną klimatyza-
torów - YKYżo 5x6mm2 o napięciu probierczym 0,6/1,0kV.</t>
  </si>
  <si>
    <t>Przewody instalacji zasilającej jednostki wewnętrzne klimatyzatorów 
YKYżo 3x1,5mm2 o napięciu probierczym 750V.</t>
  </si>
  <si>
    <t>Rurki instalacyjne karbowane PVC przeznaczone do ochrony przewodów instalacyjnych zewnętrznych przed uszkodzeniem mechanicznym oraz promieniowaniem UV.
np. RKLGV 40/33  typ średni 750N Elektroplast Stróża (lub odpowiednik innego producenta).</t>
  </si>
  <si>
    <t>Rurki instalacyjne karbowane PP przeznaczone do ochrony przewodów instalacyjnych wewnętrznych.
np. RKLGF 22/18 Elektroplast Stróża (lub odpowiednik innego 
producenta).</t>
  </si>
  <si>
    <t>Inne materiały pomocnicze do montażu kabli i przewodów: 
paski zębate, itp..</t>
  </si>
  <si>
    <t>Podłaczenie kabli i przewodów do właściwych zacisków tablic rozdzielczych oraz odbiorników energii elektrycznych.</t>
  </si>
  <si>
    <t>Testy i pomiary parametrów elektrycznych kabli i przewodów.</t>
  </si>
  <si>
    <t>INSTALACJA KLIMATYZACJI</t>
  </si>
  <si>
    <t>Klimatyzator ścienny Qch=2,80 kW typ ASYA009GCGH ze sterownikiem naściennym i pompką skroplin, czynnik chłodniczy R410A</t>
  </si>
  <si>
    <t>Klimatyzator ścienny Qch=3,60 kW typ ASYA012GCGH ze sterownikiem naściennym i pompką skroplin, czynnik chłodniczy R410A</t>
  </si>
  <si>
    <t>Klimatyzator ścienny Qch=4,00 kW typ ASYA014GCGH ze sterownikiem naściennym i pompką skroplin, czynnik chłodniczy R410A</t>
  </si>
  <si>
    <t>Jednostka zewnętrzna VRF typ AJY072LELDH na zestawie ramowym czterostopowym z matami antywibracyjnymi o obciążeniu max. 500 kg</t>
  </si>
  <si>
    <t xml:space="preserve">Przewód chłodniczy Cu DHP dn 6,35 w izolacji H/T Armaflex gr. 19 mm </t>
  </si>
  <si>
    <t xml:space="preserve">Przewód chłodniczy Cu DHP dn 9,52 w izolacji H/T Armaflex gr. 19 mm </t>
  </si>
  <si>
    <t xml:space="preserve">Przewód chłodniczy Cu DHP dn 12,70 w izolacji H/T Armaflex gr. 19 mm </t>
  </si>
  <si>
    <t xml:space="preserve">Przewód chłodniczy Cu DHP dn 15,88 w izolacji H/T Armaflex gr. 19 mm </t>
  </si>
  <si>
    <t xml:space="preserve">Przewód chłodniczy Cu DHP dn 19,05 w izolacji H/T Armaflex gr. 19 mm  </t>
  </si>
  <si>
    <t>Korytko instalacyjne 20x6 mm PCV</t>
  </si>
  <si>
    <t>Interfejs Wi-Fi FG-TL-MBS16Z1</t>
  </si>
  <si>
    <t>Montaż klimatyzatorów wraz z instalacją chłodniczą</t>
  </si>
  <si>
    <t>Rozruch urządzeń przez serwis producenta</t>
  </si>
  <si>
    <t>Napełnienie instalacji czynnkiem chłodnicznym</t>
  </si>
  <si>
    <t>Próba szczelności instalacji klimatyzacji</t>
  </si>
  <si>
    <t>Wykonanie dokumentacji powykonawczej instalacji klimatyzacji</t>
  </si>
  <si>
    <t>INSTALACJA KANALIZACJI</t>
  </si>
  <si>
    <t>Przewody PVC-C klejone - skropliny dn 15,9 z urządzeń klimatyzacyjnych, z materiałami montażowymi</t>
  </si>
  <si>
    <t>Przewody PVC-C klejone - skropliny dn 22,2 z urządzeń klimatyzacyjnych, wraz z zasyfonowaniem, z materiałami montażowymi</t>
  </si>
  <si>
    <t>Wpięcie do istniejącej instalacji kanalizacji.</t>
  </si>
  <si>
    <t xml:space="preserve">Przewiercenia i uszczelnienia </t>
  </si>
  <si>
    <t>Wykonanie dokumentacji powykonawczej instalacji kanalizacji</t>
  </si>
  <si>
    <r>
      <rPr>
        <b/>
        <i/>
        <sz val="10"/>
        <color rgb="FF000099"/>
        <rFont val="Arial"/>
        <family val="2"/>
        <charset val="238"/>
      </rPr>
      <t>Przewody komunikacyjne jednostek wewnętrznych klimatyzatorów (linie transmisji)</t>
    </r>
    <r>
      <rPr>
        <sz val="10"/>
        <rFont val="Arial"/>
        <family val="2"/>
        <charset val="238"/>
      </rPr>
      <t>, skrętka 2-żyłowa o średnicy przewodów 0,65mm - zgodna z wymaganiami producenta urządzeń klimatyzacyjnych.</t>
    </r>
  </si>
  <si>
    <t>3a</t>
  </si>
  <si>
    <r>
      <rPr>
        <b/>
        <i/>
        <sz val="10"/>
        <color rgb="FF000099"/>
        <rFont val="Arial"/>
        <family val="2"/>
        <charset val="238"/>
      </rPr>
      <t>Przewody sterujące jednostkami wewnętrznymi klimatyzatorów
(linie pilotów)</t>
    </r>
    <r>
      <rPr>
        <sz val="10"/>
        <rFont val="Arial"/>
        <family val="2"/>
        <charset val="238"/>
      </rPr>
      <t>, skrętka 2-żyłowa o średnicy przewodów od 0,33mm2 do 1,25mm2 - 
zgodna z wymaganiami producenta urządzeń klimatyzacyjnych.</t>
    </r>
  </si>
  <si>
    <t>Zabezpieczenie  ścian i podłóg w pomieszczeniach objętych zakresem opracowania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</si>
</sst>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"/>
    <numFmt numFmtId="166" formatCode="_-* #,##0.00\ [$PLN]_-;\-* #,##0.00\ [$PLN]_-;_-* \-??\ [$PLN]_-;_-@_-"/>
    <numFmt numFmtId="167" formatCode="#,##0.00_ ;\-#,##0.00\ "/>
  </numFmts>
  <fonts count="4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1"/>
    </font>
    <font>
      <vertAlign val="superscript"/>
      <sz val="10"/>
      <name val="Arial"/>
      <family val="2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1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1"/>
    </font>
    <font>
      <sz val="12"/>
      <name val="Arial"/>
      <family val="2"/>
      <charset val="238"/>
    </font>
    <font>
      <b/>
      <i/>
      <sz val="10"/>
      <color rgb="FF00009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rgb="FFD9D9D9"/>
        <bgColor rgb="FFE3E3E3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12">
    <xf numFmtId="0" fontId="0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2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2" fillId="0" borderId="0"/>
    <xf numFmtId="0" fontId="20" fillId="0" borderId="0"/>
    <xf numFmtId="0" fontId="7" fillId="0" borderId="0"/>
    <xf numFmtId="0" fontId="20" fillId="0" borderId="0"/>
    <xf numFmtId="164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0" fillId="0" borderId="0"/>
    <xf numFmtId="9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4" fontId="17" fillId="0" borderId="0" xfId="0" applyNumberFormat="1" applyFont="1"/>
    <xf numFmtId="4" fontId="17" fillId="0" borderId="0" xfId="0" applyNumberFormat="1" applyFont="1" applyAlignment="1">
      <alignment horizontal="right"/>
    </xf>
    <xf numFmtId="0" fontId="15" fillId="2" borderId="34" xfId="0" applyFont="1" applyFill="1" applyBorder="1" applyAlignment="1">
      <alignment wrapText="1"/>
    </xf>
    <xf numFmtId="0" fontId="15" fillId="2" borderId="35" xfId="0" applyFont="1" applyFill="1" applyBorder="1" applyAlignment="1">
      <alignment wrapText="1"/>
    </xf>
    <xf numFmtId="4" fontId="15" fillId="2" borderId="36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7" fillId="0" borderId="2" xfId="0" applyNumberFormat="1" applyFont="1" applyBorder="1" applyAlignment="1">
      <alignment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2" borderId="20" xfId="0" applyFont="1" applyFill="1" applyBorder="1" applyAlignment="1">
      <alignment wrapText="1"/>
    </xf>
    <xf numFmtId="0" fontId="15" fillId="2" borderId="21" xfId="0" applyFont="1" applyFill="1" applyBorder="1" applyAlignment="1">
      <alignment wrapText="1"/>
    </xf>
    <xf numFmtId="4" fontId="15" fillId="2" borderId="22" xfId="0" applyNumberFormat="1" applyFont="1" applyFill="1" applyBorder="1" applyAlignment="1">
      <alignment wrapText="1"/>
    </xf>
    <xf numFmtId="2" fontId="15" fillId="2" borderId="22" xfId="0" applyNumberFormat="1" applyFont="1" applyFill="1" applyBorder="1" applyAlignment="1">
      <alignment wrapText="1"/>
    </xf>
    <xf numFmtId="0" fontId="17" fillId="3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8" fillId="0" borderId="0" xfId="0" applyFont="1"/>
    <xf numFmtId="4" fontId="18" fillId="0" borderId="0" xfId="0" applyNumberFormat="1" applyFont="1"/>
    <xf numFmtId="4" fontId="13" fillId="2" borderId="1" xfId="0" applyNumberFormat="1" applyFont="1" applyFill="1" applyBorder="1" applyAlignment="1">
      <alignment horizontal="center" vertical="top" wrapText="1"/>
    </xf>
    <xf numFmtId="4" fontId="13" fillId="2" borderId="2" xfId="0" applyNumberFormat="1" applyFont="1" applyFill="1" applyBorder="1" applyAlignment="1">
      <alignment horizontal="center" vertical="top" wrapText="1"/>
    </xf>
    <xf numFmtId="4" fontId="13" fillId="2" borderId="3" xfId="0" applyNumberFormat="1" applyFont="1" applyFill="1" applyBorder="1" applyAlignment="1">
      <alignment horizontal="center" vertical="top" wrapText="1"/>
    </xf>
    <xf numFmtId="4" fontId="13" fillId="2" borderId="4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3" borderId="9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horizontal="center" vertical="center" wrapText="1"/>
    </xf>
    <xf numFmtId="4" fontId="26" fillId="3" borderId="2" xfId="0" applyNumberFormat="1" applyFont="1" applyFill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2" fontId="26" fillId="0" borderId="0" xfId="0" applyNumberFormat="1" applyFont="1"/>
    <xf numFmtId="4" fontId="26" fillId="0" borderId="0" xfId="0" applyNumberFormat="1" applyFont="1"/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right"/>
    </xf>
    <xf numFmtId="4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 wrapText="1"/>
    </xf>
    <xf numFmtId="2" fontId="15" fillId="2" borderId="1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2" fontId="17" fillId="0" borderId="3" xfId="0" applyNumberFormat="1" applyFont="1" applyBorder="1" applyAlignment="1">
      <alignment horizontal="right" vertical="center" wrapText="1"/>
    </xf>
    <xf numFmtId="2" fontId="15" fillId="2" borderId="21" xfId="0" applyNumberFormat="1" applyFont="1" applyFill="1" applyBorder="1" applyAlignment="1">
      <alignment wrapText="1"/>
    </xf>
    <xf numFmtId="2" fontId="17" fillId="0" borderId="0" xfId="0" applyNumberFormat="1" applyFont="1"/>
    <xf numFmtId="0" fontId="26" fillId="0" borderId="3" xfId="0" applyFont="1" applyBorder="1" applyAlignment="1">
      <alignment vertical="center" wrapText="1"/>
    </xf>
    <xf numFmtId="2" fontId="26" fillId="0" borderId="3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4" fontId="17" fillId="3" borderId="2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right" vertical="center" wrapText="1"/>
    </xf>
    <xf numFmtId="4" fontId="17" fillId="3" borderId="18" xfId="0" applyNumberFormat="1" applyFont="1" applyFill="1" applyBorder="1" applyAlignment="1">
      <alignment horizontal="center" vertical="center" wrapText="1"/>
    </xf>
    <xf numFmtId="4" fontId="17" fillId="3" borderId="19" xfId="0" applyNumberFormat="1" applyFont="1" applyFill="1" applyBorder="1" applyAlignment="1">
      <alignment vertical="center" wrapText="1"/>
    </xf>
    <xf numFmtId="4" fontId="15" fillId="2" borderId="6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4" fontId="26" fillId="3" borderId="9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5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7" fillId="0" borderId="1" xfId="0" applyFont="1" applyBorder="1" applyAlignment="1">
      <alignment horizontal="center" vertical="center" wrapText="1" shrinkToFit="1"/>
    </xf>
    <xf numFmtId="4" fontId="17" fillId="0" borderId="3" xfId="0" applyNumberFormat="1" applyFont="1" applyBorder="1" applyAlignment="1">
      <alignment vertical="center" wrapText="1"/>
    </xf>
    <xf numFmtId="0" fontId="11" fillId="0" borderId="0" xfId="3"/>
    <xf numFmtId="0" fontId="16" fillId="0" borderId="0" xfId="3" applyFont="1"/>
    <xf numFmtId="0" fontId="11" fillId="0" borderId="0" xfId="3" applyAlignment="1">
      <alignment wrapText="1"/>
    </xf>
    <xf numFmtId="0" fontId="15" fillId="0" borderId="0" xfId="3" applyFont="1" applyAlignment="1">
      <alignment horizontal="center" vertical="center" wrapText="1"/>
    </xf>
    <xf numFmtId="0" fontId="18" fillId="0" borderId="0" xfId="3" applyFont="1"/>
    <xf numFmtId="4" fontId="18" fillId="0" borderId="0" xfId="3" applyNumberFormat="1" applyFont="1"/>
    <xf numFmtId="4" fontId="13" fillId="2" borderId="1" xfId="3" applyNumberFormat="1" applyFont="1" applyFill="1" applyBorder="1" applyAlignment="1">
      <alignment horizontal="center" vertical="top" wrapText="1"/>
    </xf>
    <xf numFmtId="4" fontId="13" fillId="2" borderId="2" xfId="3" applyNumberFormat="1" applyFont="1" applyFill="1" applyBorder="1" applyAlignment="1">
      <alignment horizontal="center" vertical="top" wrapText="1"/>
    </xf>
    <xf numFmtId="0" fontId="15" fillId="2" borderId="5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4" fontId="15" fillId="2" borderId="6" xfId="3" applyNumberFormat="1" applyFont="1" applyFill="1" applyBorder="1" applyAlignment="1">
      <alignment horizontal="center" vertical="center"/>
    </xf>
    <xf numFmtId="4" fontId="15" fillId="2" borderId="7" xfId="3" applyNumberFormat="1" applyFont="1" applyFill="1" applyBorder="1" applyAlignment="1">
      <alignment horizontal="center" vertical="center"/>
    </xf>
    <xf numFmtId="0" fontId="17" fillId="0" borderId="0" xfId="3" applyFont="1"/>
    <xf numFmtId="4" fontId="17" fillId="0" borderId="0" xfId="3" applyNumberFormat="1" applyFont="1"/>
    <xf numFmtId="4" fontId="13" fillId="2" borderId="3" xfId="3" applyNumberFormat="1" applyFont="1" applyFill="1" applyBorder="1" applyAlignment="1">
      <alignment horizontal="center" vertical="top" wrapText="1"/>
    </xf>
    <xf numFmtId="4" fontId="13" fillId="2" borderId="4" xfId="3" applyNumberFormat="1" applyFont="1" applyFill="1" applyBorder="1" applyAlignment="1">
      <alignment horizontal="center" vertical="top" wrapText="1"/>
    </xf>
    <xf numFmtId="0" fontId="11" fillId="0" borderId="9" xfId="3" applyBorder="1" applyAlignment="1">
      <alignment horizontal="center" vertical="center"/>
    </xf>
    <xf numFmtId="0" fontId="15" fillId="2" borderId="21" xfId="3" applyFont="1" applyFill="1" applyBorder="1" applyAlignment="1">
      <alignment vertical="center" wrapText="1"/>
    </xf>
    <xf numFmtId="4" fontId="15" fillId="2" borderId="22" xfId="3" applyNumberFormat="1" applyFont="1" applyFill="1" applyBorder="1" applyAlignment="1">
      <alignment vertical="center" wrapText="1"/>
    </xf>
    <xf numFmtId="4" fontId="29" fillId="6" borderId="1" xfId="3" applyNumberFormat="1" applyFont="1" applyFill="1" applyBorder="1" applyAlignment="1">
      <alignment horizontal="center" vertical="center"/>
    </xf>
    <xf numFmtId="4" fontId="11" fillId="0" borderId="0" xfId="3" applyNumberFormat="1"/>
    <xf numFmtId="4" fontId="17" fillId="0" borderId="28" xfId="3" applyNumberFormat="1" applyFont="1" applyBorder="1"/>
    <xf numFmtId="0" fontId="17" fillId="0" borderId="27" xfId="3" applyFont="1" applyBorder="1"/>
    <xf numFmtId="0" fontId="29" fillId="6" borderId="9" xfId="3" applyFont="1" applyFill="1" applyBorder="1" applyAlignment="1">
      <alignment horizontal="center" vertical="center"/>
    </xf>
    <xf numFmtId="0" fontId="28" fillId="6" borderId="8" xfId="3" applyFont="1" applyFill="1" applyBorder="1" applyAlignment="1">
      <alignment vertical="center" wrapText="1"/>
    </xf>
    <xf numFmtId="4" fontId="29" fillId="6" borderId="1" xfId="3" applyNumberFormat="1" applyFont="1" applyFill="1" applyBorder="1" applyAlignment="1">
      <alignment horizontal="left" vertical="center" wrapText="1"/>
    </xf>
    <xf numFmtId="4" fontId="29" fillId="6" borderId="2" xfId="3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8" fillId="0" borderId="0" xfId="0" applyFont="1" applyAlignment="1">
      <alignment wrapText="1"/>
    </xf>
    <xf numFmtId="0" fontId="26" fillId="3" borderId="9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31" fillId="0" borderId="0" xfId="3" applyFont="1" applyAlignment="1">
      <alignment horizontal="center" vertical="center" wrapText="1"/>
    </xf>
    <xf numFmtId="0" fontId="18" fillId="0" borderId="0" xfId="3" applyFont="1" applyAlignment="1">
      <alignment wrapText="1"/>
    </xf>
    <xf numFmtId="0" fontId="18" fillId="0" borderId="0" xfId="3" applyFont="1" applyAlignment="1">
      <alignment horizontal="center"/>
    </xf>
    <xf numFmtId="0" fontId="17" fillId="0" borderId="13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vertical="center"/>
    </xf>
    <xf numFmtId="4" fontId="33" fillId="2" borderId="1" xfId="3" applyNumberFormat="1" applyFont="1" applyFill="1" applyBorder="1" applyAlignment="1">
      <alignment horizontal="center" vertical="top" wrapText="1"/>
    </xf>
    <xf numFmtId="4" fontId="33" fillId="2" borderId="2" xfId="3" applyNumberFormat="1" applyFont="1" applyFill="1" applyBorder="1" applyAlignment="1">
      <alignment horizontal="center" vertical="top" wrapText="1"/>
    </xf>
    <xf numFmtId="4" fontId="33" fillId="2" borderId="3" xfId="3" applyNumberFormat="1" applyFont="1" applyFill="1" applyBorder="1" applyAlignment="1">
      <alignment horizontal="center" vertical="top" wrapText="1"/>
    </xf>
    <xf numFmtId="4" fontId="33" fillId="2" borderId="4" xfId="3" applyNumberFormat="1" applyFont="1" applyFill="1" applyBorder="1" applyAlignment="1">
      <alignment horizontal="center" vertical="top" wrapText="1"/>
    </xf>
    <xf numFmtId="0" fontId="28" fillId="2" borderId="5" xfId="3" applyFont="1" applyFill="1" applyBorder="1" applyAlignment="1">
      <alignment horizontal="center" vertical="center"/>
    </xf>
    <xf numFmtId="0" fontId="28" fillId="2" borderId="6" xfId="3" applyFont="1" applyFill="1" applyBorder="1" applyAlignment="1">
      <alignment horizontal="center" vertical="center"/>
    </xf>
    <xf numFmtId="4" fontId="28" fillId="2" borderId="6" xfId="3" applyNumberFormat="1" applyFont="1" applyFill="1" applyBorder="1" applyAlignment="1">
      <alignment horizontal="center" vertical="center"/>
    </xf>
    <xf numFmtId="4" fontId="28" fillId="2" borderId="7" xfId="3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wrapText="1"/>
    </xf>
    <xf numFmtId="0" fontId="28" fillId="2" borderId="21" xfId="3" applyFont="1" applyFill="1" applyBorder="1" applyAlignment="1">
      <alignment vertical="center" wrapText="1"/>
    </xf>
    <xf numFmtId="4" fontId="28" fillId="2" borderId="22" xfId="3" applyNumberFormat="1" applyFont="1" applyFill="1" applyBorder="1" applyAlignment="1">
      <alignment vertical="center" wrapText="1"/>
    </xf>
    <xf numFmtId="4" fontId="11" fillId="7" borderId="9" xfId="3" applyNumberFormat="1" applyFill="1" applyBorder="1" applyAlignment="1">
      <alignment horizontal="center" vertical="center"/>
    </xf>
    <xf numFmtId="0" fontId="28" fillId="3" borderId="42" xfId="3" applyFont="1" applyFill="1" applyBorder="1" applyAlignment="1">
      <alignment horizontal="left" wrapText="1"/>
    </xf>
    <xf numFmtId="4" fontId="11" fillId="7" borderId="1" xfId="3" applyNumberFormat="1" applyFill="1" applyBorder="1" applyAlignment="1">
      <alignment vertical="center"/>
    </xf>
    <xf numFmtId="3" fontId="11" fillId="3" borderId="1" xfId="3" applyNumberFormat="1" applyFill="1" applyBorder="1" applyAlignment="1">
      <alignment horizontal="center" vertical="center"/>
    </xf>
    <xf numFmtId="4" fontId="11" fillId="3" borderId="1" xfId="3" applyNumberFormat="1" applyFill="1" applyBorder="1" applyAlignment="1">
      <alignment horizontal="left" vertical="center" wrapText="1"/>
    </xf>
    <xf numFmtId="4" fontId="11" fillId="3" borderId="2" xfId="3" applyNumberFormat="1" applyFill="1" applyBorder="1" applyAlignment="1">
      <alignment horizontal="left" vertical="center" wrapText="1"/>
    </xf>
    <xf numFmtId="0" fontId="28" fillId="7" borderId="8" xfId="3" applyFont="1" applyFill="1" applyBorder="1" applyAlignment="1">
      <alignment vertical="center" wrapText="1"/>
    </xf>
    <xf numFmtId="0" fontId="11" fillId="0" borderId="1" xfId="3" applyBorder="1" applyAlignment="1">
      <alignment vertical="center" wrapText="1"/>
    </xf>
    <xf numFmtId="4" fontId="11" fillId="0" borderId="1" xfId="3" applyNumberFormat="1" applyBorder="1" applyAlignment="1">
      <alignment horizontal="center" vertical="center"/>
    </xf>
    <xf numFmtId="0" fontId="37" fillId="0" borderId="13" xfId="3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center" vertical="center"/>
    </xf>
    <xf numFmtId="165" fontId="37" fillId="0" borderId="1" xfId="0" applyNumberFormat="1" applyFont="1" applyBorder="1" applyAlignment="1">
      <alignment horizontal="center" vertical="center"/>
    </xf>
    <xf numFmtId="4" fontId="29" fillId="0" borderId="0" xfId="3" applyNumberFormat="1" applyFont="1" applyAlignment="1">
      <alignment horizontal="left" vertical="center" wrapText="1"/>
    </xf>
    <xf numFmtId="4" fontId="37" fillId="0" borderId="2" xfId="3" applyNumberFormat="1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 shrinkToFit="1"/>
    </xf>
    <xf numFmtId="3" fontId="11" fillId="0" borderId="43" xfId="3" applyNumberForma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66" fontId="11" fillId="0" borderId="42" xfId="3" applyNumberFormat="1" applyBorder="1" applyAlignment="1">
      <alignment horizontal="center" vertical="center"/>
    </xf>
    <xf numFmtId="167" fontId="11" fillId="0" borderId="44" xfId="3" applyNumberFormat="1" applyBorder="1" applyAlignment="1">
      <alignment horizontal="center" vertical="center"/>
    </xf>
    <xf numFmtId="3" fontId="11" fillId="0" borderId="9" xfId="3" applyNumberForma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6" fontId="11" fillId="0" borderId="1" xfId="3" applyNumberFormat="1" applyBorder="1" applyAlignment="1">
      <alignment horizontal="center" vertical="center"/>
    </xf>
    <xf numFmtId="167" fontId="11" fillId="0" borderId="2" xfId="3" applyNumberFormat="1" applyBorder="1" applyAlignment="1">
      <alignment horizontal="center" vertical="center"/>
    </xf>
    <xf numFmtId="0" fontId="11" fillId="0" borderId="1" xfId="3" applyBorder="1" applyAlignment="1">
      <alignment horizontal="center" vertical="center" wrapText="1"/>
    </xf>
    <xf numFmtId="0" fontId="11" fillId="0" borderId="2" xfId="3" applyBorder="1" applyAlignment="1">
      <alignment horizontal="center" vertical="center" wrapText="1"/>
    </xf>
    <xf numFmtId="0" fontId="11" fillId="0" borderId="29" xfId="3" applyBorder="1" applyAlignment="1">
      <alignment horizontal="center"/>
    </xf>
    <xf numFmtId="0" fontId="11" fillId="0" borderId="40" xfId="3" applyBorder="1"/>
    <xf numFmtId="4" fontId="11" fillId="0" borderId="40" xfId="3" applyNumberFormat="1" applyBorder="1"/>
    <xf numFmtId="4" fontId="11" fillId="0" borderId="30" xfId="3" applyNumberFormat="1" applyBorder="1"/>
    <xf numFmtId="0" fontId="37" fillId="0" borderId="43" xfId="3" applyFont="1" applyBorder="1" applyAlignment="1">
      <alignment horizontal="center" vertical="center"/>
    </xf>
    <xf numFmtId="0" fontId="37" fillId="0" borderId="3" xfId="0" applyFont="1" applyBorder="1" applyAlignment="1">
      <alignment wrapText="1"/>
    </xf>
    <xf numFmtId="4" fontId="37" fillId="0" borderId="3" xfId="0" applyNumberFormat="1" applyFont="1" applyBorder="1" applyAlignment="1">
      <alignment horizontal="center" vertical="center"/>
    </xf>
    <xf numFmtId="165" fontId="37" fillId="0" borderId="3" xfId="0" applyNumberFormat="1" applyFont="1" applyBorder="1" applyAlignment="1">
      <alignment horizontal="center" vertical="center"/>
    </xf>
    <xf numFmtId="4" fontId="37" fillId="0" borderId="4" xfId="3" applyNumberFormat="1" applyFont="1" applyBorder="1" applyAlignment="1">
      <alignment horizontal="center" vertical="center" wrapText="1"/>
    </xf>
    <xf numFmtId="0" fontId="37" fillId="0" borderId="9" xfId="3" applyFont="1" applyBorder="1" applyAlignment="1">
      <alignment horizontal="center" vertical="center"/>
    </xf>
    <xf numFmtId="4" fontId="29" fillId="0" borderId="1" xfId="3" applyNumberFormat="1" applyFont="1" applyBorder="1" applyAlignment="1">
      <alignment horizontal="left" vertical="center" wrapText="1"/>
    </xf>
    <xf numFmtId="0" fontId="32" fillId="0" borderId="9" xfId="3" applyFont="1" applyBorder="1" applyAlignment="1">
      <alignment horizontal="center" vertical="center"/>
    </xf>
    <xf numFmtId="166" fontId="33" fillId="0" borderId="1" xfId="3" applyNumberFormat="1" applyFont="1" applyBorder="1"/>
    <xf numFmtId="0" fontId="37" fillId="0" borderId="8" xfId="0" applyFont="1" applyBorder="1" applyAlignment="1">
      <alignment wrapText="1"/>
    </xf>
    <xf numFmtId="0" fontId="32" fillId="0" borderId="14" xfId="3" applyFont="1" applyBorder="1" applyAlignment="1">
      <alignment horizontal="center" vertical="center"/>
    </xf>
    <xf numFmtId="166" fontId="33" fillId="0" borderId="3" xfId="3" applyNumberFormat="1" applyFont="1" applyBorder="1"/>
    <xf numFmtId="0" fontId="32" fillId="0" borderId="45" xfId="3" applyFont="1" applyBorder="1" applyAlignment="1">
      <alignment horizontal="center" vertical="center"/>
    </xf>
    <xf numFmtId="4" fontId="37" fillId="0" borderId="46" xfId="0" applyNumberFormat="1" applyFont="1" applyBorder="1" applyAlignment="1">
      <alignment horizontal="center" vertical="center"/>
    </xf>
    <xf numFmtId="165" fontId="37" fillId="0" borderId="46" xfId="0" applyNumberFormat="1" applyFont="1" applyBorder="1" applyAlignment="1">
      <alignment horizontal="center" vertical="center"/>
    </xf>
    <xf numFmtId="166" fontId="33" fillId="0" borderId="46" xfId="3" applyNumberFormat="1" applyFont="1" applyBorder="1"/>
    <xf numFmtId="4" fontId="37" fillId="0" borderId="47" xfId="3" applyNumberFormat="1" applyFont="1" applyBorder="1" applyAlignment="1">
      <alignment horizontal="center" vertical="center" wrapText="1"/>
    </xf>
    <xf numFmtId="0" fontId="11" fillId="0" borderId="1" xfId="1" applyBorder="1" applyAlignment="1">
      <alignment vertical="center" wrapText="1"/>
    </xf>
    <xf numFmtId="0" fontId="11" fillId="5" borderId="18" xfId="4" applyFill="1" applyBorder="1" applyAlignment="1">
      <alignment horizontal="left" vertical="top" wrapText="1"/>
    </xf>
    <xf numFmtId="0" fontId="11" fillId="0" borderId="1" xfId="0" applyFont="1" applyBorder="1"/>
    <xf numFmtId="0" fontId="17" fillId="0" borderId="1" xfId="3" applyFont="1" applyBorder="1" applyAlignment="1">
      <alignment vertical="center" wrapText="1"/>
    </xf>
    <xf numFmtId="0" fontId="17" fillId="0" borderId="18" xfId="3" applyFont="1" applyBorder="1" applyAlignment="1">
      <alignment vertical="center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0" fontId="17" fillId="0" borderId="20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49" fontId="12" fillId="8" borderId="5" xfId="0" applyNumberFormat="1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49" fontId="12" fillId="8" borderId="7" xfId="0" applyNumberFormat="1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left" vertical="top" wrapText="1"/>
    </xf>
    <xf numFmtId="49" fontId="14" fillId="3" borderId="21" xfId="0" applyNumberFormat="1" applyFont="1" applyFill="1" applyBorder="1" applyAlignment="1">
      <alignment horizontal="left" vertical="top" wrapText="1"/>
    </xf>
    <xf numFmtId="49" fontId="14" fillId="3" borderId="23" xfId="0" applyNumberFormat="1" applyFont="1" applyFill="1" applyBorder="1" applyAlignment="1">
      <alignment horizontal="left" vertical="top" wrapText="1"/>
    </xf>
    <xf numFmtId="49" fontId="14" fillId="3" borderId="24" xfId="0" applyNumberFormat="1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4" fontId="14" fillId="2" borderId="16" xfId="0" applyNumberFormat="1" applyFont="1" applyFill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4" fontId="14" fillId="2" borderId="3" xfId="0" applyNumberFormat="1" applyFont="1" applyFill="1" applyBorder="1" applyAlignment="1">
      <alignment horizontal="right" vertical="top" wrapText="1"/>
    </xf>
    <xf numFmtId="4" fontId="14" fillId="2" borderId="11" xfId="0" applyNumberFormat="1" applyFont="1" applyFill="1" applyBorder="1" applyAlignment="1">
      <alignment horizontal="center" vertical="top" wrapText="1"/>
    </xf>
    <xf numFmtId="4" fontId="14" fillId="2" borderId="25" xfId="0" applyNumberFormat="1" applyFont="1" applyFill="1" applyBorder="1" applyAlignment="1">
      <alignment horizontal="center" vertical="top" wrapText="1"/>
    </xf>
    <xf numFmtId="4" fontId="14" fillId="2" borderId="12" xfId="0" applyNumberFormat="1" applyFont="1" applyFill="1" applyBorder="1" applyAlignment="1">
      <alignment horizontal="center" vertical="top" wrapText="1"/>
    </xf>
    <xf numFmtId="4" fontId="14" fillId="2" borderId="26" xfId="0" applyNumberFormat="1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17" fillId="0" borderId="37" xfId="0" applyFont="1" applyBorder="1" applyAlignment="1">
      <alignment horizontal="left" vertical="center" wrapText="1" shrinkToFit="1"/>
    </xf>
    <xf numFmtId="0" fontId="17" fillId="0" borderId="38" xfId="0" applyFont="1" applyBorder="1" applyAlignment="1">
      <alignment horizontal="left" vertical="center" wrapText="1" shrinkToFit="1"/>
    </xf>
    <xf numFmtId="0" fontId="17" fillId="0" borderId="39" xfId="0" applyFont="1" applyBorder="1" applyAlignment="1">
      <alignment horizontal="left" vertical="center" wrapText="1" shrinkToFit="1"/>
    </xf>
    <xf numFmtId="0" fontId="12" fillId="2" borderId="31" xfId="0" applyFont="1" applyFill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2" fontId="14" fillId="2" borderId="16" xfId="0" applyNumberFormat="1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center" vertical="top" wrapText="1"/>
    </xf>
    <xf numFmtId="2" fontId="14" fillId="2" borderId="3" xfId="0" applyNumberFormat="1" applyFont="1" applyFill="1" applyBorder="1" applyAlignment="1">
      <alignment horizontal="center" vertical="top" wrapText="1"/>
    </xf>
    <xf numFmtId="0" fontId="17" fillId="0" borderId="3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2" fillId="2" borderId="27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4" fontId="14" fillId="2" borderId="3" xfId="0" applyNumberFormat="1" applyFont="1" applyFill="1" applyBorder="1" applyAlignment="1">
      <alignment horizontal="center" vertical="top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1" fillId="0" borderId="20" xfId="3" applyBorder="1" applyAlignment="1">
      <alignment horizontal="left" vertical="center" wrapText="1"/>
    </xf>
    <xf numFmtId="0" fontId="11" fillId="0" borderId="21" xfId="3" applyBorder="1" applyAlignment="1">
      <alignment horizontal="left" vertical="center" wrapText="1"/>
    </xf>
    <xf numFmtId="0" fontId="11" fillId="0" borderId="22" xfId="3" applyBorder="1" applyAlignment="1">
      <alignment horizontal="left" vertical="center" wrapText="1"/>
    </xf>
    <xf numFmtId="0" fontId="18" fillId="0" borderId="32" xfId="3" applyFont="1" applyBorder="1" applyAlignment="1">
      <alignment horizontal="left" vertical="center" wrapText="1"/>
    </xf>
    <xf numFmtId="0" fontId="11" fillId="0" borderId="31" xfId="3" applyBorder="1" applyAlignment="1">
      <alignment horizontal="left" vertical="center" wrapText="1"/>
    </xf>
    <xf numFmtId="0" fontId="11" fillId="0" borderId="32" xfId="3" applyBorder="1" applyAlignment="1">
      <alignment horizontal="left" vertical="center" wrapText="1"/>
    </xf>
    <xf numFmtId="0" fontId="11" fillId="0" borderId="33" xfId="3" applyBorder="1" applyAlignment="1">
      <alignment horizontal="left" vertical="center" wrapText="1"/>
    </xf>
    <xf numFmtId="0" fontId="36" fillId="2" borderId="15" xfId="3" applyFont="1" applyFill="1" applyBorder="1" applyAlignment="1">
      <alignment horizontal="center" vertical="top" wrapText="1"/>
    </xf>
    <xf numFmtId="0" fontId="36" fillId="2" borderId="9" xfId="3" applyFont="1" applyFill="1" applyBorder="1" applyAlignment="1">
      <alignment horizontal="center" vertical="top" wrapText="1"/>
    </xf>
    <xf numFmtId="0" fontId="36" fillId="2" borderId="14" xfId="3" applyFont="1" applyFill="1" applyBorder="1" applyAlignment="1">
      <alignment horizontal="center" vertical="top" wrapText="1"/>
    </xf>
    <xf numFmtId="0" fontId="36" fillId="2" borderId="16" xfId="3" applyFont="1" applyFill="1" applyBorder="1" applyAlignment="1">
      <alignment horizontal="center" vertical="top" wrapText="1"/>
    </xf>
    <xf numFmtId="0" fontId="36" fillId="2" borderId="1" xfId="3" applyFont="1" applyFill="1" applyBorder="1" applyAlignment="1">
      <alignment horizontal="center" vertical="top" wrapText="1"/>
    </xf>
    <xf numFmtId="0" fontId="36" fillId="2" borderId="3" xfId="3" applyFont="1" applyFill="1" applyBorder="1" applyAlignment="1">
      <alignment horizontal="center" vertical="top" wrapText="1"/>
    </xf>
    <xf numFmtId="4" fontId="36" fillId="2" borderId="16" xfId="3" applyNumberFormat="1" applyFont="1" applyFill="1" applyBorder="1" applyAlignment="1">
      <alignment horizontal="center" vertical="top" wrapText="1"/>
    </xf>
    <xf numFmtId="4" fontId="36" fillId="2" borderId="1" xfId="3" applyNumberFormat="1" applyFont="1" applyFill="1" applyBorder="1" applyAlignment="1">
      <alignment horizontal="center" vertical="top" wrapText="1"/>
    </xf>
    <xf numFmtId="4" fontId="36" fillId="2" borderId="3" xfId="3" applyNumberFormat="1" applyFont="1" applyFill="1" applyBorder="1" applyAlignment="1">
      <alignment horizontal="center" vertical="top" wrapText="1"/>
    </xf>
    <xf numFmtId="4" fontId="36" fillId="2" borderId="11" xfId="3" applyNumberFormat="1" applyFont="1" applyFill="1" applyBorder="1" applyAlignment="1">
      <alignment horizontal="center" vertical="top" wrapText="1"/>
    </xf>
    <xf numFmtId="4" fontId="36" fillId="2" borderId="25" xfId="3" applyNumberFormat="1" applyFont="1" applyFill="1" applyBorder="1" applyAlignment="1">
      <alignment horizontal="center" vertical="top" wrapText="1"/>
    </xf>
    <xf numFmtId="4" fontId="36" fillId="2" borderId="12" xfId="3" applyNumberFormat="1" applyFont="1" applyFill="1" applyBorder="1" applyAlignment="1">
      <alignment horizontal="center" vertical="top" wrapText="1"/>
    </xf>
    <xf numFmtId="4" fontId="36" fillId="2" borderId="26" xfId="3" applyNumberFormat="1" applyFont="1" applyFill="1" applyBorder="1" applyAlignment="1">
      <alignment horizontal="center" vertical="top" wrapText="1"/>
    </xf>
    <xf numFmtId="0" fontId="35" fillId="2" borderId="31" xfId="3" applyFont="1" applyFill="1" applyBorder="1" applyAlignment="1">
      <alignment horizontal="left" vertical="center" wrapText="1"/>
    </xf>
    <xf numFmtId="0" fontId="35" fillId="2" borderId="33" xfId="3" applyFont="1" applyFill="1" applyBorder="1" applyAlignment="1">
      <alignment horizontal="left" vertical="center" wrapText="1"/>
    </xf>
    <xf numFmtId="0" fontId="35" fillId="2" borderId="29" xfId="3" applyFont="1" applyFill="1" applyBorder="1" applyAlignment="1">
      <alignment horizontal="left" vertical="center" wrapText="1"/>
    </xf>
    <xf numFmtId="0" fontId="35" fillId="2" borderId="30" xfId="3" applyFont="1" applyFill="1" applyBorder="1" applyAlignment="1">
      <alignment horizontal="left" vertical="center" wrapText="1"/>
    </xf>
    <xf numFmtId="0" fontId="28" fillId="2" borderId="20" xfId="3" applyFont="1" applyFill="1" applyBorder="1" applyAlignment="1">
      <alignment horizontal="left" vertical="center" wrapText="1"/>
    </xf>
    <xf numFmtId="0" fontId="28" fillId="2" borderId="21" xfId="3" applyFont="1" applyFill="1" applyBorder="1" applyAlignment="1">
      <alignment horizontal="left" vertical="center" wrapText="1"/>
    </xf>
    <xf numFmtId="0" fontId="12" fillId="2" borderId="31" xfId="3" applyFont="1" applyFill="1" applyBorder="1" applyAlignment="1">
      <alignment horizontal="left" vertical="center" wrapText="1"/>
    </xf>
    <xf numFmtId="0" fontId="12" fillId="2" borderId="33" xfId="3" applyFont="1" applyFill="1" applyBorder="1" applyAlignment="1">
      <alignment horizontal="left" vertical="center" wrapText="1"/>
    </xf>
    <xf numFmtId="0" fontId="12" fillId="2" borderId="29" xfId="3" applyFont="1" applyFill="1" applyBorder="1" applyAlignment="1">
      <alignment horizontal="left" vertical="center" wrapText="1"/>
    </xf>
    <xf numFmtId="0" fontId="12" fillId="2" borderId="30" xfId="3" applyFont="1" applyFill="1" applyBorder="1" applyAlignment="1">
      <alignment horizontal="left" vertical="center" wrapText="1"/>
    </xf>
    <xf numFmtId="0" fontId="15" fillId="2" borderId="20" xfId="3" applyFont="1" applyFill="1" applyBorder="1" applyAlignment="1">
      <alignment horizontal="left" vertical="center" wrapText="1"/>
    </xf>
    <xf numFmtId="0" fontId="15" fillId="2" borderId="21" xfId="3" applyFont="1" applyFill="1" applyBorder="1" applyAlignment="1">
      <alignment horizontal="left" vertical="center" wrapText="1"/>
    </xf>
    <xf numFmtId="0" fontId="17" fillId="0" borderId="20" xfId="3" applyFont="1" applyBorder="1" applyAlignment="1">
      <alignment horizontal="left" vertical="center" wrapText="1"/>
    </xf>
    <xf numFmtId="0" fontId="17" fillId="0" borderId="21" xfId="3" applyFont="1" applyBorder="1" applyAlignment="1">
      <alignment horizontal="left" vertical="center" wrapText="1"/>
    </xf>
    <xf numFmtId="0" fontId="17" fillId="0" borderId="22" xfId="3" applyFont="1" applyBorder="1" applyAlignment="1">
      <alignment horizontal="left" vertical="center" wrapText="1"/>
    </xf>
    <xf numFmtId="0" fontId="17" fillId="0" borderId="31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 wrapText="1"/>
    </xf>
    <xf numFmtId="0" fontId="17" fillId="0" borderId="33" xfId="3" applyFont="1" applyBorder="1" applyAlignment="1">
      <alignment horizontal="left" vertical="center" wrapText="1"/>
    </xf>
    <xf numFmtId="49" fontId="12" fillId="8" borderId="23" xfId="3" applyNumberFormat="1" applyFont="1" applyFill="1" applyBorder="1" applyAlignment="1">
      <alignment horizontal="center" vertical="center" wrapText="1"/>
    </xf>
    <xf numFmtId="49" fontId="12" fillId="8" borderId="21" xfId="3" applyNumberFormat="1" applyFont="1" applyFill="1" applyBorder="1" applyAlignment="1">
      <alignment horizontal="center" vertical="center" wrapText="1"/>
    </xf>
    <xf numFmtId="49" fontId="12" fillId="8" borderId="22" xfId="3" applyNumberFormat="1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top" wrapText="1"/>
    </xf>
    <xf numFmtId="0" fontId="14" fillId="2" borderId="9" xfId="3" applyFont="1" applyFill="1" applyBorder="1" applyAlignment="1">
      <alignment horizontal="center" vertical="top" wrapText="1"/>
    </xf>
    <xf numFmtId="0" fontId="14" fillId="2" borderId="14" xfId="3" applyFont="1" applyFill="1" applyBorder="1" applyAlignment="1">
      <alignment horizontal="center" vertical="top" wrapText="1"/>
    </xf>
    <xf numFmtId="0" fontId="14" fillId="2" borderId="16" xfId="3" applyFont="1" applyFill="1" applyBorder="1" applyAlignment="1">
      <alignment horizontal="center" vertical="top" wrapText="1"/>
    </xf>
    <xf numFmtId="0" fontId="14" fillId="2" borderId="1" xfId="3" applyFont="1" applyFill="1" applyBorder="1" applyAlignment="1">
      <alignment horizontal="center" vertical="top" wrapText="1"/>
    </xf>
    <xf numFmtId="0" fontId="14" fillId="2" borderId="3" xfId="3" applyFont="1" applyFill="1" applyBorder="1" applyAlignment="1">
      <alignment horizontal="center" vertical="top" wrapText="1"/>
    </xf>
    <xf numFmtId="4" fontId="14" fillId="2" borderId="16" xfId="3" applyNumberFormat="1" applyFont="1" applyFill="1" applyBorder="1" applyAlignment="1">
      <alignment horizontal="center" vertical="top" wrapText="1"/>
    </xf>
    <xf numFmtId="4" fontId="14" fillId="2" borderId="1" xfId="3" applyNumberFormat="1" applyFont="1" applyFill="1" applyBorder="1" applyAlignment="1">
      <alignment horizontal="center" vertical="top" wrapText="1"/>
    </xf>
    <xf numFmtId="4" fontId="14" fillId="2" borderId="3" xfId="3" applyNumberFormat="1" applyFont="1" applyFill="1" applyBorder="1" applyAlignment="1">
      <alignment horizontal="center" vertical="top" wrapText="1"/>
    </xf>
    <xf numFmtId="4" fontId="14" fillId="2" borderId="11" xfId="3" applyNumberFormat="1" applyFont="1" applyFill="1" applyBorder="1" applyAlignment="1">
      <alignment horizontal="center" vertical="top" wrapText="1"/>
    </xf>
    <xf numFmtId="4" fontId="14" fillId="2" borderId="25" xfId="3" applyNumberFormat="1" applyFont="1" applyFill="1" applyBorder="1" applyAlignment="1">
      <alignment horizontal="center" vertical="top" wrapText="1"/>
    </xf>
    <xf numFmtId="4" fontId="14" fillId="2" borderId="12" xfId="3" applyNumberFormat="1" applyFont="1" applyFill="1" applyBorder="1" applyAlignment="1">
      <alignment horizontal="center" vertical="top" wrapText="1"/>
    </xf>
    <xf numFmtId="4" fontId="14" fillId="2" borderId="26" xfId="3" applyNumberFormat="1" applyFont="1" applyFill="1" applyBorder="1" applyAlignment="1">
      <alignment horizontal="center" vertical="top" wrapText="1"/>
    </xf>
    <xf numFmtId="0" fontId="32" fillId="4" borderId="14" xfId="3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wrapText="1"/>
    </xf>
    <xf numFmtId="4" fontId="37" fillId="4" borderId="3" xfId="0" applyNumberFormat="1" applyFont="1" applyFill="1" applyBorder="1" applyAlignment="1">
      <alignment horizontal="center" vertical="center"/>
    </xf>
    <xf numFmtId="165" fontId="37" fillId="4" borderId="3" xfId="0" applyNumberFormat="1" applyFont="1" applyFill="1" applyBorder="1" applyAlignment="1">
      <alignment horizontal="center" vertical="center"/>
    </xf>
    <xf numFmtId="166" fontId="33" fillId="4" borderId="3" xfId="3" applyNumberFormat="1" applyFont="1" applyFill="1" applyBorder="1"/>
    <xf numFmtId="4" fontId="37" fillId="4" borderId="4" xfId="3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vertical="center" wrapText="1"/>
    </xf>
  </cellXfs>
  <cellStyles count="312">
    <cellStyle name="Dziesiętny 2" xfId="40" xr:uid="{00000000-0005-0000-0000-000000000000}"/>
    <cellStyle name="Excel Built-in Normal" xfId="36" xr:uid="{00000000-0005-0000-0000-000001000000}"/>
    <cellStyle name="Excel Built-in Normal 2" xfId="171" xr:uid="{00000000-0005-0000-0000-000002000000}"/>
    <cellStyle name="Normal 2" xfId="18" xr:uid="{00000000-0005-0000-0000-000003000000}"/>
    <cellStyle name="Normal 2 2" xfId="172" xr:uid="{00000000-0005-0000-0000-000004000000}"/>
    <cellStyle name="Normal 3" xfId="17" xr:uid="{00000000-0005-0000-0000-000005000000}"/>
    <cellStyle name="Normal 3 2" xfId="28" xr:uid="{00000000-0005-0000-0000-000006000000}"/>
    <cellStyle name="Normal 3 2 2" xfId="32" xr:uid="{00000000-0005-0000-0000-000007000000}"/>
    <cellStyle name="Normal 3 2 2 2" xfId="46" xr:uid="{00000000-0005-0000-0000-000008000000}"/>
    <cellStyle name="Normal 3 2 2 2 2" xfId="63" xr:uid="{00000000-0005-0000-0000-000009000000}"/>
    <cellStyle name="Normal 3 2 2 2 2 2" xfId="97" xr:uid="{00000000-0005-0000-0000-00000A000000}"/>
    <cellStyle name="Normal 3 2 2 2 2 2 2" xfId="168" xr:uid="{00000000-0005-0000-0000-00000B000000}"/>
    <cellStyle name="Normal 3 2 2 2 2 2 2 2" xfId="307" xr:uid="{390EB63A-F1A4-4B7B-951B-CF0680CC55ED}"/>
    <cellStyle name="Normal 3 2 2 2 2 2 3" xfId="239" xr:uid="{755A84D6-9FB0-42E3-9E7F-8DC10AE679A6}"/>
    <cellStyle name="Normal 3 2 2 2 2 3" xfId="134" xr:uid="{00000000-0005-0000-0000-00000C000000}"/>
    <cellStyle name="Normal 3 2 2 2 2 3 2" xfId="273" xr:uid="{D1635A93-1222-4260-BB25-1FDF2C49D056}"/>
    <cellStyle name="Normal 3 2 2 2 2 4" xfId="205" xr:uid="{479CB525-25E3-47F5-A145-E59E28ABFFEC}"/>
    <cellStyle name="Normal 3 2 2 2 3" xfId="80" xr:uid="{00000000-0005-0000-0000-00000D000000}"/>
    <cellStyle name="Normal 3 2 2 2 3 2" xfId="151" xr:uid="{00000000-0005-0000-0000-00000E000000}"/>
    <cellStyle name="Normal 3 2 2 2 3 2 2" xfId="290" xr:uid="{9899A9C2-04A2-4A16-862C-65153BA5332D}"/>
    <cellStyle name="Normal 3 2 2 2 3 3" xfId="222" xr:uid="{09AE2E72-4BDB-471B-9C71-68842C563E65}"/>
    <cellStyle name="Normal 3 2 2 2 4" xfId="117" xr:uid="{00000000-0005-0000-0000-00000F000000}"/>
    <cellStyle name="Normal 3 2 2 2 4 2" xfId="256" xr:uid="{E83DA434-2D85-4CFF-88DB-4AEA347249FF}"/>
    <cellStyle name="Normal 3 2 2 2 5" xfId="188" xr:uid="{160988CA-8342-40F8-A60D-68E77CA09A67}"/>
    <cellStyle name="Normal 3 2 2 3" xfId="54" xr:uid="{00000000-0005-0000-0000-000010000000}"/>
    <cellStyle name="Normal 3 2 2 3 2" xfId="88" xr:uid="{00000000-0005-0000-0000-000011000000}"/>
    <cellStyle name="Normal 3 2 2 3 2 2" xfId="159" xr:uid="{00000000-0005-0000-0000-000012000000}"/>
    <cellStyle name="Normal 3 2 2 3 2 2 2" xfId="298" xr:uid="{71939042-6253-4523-B707-119312D911C3}"/>
    <cellStyle name="Normal 3 2 2 3 2 3" xfId="230" xr:uid="{7AC2A9C0-6353-464B-993B-5D208C0AECF0}"/>
    <cellStyle name="Normal 3 2 2 3 3" xfId="125" xr:uid="{00000000-0005-0000-0000-000013000000}"/>
    <cellStyle name="Normal 3 2 2 3 3 2" xfId="264" xr:uid="{2D484AC6-45C6-409F-B414-F4A8E81F3403}"/>
    <cellStyle name="Normal 3 2 2 3 4" xfId="196" xr:uid="{B45F76C3-B2D8-410F-BCAB-A7B3DCDB132C}"/>
    <cellStyle name="Normal 3 2 2 4" xfId="71" xr:uid="{00000000-0005-0000-0000-000014000000}"/>
    <cellStyle name="Normal 3 2 2 4 2" xfId="142" xr:uid="{00000000-0005-0000-0000-000015000000}"/>
    <cellStyle name="Normal 3 2 2 4 2 2" xfId="281" xr:uid="{5F7FD201-99B8-4C42-B826-E9A479636981}"/>
    <cellStyle name="Normal 3 2 2 4 3" xfId="213" xr:uid="{CAE3AA84-15AD-4AAC-85CE-C7BF8CA6F6E5}"/>
    <cellStyle name="Normal 3 2 2 5" xfId="108" xr:uid="{00000000-0005-0000-0000-000016000000}"/>
    <cellStyle name="Normal 3 2 2 5 2" xfId="247" xr:uid="{CAB17E45-B19A-48AE-BC3E-6DBDC45024C0}"/>
    <cellStyle name="Normal 3 2 2 6" xfId="179" xr:uid="{4647859F-F09D-4ABC-AE19-D2390DE0614F}"/>
    <cellStyle name="Normal 3 2 3" xfId="42" xr:uid="{00000000-0005-0000-0000-000017000000}"/>
    <cellStyle name="Normal 3 2 3 2" xfId="59" xr:uid="{00000000-0005-0000-0000-000018000000}"/>
    <cellStyle name="Normal 3 2 3 2 2" xfId="93" xr:uid="{00000000-0005-0000-0000-000019000000}"/>
    <cellStyle name="Normal 3 2 3 2 2 2" xfId="164" xr:uid="{00000000-0005-0000-0000-00001A000000}"/>
    <cellStyle name="Normal 3 2 3 2 2 2 2" xfId="303" xr:uid="{E7C70951-88D2-4F1F-BF43-F61329B6D24B}"/>
    <cellStyle name="Normal 3 2 3 2 2 3" xfId="235" xr:uid="{BEA7EDEE-FAD9-4733-81C2-CB76C7299E17}"/>
    <cellStyle name="Normal 3 2 3 2 3" xfId="130" xr:uid="{00000000-0005-0000-0000-00001B000000}"/>
    <cellStyle name="Normal 3 2 3 2 3 2" xfId="269" xr:uid="{6474A69D-3B3B-4349-A6ED-A852FE968BF4}"/>
    <cellStyle name="Normal 3 2 3 2 4" xfId="201" xr:uid="{C4F33F97-4315-4F08-B90B-E3954EEA43F4}"/>
    <cellStyle name="Normal 3 2 3 3" xfId="76" xr:uid="{00000000-0005-0000-0000-00001C000000}"/>
    <cellStyle name="Normal 3 2 3 3 2" xfId="147" xr:uid="{00000000-0005-0000-0000-00001D000000}"/>
    <cellStyle name="Normal 3 2 3 3 2 2" xfId="286" xr:uid="{D40021D4-C389-44B9-BE90-ACC3A45A21D0}"/>
    <cellStyle name="Normal 3 2 3 3 3" xfId="218" xr:uid="{B64C196F-360F-43E4-A315-065B37F033AB}"/>
    <cellStyle name="Normal 3 2 3 4" xfId="113" xr:uid="{00000000-0005-0000-0000-00001E000000}"/>
    <cellStyle name="Normal 3 2 3 4 2" xfId="252" xr:uid="{028E466A-A9CC-4A15-B641-4FC5FD490816}"/>
    <cellStyle name="Normal 3 2 3 5" xfId="184" xr:uid="{098143E5-EDC1-4FDC-B32D-25D08764D2F0}"/>
    <cellStyle name="Normal 3 2 4" xfId="50" xr:uid="{00000000-0005-0000-0000-00001F000000}"/>
    <cellStyle name="Normal 3 2 4 2" xfId="84" xr:uid="{00000000-0005-0000-0000-000020000000}"/>
    <cellStyle name="Normal 3 2 4 2 2" xfId="155" xr:uid="{00000000-0005-0000-0000-000021000000}"/>
    <cellStyle name="Normal 3 2 4 2 2 2" xfId="294" xr:uid="{D20FFEB0-DB21-485D-9092-B802AC61AB2F}"/>
    <cellStyle name="Normal 3 2 4 2 3" xfId="226" xr:uid="{803771F6-DF99-4668-9363-C253949613C7}"/>
    <cellStyle name="Normal 3 2 4 3" xfId="121" xr:uid="{00000000-0005-0000-0000-000022000000}"/>
    <cellStyle name="Normal 3 2 4 3 2" xfId="260" xr:uid="{7308B509-1556-4166-BB8E-DB2590710575}"/>
    <cellStyle name="Normal 3 2 4 4" xfId="192" xr:uid="{33AA881C-5B1A-4DB0-9BD6-48430A1BAF27}"/>
    <cellStyle name="Normal 3 2 5" xfId="67" xr:uid="{00000000-0005-0000-0000-000023000000}"/>
    <cellStyle name="Normal 3 2 5 2" xfId="138" xr:uid="{00000000-0005-0000-0000-000024000000}"/>
    <cellStyle name="Normal 3 2 5 2 2" xfId="277" xr:uid="{C84043B1-D5FE-4E77-9DDD-E0C2A383A525}"/>
    <cellStyle name="Normal 3 2 5 3" xfId="209" xr:uid="{28558FC2-4A5E-4D7F-B0D0-9B93D4549F30}"/>
    <cellStyle name="Normal 3 2 6" xfId="104" xr:uid="{00000000-0005-0000-0000-000025000000}"/>
    <cellStyle name="Normal 3 2 6 2" xfId="243" xr:uid="{D915668D-4926-42AA-A76B-C84516B9A8DC}"/>
    <cellStyle name="Normal 3 2 7" xfId="175" xr:uid="{6BA8CE2D-70F9-444E-AAA5-B93213366CD0}"/>
    <cellStyle name="Normal 3 3" xfId="29" xr:uid="{00000000-0005-0000-0000-000026000000}"/>
    <cellStyle name="Normal 3 3 2" xfId="33" xr:uid="{00000000-0005-0000-0000-000027000000}"/>
    <cellStyle name="Normal 3 3 2 2" xfId="47" xr:uid="{00000000-0005-0000-0000-000028000000}"/>
    <cellStyle name="Normal 3 3 2 2 2" xfId="64" xr:uid="{00000000-0005-0000-0000-000029000000}"/>
    <cellStyle name="Normal 3 3 2 2 2 2" xfId="98" xr:uid="{00000000-0005-0000-0000-00002A000000}"/>
    <cellStyle name="Normal 3 3 2 2 2 2 2" xfId="169" xr:uid="{00000000-0005-0000-0000-00002B000000}"/>
    <cellStyle name="Normal 3 3 2 2 2 2 2 2" xfId="308" xr:uid="{CB402D75-03DF-45D8-8B28-A79ABF0E25F6}"/>
    <cellStyle name="Normal 3 3 2 2 2 2 3" xfId="240" xr:uid="{2CBA3074-BF67-4207-AD32-EAE709D73D3F}"/>
    <cellStyle name="Normal 3 3 2 2 2 3" xfId="135" xr:uid="{00000000-0005-0000-0000-00002C000000}"/>
    <cellStyle name="Normal 3 3 2 2 2 3 2" xfId="274" xr:uid="{84F1BD25-184E-4D5E-9F7A-E647ECFE0A77}"/>
    <cellStyle name="Normal 3 3 2 2 2 4" xfId="206" xr:uid="{61DFD877-E1A9-4CD3-BAE6-9A847DA85B2F}"/>
    <cellStyle name="Normal 3 3 2 2 3" xfId="81" xr:uid="{00000000-0005-0000-0000-00002D000000}"/>
    <cellStyle name="Normal 3 3 2 2 3 2" xfId="152" xr:uid="{00000000-0005-0000-0000-00002E000000}"/>
    <cellStyle name="Normal 3 3 2 2 3 2 2" xfId="291" xr:uid="{0D2B718B-81E5-40E2-A6A7-D25EFB363AF5}"/>
    <cellStyle name="Normal 3 3 2 2 3 3" xfId="223" xr:uid="{36657217-1572-4A55-B7E6-935805156069}"/>
    <cellStyle name="Normal 3 3 2 2 4" xfId="118" xr:uid="{00000000-0005-0000-0000-00002F000000}"/>
    <cellStyle name="Normal 3 3 2 2 4 2" xfId="257" xr:uid="{2A069C12-F7F9-4F67-BD5F-E8FE6FEF9D79}"/>
    <cellStyle name="Normal 3 3 2 2 5" xfId="189" xr:uid="{CBF63616-0899-4616-8800-51223CA7E4AE}"/>
    <cellStyle name="Normal 3 3 2 3" xfId="55" xr:uid="{00000000-0005-0000-0000-000030000000}"/>
    <cellStyle name="Normal 3 3 2 3 2" xfId="89" xr:uid="{00000000-0005-0000-0000-000031000000}"/>
    <cellStyle name="Normal 3 3 2 3 2 2" xfId="160" xr:uid="{00000000-0005-0000-0000-000032000000}"/>
    <cellStyle name="Normal 3 3 2 3 2 2 2" xfId="299" xr:uid="{526E18E7-66B9-43C0-BE60-5CB031711E6C}"/>
    <cellStyle name="Normal 3 3 2 3 2 3" xfId="231" xr:uid="{3B6E3E3A-0F36-4C8E-B554-CCBD897C779E}"/>
    <cellStyle name="Normal 3 3 2 3 3" xfId="126" xr:uid="{00000000-0005-0000-0000-000033000000}"/>
    <cellStyle name="Normal 3 3 2 3 3 2" xfId="265" xr:uid="{7664C77E-BCBF-4856-AE98-06352DB613D3}"/>
    <cellStyle name="Normal 3 3 2 3 4" xfId="197" xr:uid="{F8BDE9CA-82E7-4187-B2DF-956AF99190CE}"/>
    <cellStyle name="Normal 3 3 2 4" xfId="72" xr:uid="{00000000-0005-0000-0000-000034000000}"/>
    <cellStyle name="Normal 3 3 2 4 2" xfId="143" xr:uid="{00000000-0005-0000-0000-000035000000}"/>
    <cellStyle name="Normal 3 3 2 4 2 2" xfId="282" xr:uid="{5EEA99C9-C4A0-4AEE-82D0-892484FF4607}"/>
    <cellStyle name="Normal 3 3 2 4 3" xfId="214" xr:uid="{F005BBF8-799C-4684-AB57-96D97FB19721}"/>
    <cellStyle name="Normal 3 3 2 5" xfId="109" xr:uid="{00000000-0005-0000-0000-000036000000}"/>
    <cellStyle name="Normal 3 3 2 5 2" xfId="248" xr:uid="{E85D32F9-2EC0-438C-A697-0595D6BB6F45}"/>
    <cellStyle name="Normal 3 3 2 6" xfId="180" xr:uid="{D5EEC47A-507D-4358-948E-53F3BEA8645F}"/>
    <cellStyle name="Normal 3 3 3" xfId="43" xr:uid="{00000000-0005-0000-0000-000037000000}"/>
    <cellStyle name="Normal 3 3 3 2" xfId="60" xr:uid="{00000000-0005-0000-0000-000038000000}"/>
    <cellStyle name="Normal 3 3 3 2 2" xfId="94" xr:uid="{00000000-0005-0000-0000-000039000000}"/>
    <cellStyle name="Normal 3 3 3 2 2 2" xfId="165" xr:uid="{00000000-0005-0000-0000-00003A000000}"/>
    <cellStyle name="Normal 3 3 3 2 2 2 2" xfId="304" xr:uid="{3D3F7193-AFF7-47F8-BF33-4CBB688CE5F1}"/>
    <cellStyle name="Normal 3 3 3 2 2 3" xfId="236" xr:uid="{F1BE7BB9-55AD-479C-B468-631F390B61FA}"/>
    <cellStyle name="Normal 3 3 3 2 3" xfId="131" xr:uid="{00000000-0005-0000-0000-00003B000000}"/>
    <cellStyle name="Normal 3 3 3 2 3 2" xfId="270" xr:uid="{E69767D6-24C7-4357-AFBF-34827B68FE20}"/>
    <cellStyle name="Normal 3 3 3 2 4" xfId="202" xr:uid="{F3D03F43-77F4-412F-980C-A89A2DDCAD53}"/>
    <cellStyle name="Normal 3 3 3 3" xfId="77" xr:uid="{00000000-0005-0000-0000-00003C000000}"/>
    <cellStyle name="Normal 3 3 3 3 2" xfId="148" xr:uid="{00000000-0005-0000-0000-00003D000000}"/>
    <cellStyle name="Normal 3 3 3 3 2 2" xfId="287" xr:uid="{E9536AC0-E13E-4081-864D-3F67F151D1F6}"/>
    <cellStyle name="Normal 3 3 3 3 3" xfId="219" xr:uid="{BC27BC79-525A-4C7F-ACDE-F644F7D94501}"/>
    <cellStyle name="Normal 3 3 3 4" xfId="114" xr:uid="{00000000-0005-0000-0000-00003E000000}"/>
    <cellStyle name="Normal 3 3 3 4 2" xfId="253" xr:uid="{44648A22-4919-4C4E-86C4-75FE7DA2EC73}"/>
    <cellStyle name="Normal 3 3 3 5" xfId="185" xr:uid="{D5A96A5A-9080-4A75-8B27-2EBC4DD5315D}"/>
    <cellStyle name="Normal 3 3 4" xfId="51" xr:uid="{00000000-0005-0000-0000-00003F000000}"/>
    <cellStyle name="Normal 3 3 4 2" xfId="85" xr:uid="{00000000-0005-0000-0000-000040000000}"/>
    <cellStyle name="Normal 3 3 4 2 2" xfId="156" xr:uid="{00000000-0005-0000-0000-000041000000}"/>
    <cellStyle name="Normal 3 3 4 2 2 2" xfId="295" xr:uid="{2BD97D12-D049-41E0-A56C-F6DDF58ED61E}"/>
    <cellStyle name="Normal 3 3 4 2 3" xfId="227" xr:uid="{83ECAD2E-767E-488D-913D-4E05416F145F}"/>
    <cellStyle name="Normal 3 3 4 3" xfId="122" xr:uid="{00000000-0005-0000-0000-000042000000}"/>
    <cellStyle name="Normal 3 3 4 3 2" xfId="261" xr:uid="{79BC1C71-0560-4CD5-908E-1A3E810BE9FE}"/>
    <cellStyle name="Normal 3 3 4 4" xfId="193" xr:uid="{3223DBF5-B196-4FEE-8E3E-69F7B5855942}"/>
    <cellStyle name="Normal 3 3 5" xfId="68" xr:uid="{00000000-0005-0000-0000-000043000000}"/>
    <cellStyle name="Normal 3 3 5 2" xfId="139" xr:uid="{00000000-0005-0000-0000-000044000000}"/>
    <cellStyle name="Normal 3 3 5 2 2" xfId="278" xr:uid="{387E1EF3-9A0A-473C-9AE1-C2ED33FE5B60}"/>
    <cellStyle name="Normal 3 3 5 3" xfId="210" xr:uid="{6B0019C9-B616-4022-9704-A2CBF97E9FAB}"/>
    <cellStyle name="Normal 3 3 6" xfId="105" xr:uid="{00000000-0005-0000-0000-000045000000}"/>
    <cellStyle name="Normal 3 3 6 2" xfId="244" xr:uid="{42302449-9645-4E83-BCE7-B53504545B92}"/>
    <cellStyle name="Normal 3 3 7" xfId="176" xr:uid="{5584A768-5E87-40D9-AA1D-B2180E7153FE}"/>
    <cellStyle name="Normal 3 4" xfId="31" xr:uid="{00000000-0005-0000-0000-000046000000}"/>
    <cellStyle name="Normal 3 4 2" xfId="45" xr:uid="{00000000-0005-0000-0000-000047000000}"/>
    <cellStyle name="Normal 3 4 2 2" xfId="62" xr:uid="{00000000-0005-0000-0000-000048000000}"/>
    <cellStyle name="Normal 3 4 2 2 2" xfId="96" xr:uid="{00000000-0005-0000-0000-000049000000}"/>
    <cellStyle name="Normal 3 4 2 2 2 2" xfId="167" xr:uid="{00000000-0005-0000-0000-00004A000000}"/>
    <cellStyle name="Normal 3 4 2 2 2 2 2" xfId="306" xr:uid="{21ADD45F-1767-49C5-844F-5A741C0D34ED}"/>
    <cellStyle name="Normal 3 4 2 2 2 3" xfId="238" xr:uid="{72B96CA8-9375-4CEE-9242-96E46FD70432}"/>
    <cellStyle name="Normal 3 4 2 2 3" xfId="133" xr:uid="{00000000-0005-0000-0000-00004B000000}"/>
    <cellStyle name="Normal 3 4 2 2 3 2" xfId="272" xr:uid="{832375C2-E4B1-484E-B77B-376B7CFB31D5}"/>
    <cellStyle name="Normal 3 4 2 2 4" xfId="204" xr:uid="{E28CCBBA-79FD-461B-ACFB-DF02C0AC51A4}"/>
    <cellStyle name="Normal 3 4 2 3" xfId="79" xr:uid="{00000000-0005-0000-0000-00004C000000}"/>
    <cellStyle name="Normal 3 4 2 3 2" xfId="150" xr:uid="{00000000-0005-0000-0000-00004D000000}"/>
    <cellStyle name="Normal 3 4 2 3 2 2" xfId="289" xr:uid="{3C762A23-DA5F-4049-8498-5005C38A5282}"/>
    <cellStyle name="Normal 3 4 2 3 3" xfId="221" xr:uid="{FACA47E5-080C-4513-B413-CE99191F4251}"/>
    <cellStyle name="Normal 3 4 2 4" xfId="116" xr:uid="{00000000-0005-0000-0000-00004E000000}"/>
    <cellStyle name="Normal 3 4 2 4 2" xfId="255" xr:uid="{31D63619-6D9E-4A4E-9DC7-9CC0BDED8566}"/>
    <cellStyle name="Normal 3 4 2 5" xfId="187" xr:uid="{69CFBD20-9EA8-4929-8521-3F9EFB6616B2}"/>
    <cellStyle name="Normal 3 4 3" xfId="53" xr:uid="{00000000-0005-0000-0000-00004F000000}"/>
    <cellStyle name="Normal 3 4 3 2" xfId="87" xr:uid="{00000000-0005-0000-0000-000050000000}"/>
    <cellStyle name="Normal 3 4 3 2 2" xfId="158" xr:uid="{00000000-0005-0000-0000-000051000000}"/>
    <cellStyle name="Normal 3 4 3 2 2 2" xfId="297" xr:uid="{51047F2F-9197-4261-953F-043E258939AF}"/>
    <cellStyle name="Normal 3 4 3 2 3" xfId="229" xr:uid="{0E743434-81F1-40F6-BC8E-B06578FCCD19}"/>
    <cellStyle name="Normal 3 4 3 3" xfId="124" xr:uid="{00000000-0005-0000-0000-000052000000}"/>
    <cellStyle name="Normal 3 4 3 3 2" xfId="263" xr:uid="{A3797C1E-59EF-41DB-AF3C-006958E6A8B1}"/>
    <cellStyle name="Normal 3 4 3 4" xfId="195" xr:uid="{14E028D4-160C-4B94-92F7-9F38EECED831}"/>
    <cellStyle name="Normal 3 4 4" xfId="70" xr:uid="{00000000-0005-0000-0000-000053000000}"/>
    <cellStyle name="Normal 3 4 4 2" xfId="141" xr:uid="{00000000-0005-0000-0000-000054000000}"/>
    <cellStyle name="Normal 3 4 4 2 2" xfId="280" xr:uid="{1EAE136A-AE27-4E47-A033-76978EFDDE8A}"/>
    <cellStyle name="Normal 3 4 4 3" xfId="212" xr:uid="{85757B45-5E1F-4A94-86B0-57CC5DB66847}"/>
    <cellStyle name="Normal 3 4 5" xfId="107" xr:uid="{00000000-0005-0000-0000-000055000000}"/>
    <cellStyle name="Normal 3 4 5 2" xfId="246" xr:uid="{C808258B-DD4E-4445-AD71-6D16EA4623C6}"/>
    <cellStyle name="Normal 3 4 6" xfId="178" xr:uid="{AF7784E7-3903-4D02-8CE3-01F7D48A6CE5}"/>
    <cellStyle name="Normal 3 5" xfId="41" xr:uid="{00000000-0005-0000-0000-000056000000}"/>
    <cellStyle name="Normal 3 5 2" xfId="58" xr:uid="{00000000-0005-0000-0000-000057000000}"/>
    <cellStyle name="Normal 3 5 2 2" xfId="92" xr:uid="{00000000-0005-0000-0000-000058000000}"/>
    <cellStyle name="Normal 3 5 2 2 2" xfId="163" xr:uid="{00000000-0005-0000-0000-000059000000}"/>
    <cellStyle name="Normal 3 5 2 2 2 2" xfId="302" xr:uid="{8CAEA8DE-519D-4313-9D14-1728CED360D0}"/>
    <cellStyle name="Normal 3 5 2 2 3" xfId="234" xr:uid="{95A769F3-354B-4513-8054-8FE6A18BAB64}"/>
    <cellStyle name="Normal 3 5 2 3" xfId="129" xr:uid="{00000000-0005-0000-0000-00005A000000}"/>
    <cellStyle name="Normal 3 5 2 3 2" xfId="268" xr:uid="{C33920CF-813C-4B51-A8C5-504C59A4F63E}"/>
    <cellStyle name="Normal 3 5 2 4" xfId="200" xr:uid="{9701FCB9-3DE2-4C74-A2DE-4845DC7337C6}"/>
    <cellStyle name="Normal 3 5 3" xfId="75" xr:uid="{00000000-0005-0000-0000-00005B000000}"/>
    <cellStyle name="Normal 3 5 3 2" xfId="146" xr:uid="{00000000-0005-0000-0000-00005C000000}"/>
    <cellStyle name="Normal 3 5 3 2 2" xfId="285" xr:uid="{BB6D6254-1711-4248-BF6C-4F71133A8B6E}"/>
    <cellStyle name="Normal 3 5 3 3" xfId="217" xr:uid="{DFCE65E3-2414-44A9-89E7-58FEE704E7D8}"/>
    <cellStyle name="Normal 3 5 4" xfId="112" xr:uid="{00000000-0005-0000-0000-00005D000000}"/>
    <cellStyle name="Normal 3 5 4 2" xfId="251" xr:uid="{F3484B83-8426-4E5D-A57C-7D8DC2DA2E65}"/>
    <cellStyle name="Normal 3 5 5" xfId="183" xr:uid="{3491DBD1-8B0F-4876-8EF5-2DADBC7AD845}"/>
    <cellStyle name="Normal 3 6" xfId="49" xr:uid="{00000000-0005-0000-0000-00005E000000}"/>
    <cellStyle name="Normal 3 6 2" xfId="83" xr:uid="{00000000-0005-0000-0000-00005F000000}"/>
    <cellStyle name="Normal 3 6 2 2" xfId="154" xr:uid="{00000000-0005-0000-0000-000060000000}"/>
    <cellStyle name="Normal 3 6 2 2 2" xfId="293" xr:uid="{748FDBF7-E230-499C-AD62-A23BEB0F1D9C}"/>
    <cellStyle name="Normal 3 6 2 3" xfId="225" xr:uid="{3D225DC8-6268-4603-889A-E5C6224861E4}"/>
    <cellStyle name="Normal 3 6 3" xfId="120" xr:uid="{00000000-0005-0000-0000-000061000000}"/>
    <cellStyle name="Normal 3 6 3 2" xfId="259" xr:uid="{C283357A-B375-441D-8462-5A81F9EF9AA7}"/>
    <cellStyle name="Normal 3 6 4" xfId="191" xr:uid="{D99A65CF-4761-40E1-873D-11BC7D17DD77}"/>
    <cellStyle name="Normal 3 7" xfId="66" xr:uid="{00000000-0005-0000-0000-000062000000}"/>
    <cellStyle name="Normal 3 7 2" xfId="137" xr:uid="{00000000-0005-0000-0000-000063000000}"/>
    <cellStyle name="Normal 3 7 2 2" xfId="276" xr:uid="{86A95015-FC93-4244-94A0-9FE1F8973971}"/>
    <cellStyle name="Normal 3 7 3" xfId="208" xr:uid="{F9DE8ECC-96B3-46EA-8B50-9A3892EE5BB3}"/>
    <cellStyle name="Normal 3 8" xfId="103" xr:uid="{00000000-0005-0000-0000-000064000000}"/>
    <cellStyle name="Normal 3 8 2" xfId="242" xr:uid="{6A0AEC8F-65B1-47B7-BA9C-5D0576216896}"/>
    <cellStyle name="Normal 3 8 3" xfId="310" xr:uid="{325BA5E7-0AF7-4C79-9CCB-045E0EB71584}"/>
    <cellStyle name="Normal 3 9" xfId="174" xr:uid="{D02880C8-31F2-405B-9355-7C85997AD21C}"/>
    <cellStyle name="Normal 4" xfId="19" xr:uid="{00000000-0005-0000-0000-000065000000}"/>
    <cellStyle name="Normal_détail des investissements 4 projets Mayland Pologne mise a jour 20 juin (2)" xfId="100" xr:uid="{00000000-0005-0000-0000-000066000000}"/>
    <cellStyle name="Normalny" xfId="0" builtinId="0"/>
    <cellStyle name="Normalny 16" xfId="3" xr:uid="{00000000-0005-0000-0000-000068000000}"/>
    <cellStyle name="Normalny 2" xfId="30" xr:uid="{00000000-0005-0000-0000-000069000000}"/>
    <cellStyle name="Normalny 2 10" xfId="4" xr:uid="{00000000-0005-0000-0000-00006A000000}"/>
    <cellStyle name="Normalny 2 11" xfId="10" xr:uid="{00000000-0005-0000-0000-00006B000000}"/>
    <cellStyle name="Normalny 2 12" xfId="52" xr:uid="{00000000-0005-0000-0000-00006C000000}"/>
    <cellStyle name="Normalny 2 12 2" xfId="86" xr:uid="{00000000-0005-0000-0000-00006D000000}"/>
    <cellStyle name="Normalny 2 12 2 2" xfId="157" xr:uid="{00000000-0005-0000-0000-00006E000000}"/>
    <cellStyle name="Normalny 2 12 2 2 2" xfId="296" xr:uid="{09A5B0BA-2BC2-4C08-89BC-F78F05DB07C4}"/>
    <cellStyle name="Normalny 2 12 2 3" xfId="228" xr:uid="{A2616226-4251-4C38-8EFC-32C0163234BD}"/>
    <cellStyle name="Normalny 2 12 3" xfId="123" xr:uid="{00000000-0005-0000-0000-00006F000000}"/>
    <cellStyle name="Normalny 2 12 3 2" xfId="262" xr:uid="{9ED16243-A90C-4F11-98D2-ECE267F0AF03}"/>
    <cellStyle name="Normalny 2 12 4" xfId="194" xr:uid="{1D5BDDF9-1089-47E7-BCB4-0D80A1A9387B}"/>
    <cellStyle name="Normalny 2 13" xfId="69" xr:uid="{00000000-0005-0000-0000-000070000000}"/>
    <cellStyle name="Normalny 2 13 2" xfId="140" xr:uid="{00000000-0005-0000-0000-000071000000}"/>
    <cellStyle name="Normalny 2 13 2 2" xfId="279" xr:uid="{D20568CF-AC69-4684-AAF9-F696DB11729F}"/>
    <cellStyle name="Normalny 2 13 3" xfId="211" xr:uid="{87D9B1C6-172C-4D32-B824-33FAFF35F198}"/>
    <cellStyle name="Normalny 2 14" xfId="106" xr:uid="{00000000-0005-0000-0000-000072000000}"/>
    <cellStyle name="Normalny 2 14 2" xfId="245" xr:uid="{C85DB996-AF1D-47F4-A11D-57AA3ED510D1}"/>
    <cellStyle name="Normalny 2 15" xfId="177" xr:uid="{3859864E-FC6A-4A58-B3DE-BBD036F0AC67}"/>
    <cellStyle name="Normalny 2 16" xfId="20" xr:uid="{00000000-0005-0000-0000-000073000000}"/>
    <cellStyle name="Normalny 2 19" xfId="14" xr:uid="{00000000-0005-0000-0000-000074000000}"/>
    <cellStyle name="Normalny 2 2" xfId="1" xr:uid="{00000000-0005-0000-0000-000075000000}"/>
    <cellStyle name="Normalny 2 20" xfId="16" xr:uid="{00000000-0005-0000-0000-000076000000}"/>
    <cellStyle name="Normalny 2 22" xfId="13" xr:uid="{00000000-0005-0000-0000-000077000000}"/>
    <cellStyle name="Normalny 2 23" xfId="11" xr:uid="{00000000-0005-0000-0000-000078000000}"/>
    <cellStyle name="Normalny 2 29" xfId="21" xr:uid="{00000000-0005-0000-0000-000079000000}"/>
    <cellStyle name="Normalny 2 3" xfId="22" xr:uid="{00000000-0005-0000-0000-00007A000000}"/>
    <cellStyle name="Normalny 2 30" xfId="15" xr:uid="{00000000-0005-0000-0000-00007B000000}"/>
    <cellStyle name="Normalny 2 4" xfId="7" xr:uid="{00000000-0005-0000-0000-00007C000000}"/>
    <cellStyle name="Normalny 2 5" xfId="6" xr:uid="{00000000-0005-0000-0000-00007D000000}"/>
    <cellStyle name="Normalny 2 6" xfId="34" xr:uid="{00000000-0005-0000-0000-00007E000000}"/>
    <cellStyle name="Normalny 2 6 2" xfId="38" xr:uid="{00000000-0005-0000-0000-00007F000000}"/>
    <cellStyle name="Normalny 2 6 2 2" xfId="57" xr:uid="{00000000-0005-0000-0000-000080000000}"/>
    <cellStyle name="Normalny 2 6 2 2 2" xfId="91" xr:uid="{00000000-0005-0000-0000-000081000000}"/>
    <cellStyle name="Normalny 2 6 2 2 2 2" xfId="162" xr:uid="{00000000-0005-0000-0000-000082000000}"/>
    <cellStyle name="Normalny 2 6 2 2 2 2 2" xfId="301" xr:uid="{DB01568D-6736-4277-BD06-389CF2CC1B7F}"/>
    <cellStyle name="Normalny 2 6 2 2 2 2 3" xfId="311" xr:uid="{4728D762-F648-4378-9E5F-E411E6666D52}"/>
    <cellStyle name="Normalny 2 6 2 2 2 3" xfId="233" xr:uid="{3DCB1C2F-B36D-4251-BF77-BD924703BAE0}"/>
    <cellStyle name="Normalny 2 6 2 2 3" xfId="128" xr:uid="{00000000-0005-0000-0000-000083000000}"/>
    <cellStyle name="Normalny 2 6 2 2 3 2" xfId="267" xr:uid="{20BF3C3C-2DA6-4D5F-88C6-4EA824E9FEFD}"/>
    <cellStyle name="Normalny 2 6 2 2 4" xfId="199" xr:uid="{1955C1B8-72E2-4CC3-95B4-28BF3DE1C405}"/>
    <cellStyle name="Normalny 2 6 2 3" xfId="74" xr:uid="{00000000-0005-0000-0000-000084000000}"/>
    <cellStyle name="Normalny 2 6 2 3 2" xfId="145" xr:uid="{00000000-0005-0000-0000-000085000000}"/>
    <cellStyle name="Normalny 2 6 2 3 2 2" xfId="284" xr:uid="{FA64AB82-3E39-4927-9D0E-9323DE326388}"/>
    <cellStyle name="Normalny 2 6 2 3 3" xfId="216" xr:uid="{4DDFA1BF-3265-4A2D-BC3F-F3EA5A069775}"/>
    <cellStyle name="Normalny 2 6 2 4" xfId="111" xr:uid="{00000000-0005-0000-0000-000086000000}"/>
    <cellStyle name="Normalny 2 6 2 4 2" xfId="250" xr:uid="{A545D1DC-40D9-47C5-94A3-E8E702F6EC31}"/>
    <cellStyle name="Normalny 2 6 2 5" xfId="182" xr:uid="{440DB2A8-CD4F-42EB-9031-AAC347F0F30C}"/>
    <cellStyle name="Normalny 2 6 3" xfId="48" xr:uid="{00000000-0005-0000-0000-000087000000}"/>
    <cellStyle name="Normalny 2 6 3 2" xfId="65" xr:uid="{00000000-0005-0000-0000-000088000000}"/>
    <cellStyle name="Normalny 2 6 3 2 2" xfId="99" xr:uid="{00000000-0005-0000-0000-000089000000}"/>
    <cellStyle name="Normalny 2 6 3 2 2 2" xfId="170" xr:uid="{00000000-0005-0000-0000-00008A000000}"/>
    <cellStyle name="Normalny 2 6 3 2 2 2 2" xfId="309" xr:uid="{3CBACFB6-1480-4522-9A10-869B19A5D671}"/>
    <cellStyle name="Normalny 2 6 3 2 2 3" xfId="241" xr:uid="{9781A404-FE68-4F91-945B-F6A8C2791B86}"/>
    <cellStyle name="Normalny 2 6 3 2 3" xfId="136" xr:uid="{00000000-0005-0000-0000-00008B000000}"/>
    <cellStyle name="Normalny 2 6 3 2 3 2" xfId="275" xr:uid="{18580EB0-8AE3-4F9F-BD30-2F6FB8934304}"/>
    <cellStyle name="Normalny 2 6 3 2 4" xfId="207" xr:uid="{B1FCBE71-3E45-438E-A9EA-1D203493A5C7}"/>
    <cellStyle name="Normalny 2 6 3 3" xfId="82" xr:uid="{00000000-0005-0000-0000-00008C000000}"/>
    <cellStyle name="Normalny 2 6 3 3 2" xfId="153" xr:uid="{00000000-0005-0000-0000-00008D000000}"/>
    <cellStyle name="Normalny 2 6 3 3 2 2" xfId="292" xr:uid="{B4ADA987-B351-4DE7-AF98-3B82F38FFB13}"/>
    <cellStyle name="Normalny 2 6 3 3 3" xfId="224" xr:uid="{DC73A06F-3795-43C1-B6B1-CA49EEF7B899}"/>
    <cellStyle name="Normalny 2 6 3 4" xfId="119" xr:uid="{00000000-0005-0000-0000-00008E000000}"/>
    <cellStyle name="Normalny 2 6 3 4 2" xfId="258" xr:uid="{98C3EF7C-3046-41DA-98C3-E452AC0D1D2D}"/>
    <cellStyle name="Normalny 2 6 3 5" xfId="190" xr:uid="{2D4A84E0-BADB-41BE-B8D9-8CBDB7659303}"/>
    <cellStyle name="Normalny 2 6 4" xfId="56" xr:uid="{00000000-0005-0000-0000-00008F000000}"/>
    <cellStyle name="Normalny 2 6 4 2" xfId="90" xr:uid="{00000000-0005-0000-0000-000090000000}"/>
    <cellStyle name="Normalny 2 6 4 2 2" xfId="161" xr:uid="{00000000-0005-0000-0000-000091000000}"/>
    <cellStyle name="Normalny 2 6 4 2 2 2" xfId="300" xr:uid="{D0989119-A1B6-44E8-A4F4-A3E35A0C0C66}"/>
    <cellStyle name="Normalny 2 6 4 2 3" xfId="232" xr:uid="{1019A9D7-55E3-4AD0-AB42-7A1EFD91BD1B}"/>
    <cellStyle name="Normalny 2 6 4 3" xfId="127" xr:uid="{00000000-0005-0000-0000-000092000000}"/>
    <cellStyle name="Normalny 2 6 4 3 2" xfId="266" xr:uid="{7E2C6858-F89F-4DFF-A9EF-160073BD1EF0}"/>
    <cellStyle name="Normalny 2 6 4 4" xfId="198" xr:uid="{DA885401-AF4E-4517-9E40-F419E58E28B2}"/>
    <cellStyle name="Normalny 2 6 5" xfId="73" xr:uid="{00000000-0005-0000-0000-000093000000}"/>
    <cellStyle name="Normalny 2 6 5 2" xfId="144" xr:uid="{00000000-0005-0000-0000-000094000000}"/>
    <cellStyle name="Normalny 2 6 5 2 2" xfId="283" xr:uid="{240125DF-9EFD-4474-9204-740AD4BEEE89}"/>
    <cellStyle name="Normalny 2 6 5 3" xfId="215" xr:uid="{2FCFAFD0-0DBC-4071-B5F1-0FD61EAABFD4}"/>
    <cellStyle name="Normalny 2 6 6" xfId="110" xr:uid="{00000000-0005-0000-0000-000095000000}"/>
    <cellStyle name="Normalny 2 6 6 2" xfId="249" xr:uid="{63BAF9AF-78F9-408B-9F43-C99802858286}"/>
    <cellStyle name="Normalny 2 6 7" xfId="181" xr:uid="{891B8424-76E4-4E59-94B4-0CE9761A5FCF}"/>
    <cellStyle name="Normalny 2 7" xfId="37" xr:uid="{00000000-0005-0000-0000-000096000000}"/>
    <cellStyle name="Normalny 2 8" xfId="44" xr:uid="{00000000-0005-0000-0000-000097000000}"/>
    <cellStyle name="Normalny 2 8 2" xfId="61" xr:uid="{00000000-0005-0000-0000-000098000000}"/>
    <cellStyle name="Normalny 2 8 2 2" xfId="95" xr:uid="{00000000-0005-0000-0000-000099000000}"/>
    <cellStyle name="Normalny 2 8 2 2 2" xfId="166" xr:uid="{00000000-0005-0000-0000-00009A000000}"/>
    <cellStyle name="Normalny 2 8 2 2 2 2" xfId="305" xr:uid="{0F245F8F-7EDA-4CDB-BBD8-CA582118E483}"/>
    <cellStyle name="Normalny 2 8 2 2 3" xfId="237" xr:uid="{83D5D49C-456A-4007-AA8E-C02B1F9AF2BB}"/>
    <cellStyle name="Normalny 2 8 2 3" xfId="132" xr:uid="{00000000-0005-0000-0000-00009B000000}"/>
    <cellStyle name="Normalny 2 8 2 3 2" xfId="271" xr:uid="{78D9D69A-944C-4300-8FC0-F2ECEC476244}"/>
    <cellStyle name="Normalny 2 8 2 4" xfId="203" xr:uid="{A91763D7-E8FC-4798-B69A-8F128FF001C0}"/>
    <cellStyle name="Normalny 2 8 3" xfId="78" xr:uid="{00000000-0005-0000-0000-00009C000000}"/>
    <cellStyle name="Normalny 2 8 3 2" xfId="149" xr:uid="{00000000-0005-0000-0000-00009D000000}"/>
    <cellStyle name="Normalny 2 8 3 2 2" xfId="288" xr:uid="{363393EA-2385-42D8-BE48-3E9752C3F01C}"/>
    <cellStyle name="Normalny 2 8 3 3" xfId="220" xr:uid="{37F840DE-C654-4F31-931B-2C45F7E94E7D}"/>
    <cellStyle name="Normalny 2 8 4" xfId="115" xr:uid="{00000000-0005-0000-0000-00009E000000}"/>
    <cellStyle name="Normalny 2 8 4 2" xfId="254" xr:uid="{218414FA-F685-4493-80FA-18F0D04C78DD}"/>
    <cellStyle name="Normalny 2 8 5" xfId="186" xr:uid="{F5174E99-22CD-46FC-8C53-FF83397B95AB}"/>
    <cellStyle name="Normalny 2 9" xfId="23" xr:uid="{00000000-0005-0000-0000-00009F000000}"/>
    <cellStyle name="Normalny 23" xfId="12" xr:uid="{00000000-0005-0000-0000-0000A0000000}"/>
    <cellStyle name="Normalny 3" xfId="2" xr:uid="{00000000-0005-0000-0000-0000A1000000}"/>
    <cellStyle name="Normalny 34" xfId="24" xr:uid="{00000000-0005-0000-0000-0000A2000000}"/>
    <cellStyle name="Normalny 35" xfId="25" xr:uid="{00000000-0005-0000-0000-0000A3000000}"/>
    <cellStyle name="Normalny 36" xfId="9" xr:uid="{00000000-0005-0000-0000-0000A4000000}"/>
    <cellStyle name="Normalny 36 2" xfId="27" xr:uid="{00000000-0005-0000-0000-0000A5000000}"/>
    <cellStyle name="Normalny 37" xfId="8" xr:uid="{00000000-0005-0000-0000-0000A6000000}"/>
    <cellStyle name="Normalny 37 2" xfId="39" xr:uid="{00000000-0005-0000-0000-0000A7000000}"/>
    <cellStyle name="Normalny 38" xfId="26" xr:uid="{00000000-0005-0000-0000-0000A8000000}"/>
    <cellStyle name="Normalny 4" xfId="35" xr:uid="{00000000-0005-0000-0000-0000A9000000}"/>
    <cellStyle name="Normalny 4 2" xfId="101" xr:uid="{00000000-0005-0000-0000-0000AA000000}"/>
    <cellStyle name="Normalny 5" xfId="5" xr:uid="{00000000-0005-0000-0000-0000AB000000}"/>
    <cellStyle name="Normalny 9" xfId="173" xr:uid="{00000000-0005-0000-0000-0000AC000000}"/>
    <cellStyle name="Procentowy 2" xfId="102" xr:uid="{00000000-0005-0000-0000-0000A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F24"/>
  <sheetViews>
    <sheetView tabSelected="1" view="pageBreakPreview" zoomScaleNormal="100" zoomScaleSheetLayoutView="100" workbookViewId="0">
      <selection activeCell="S19" sqref="S19"/>
    </sheetView>
  </sheetViews>
  <sheetFormatPr defaultColWidth="9.140625" defaultRowHeight="12.75"/>
  <cols>
    <col min="1" max="1" width="5" style="58" customWidth="1"/>
    <col min="2" max="2" width="63.28515625" style="46" customWidth="1"/>
    <col min="3" max="3" width="9.140625" style="46"/>
    <col min="4" max="4" width="9.140625" style="59"/>
    <col min="5" max="6" width="9.140625" style="57"/>
    <col min="7" max="16384" width="9.140625" style="46"/>
  </cols>
  <sheetData>
    <row r="1" spans="1:6" ht="90" customHeight="1" thickBot="1">
      <c r="A1" s="209" t="s">
        <v>47</v>
      </c>
      <c r="B1" s="210"/>
      <c r="C1" s="210" t="s">
        <v>20</v>
      </c>
      <c r="D1" s="210"/>
      <c r="E1" s="210"/>
      <c r="F1" s="211"/>
    </row>
    <row r="2" spans="1:6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6" ht="12.95" customHeight="1">
      <c r="A3" s="216" t="s">
        <v>14</v>
      </c>
      <c r="B3" s="219" t="s">
        <v>15</v>
      </c>
      <c r="C3" s="219" t="s">
        <v>2</v>
      </c>
      <c r="D3" s="222" t="s">
        <v>18</v>
      </c>
      <c r="E3" s="225" t="s">
        <v>10</v>
      </c>
      <c r="F3" s="227" t="s">
        <v>11</v>
      </c>
    </row>
    <row r="4" spans="1:6">
      <c r="A4" s="217"/>
      <c r="B4" s="220"/>
      <c r="C4" s="220"/>
      <c r="D4" s="223"/>
      <c r="E4" s="226"/>
      <c r="F4" s="228"/>
    </row>
    <row r="5" spans="1:6" ht="9.1999999999999993" customHeight="1">
      <c r="A5" s="217"/>
      <c r="B5" s="220"/>
      <c r="C5" s="220"/>
      <c r="D5" s="223"/>
      <c r="E5" s="226"/>
      <c r="F5" s="228"/>
    </row>
    <row r="6" spans="1:6">
      <c r="A6" s="217"/>
      <c r="B6" s="220"/>
      <c r="C6" s="220"/>
      <c r="D6" s="223"/>
      <c r="E6" s="38" t="s">
        <v>3</v>
      </c>
      <c r="F6" s="39" t="s">
        <v>3</v>
      </c>
    </row>
    <row r="7" spans="1:6" ht="13.5" thickBot="1">
      <c r="A7" s="218"/>
      <c r="B7" s="221"/>
      <c r="C7" s="221"/>
      <c r="D7" s="224"/>
      <c r="E7" s="40" t="s">
        <v>4</v>
      </c>
      <c r="F7" s="41" t="s">
        <v>4</v>
      </c>
    </row>
    <row r="8" spans="1:6" ht="13.5" thickBot="1">
      <c r="A8" s="30" t="s">
        <v>12</v>
      </c>
      <c r="B8" s="31" t="s">
        <v>5</v>
      </c>
      <c r="C8" s="31" t="s">
        <v>6</v>
      </c>
      <c r="D8" s="85" t="s">
        <v>7</v>
      </c>
      <c r="E8" s="32" t="s">
        <v>8</v>
      </c>
      <c r="F8" s="33" t="s">
        <v>9</v>
      </c>
    </row>
    <row r="9" spans="1:6" s="48" customFormat="1">
      <c r="A9" s="79"/>
      <c r="B9" s="80" t="s">
        <v>25</v>
      </c>
      <c r="C9" s="81"/>
      <c r="D9" s="82"/>
      <c r="E9" s="83"/>
      <c r="F9" s="84"/>
    </row>
    <row r="10" spans="1:6" s="48" customFormat="1">
      <c r="A10" s="10">
        <v>1</v>
      </c>
      <c r="B10" s="23" t="s">
        <v>21</v>
      </c>
      <c r="C10" s="19" t="s">
        <v>26</v>
      </c>
      <c r="D10" s="63">
        <v>1</v>
      </c>
      <c r="E10" s="20"/>
      <c r="F10" s="14">
        <f t="shared" ref="F10:F12" si="0">D10*E10</f>
        <v>0</v>
      </c>
    </row>
    <row r="11" spans="1:6" s="48" customFormat="1">
      <c r="A11" s="10">
        <v>2</v>
      </c>
      <c r="B11" s="23" t="s">
        <v>22</v>
      </c>
      <c r="C11" s="19" t="s">
        <v>26</v>
      </c>
      <c r="D11" s="63">
        <v>1</v>
      </c>
      <c r="E11" s="20"/>
      <c r="F11" s="14">
        <f t="shared" si="0"/>
        <v>0</v>
      </c>
    </row>
    <row r="12" spans="1:6" s="48" customFormat="1" ht="25.5">
      <c r="A12" s="10">
        <v>3</v>
      </c>
      <c r="B12" s="23" t="s">
        <v>23</v>
      </c>
      <c r="C12" s="19" t="s">
        <v>26</v>
      </c>
      <c r="D12" s="63">
        <v>1</v>
      </c>
      <c r="E12" s="20"/>
      <c r="F12" s="14">
        <f t="shared" si="0"/>
        <v>0</v>
      </c>
    </row>
    <row r="13" spans="1:6" s="48" customFormat="1">
      <c r="A13" s="21"/>
      <c r="B13" s="16" t="s">
        <v>24</v>
      </c>
      <c r="C13" s="22"/>
      <c r="D13" s="64"/>
      <c r="E13" s="18"/>
      <c r="F13" s="15"/>
    </row>
    <row r="14" spans="1:6" s="48" customFormat="1" ht="12.75" customHeight="1">
      <c r="A14" s="10">
        <v>4</v>
      </c>
      <c r="B14" s="74" t="s">
        <v>49</v>
      </c>
      <c r="C14" s="76" t="s">
        <v>26</v>
      </c>
      <c r="D14" s="87">
        <v>1</v>
      </c>
      <c r="E14" s="78"/>
      <c r="F14" s="71">
        <f>D14*E14</f>
        <v>0</v>
      </c>
    </row>
    <row r="15" spans="1:6" s="48" customFormat="1">
      <c r="A15" s="21"/>
      <c r="B15" s="16" t="s">
        <v>31</v>
      </c>
      <c r="C15" s="22"/>
      <c r="D15" s="64"/>
      <c r="E15" s="18"/>
      <c r="F15" s="15"/>
    </row>
    <row r="16" spans="1:6" s="48" customFormat="1">
      <c r="A16" s="10">
        <v>6</v>
      </c>
      <c r="B16" s="74" t="s">
        <v>50</v>
      </c>
      <c r="C16" s="76" t="s">
        <v>26</v>
      </c>
      <c r="D16" s="87">
        <v>1</v>
      </c>
      <c r="E16" s="78"/>
      <c r="F16" s="71">
        <f>D16*E16</f>
        <v>0</v>
      </c>
    </row>
    <row r="17" spans="1:6" s="48" customFormat="1">
      <c r="A17" s="10">
        <v>7</v>
      </c>
      <c r="B17" s="74" t="s">
        <v>32</v>
      </c>
      <c r="C17" s="76" t="s">
        <v>26</v>
      </c>
      <c r="D17" s="87">
        <v>1</v>
      </c>
      <c r="E17" s="78"/>
      <c r="F17" s="71">
        <f>D17*E17</f>
        <v>0</v>
      </c>
    </row>
    <row r="18" spans="1:6" s="48" customFormat="1">
      <c r="A18" s="10">
        <v>8</v>
      </c>
      <c r="B18" s="74" t="s">
        <v>45</v>
      </c>
      <c r="C18" s="76" t="s">
        <v>26</v>
      </c>
      <c r="D18" s="87">
        <v>1</v>
      </c>
      <c r="E18" s="78"/>
      <c r="F18" s="71">
        <f t="shared" ref="F18" si="1">D18*E18</f>
        <v>0</v>
      </c>
    </row>
    <row r="19" spans="1:6" s="48" customFormat="1">
      <c r="A19" s="21"/>
      <c r="B19" s="16" t="s">
        <v>13</v>
      </c>
      <c r="C19" s="22"/>
      <c r="D19" s="64"/>
      <c r="E19" s="18"/>
      <c r="F19" s="15"/>
    </row>
    <row r="20" spans="1:6" s="48" customFormat="1" ht="25.5">
      <c r="A20" s="317">
        <v>9</v>
      </c>
      <c r="B20" s="318" t="s">
        <v>130</v>
      </c>
      <c r="C20" s="319" t="s">
        <v>26</v>
      </c>
      <c r="D20" s="320">
        <v>1</v>
      </c>
      <c r="E20" s="321"/>
      <c r="F20" s="322">
        <f>D20*E20</f>
        <v>0</v>
      </c>
    </row>
    <row r="21" spans="1:6" s="48" customFormat="1" ht="13.5" thickBot="1">
      <c r="A21" s="202" t="s">
        <v>16</v>
      </c>
      <c r="B21" s="203"/>
      <c r="C21" s="6" t="s">
        <v>0</v>
      </c>
      <c r="D21" s="7"/>
      <c r="E21" s="7"/>
      <c r="F21" s="8">
        <f>SUM(F10:F14)</f>
        <v>0</v>
      </c>
    </row>
    <row r="22" spans="1:6" s="48" customFormat="1" ht="13.5" customHeight="1" thickBot="1">
      <c r="A22" s="204"/>
      <c r="B22" s="205"/>
      <c r="C22" s="229" t="s">
        <v>1</v>
      </c>
      <c r="D22" s="230"/>
      <c r="E22" s="230"/>
      <c r="F22" s="28">
        <f>F21*1.23</f>
        <v>0</v>
      </c>
    </row>
    <row r="23" spans="1:6" ht="11.25" customHeight="1" thickBot="1">
      <c r="A23" s="65"/>
      <c r="B23" s="3"/>
      <c r="C23" s="3"/>
      <c r="D23" s="5"/>
      <c r="E23" s="4"/>
      <c r="F23" s="4"/>
    </row>
    <row r="24" spans="1:6" ht="99.75" customHeight="1" thickBot="1">
      <c r="A24" s="206" t="s">
        <v>17</v>
      </c>
      <c r="B24" s="207"/>
      <c r="C24" s="207"/>
      <c r="D24" s="207"/>
      <c r="E24" s="207"/>
      <c r="F24" s="208"/>
    </row>
  </sheetData>
  <mergeCells count="13">
    <mergeCell ref="A21:B22"/>
    <mergeCell ref="A24:F24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  <mergeCell ref="C22:E2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0905-7056-461C-B742-7D0AAAE2ABE7}">
  <dimension ref="A1:R66"/>
  <sheetViews>
    <sheetView view="pageBreakPreview" topLeftCell="A10" zoomScaleNormal="100" zoomScaleSheetLayoutView="100" workbookViewId="0">
      <selection activeCell="I32" sqref="I32"/>
    </sheetView>
  </sheetViews>
  <sheetFormatPr defaultColWidth="9.140625" defaultRowHeight="12.75"/>
  <cols>
    <col min="1" max="1" width="5" customWidth="1"/>
    <col min="2" max="2" width="63.28515625" customWidth="1"/>
    <col min="3" max="3" width="9.28515625" customWidth="1"/>
    <col min="4" max="6" width="9.28515625" style="13" customWidth="1"/>
  </cols>
  <sheetData>
    <row r="1" spans="1:18" ht="90" customHeight="1" thickBot="1">
      <c r="A1" s="209" t="s">
        <v>47</v>
      </c>
      <c r="B1" s="210"/>
      <c r="C1" s="295" t="s">
        <v>65</v>
      </c>
      <c r="D1" s="296"/>
      <c r="E1" s="296"/>
      <c r="F1" s="297"/>
      <c r="G1" s="96"/>
      <c r="H1" s="97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46.5" customHeight="1" thickBot="1">
      <c r="A2" s="212" t="s">
        <v>19</v>
      </c>
      <c r="B2" s="213"/>
      <c r="C2" s="214" t="s">
        <v>48</v>
      </c>
      <c r="D2" s="213"/>
      <c r="E2" s="213"/>
      <c r="F2" s="215"/>
      <c r="G2" s="96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8.1" customHeight="1">
      <c r="A3" s="298" t="s">
        <v>14</v>
      </c>
      <c r="B3" s="301" t="s">
        <v>15</v>
      </c>
      <c r="C3" s="301" t="s">
        <v>2</v>
      </c>
      <c r="D3" s="304" t="s">
        <v>18</v>
      </c>
      <c r="E3" s="307" t="s">
        <v>10</v>
      </c>
      <c r="F3" s="309" t="s">
        <v>11</v>
      </c>
      <c r="G3" s="96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8.1" customHeight="1">
      <c r="A4" s="299"/>
      <c r="B4" s="302"/>
      <c r="C4" s="302"/>
      <c r="D4" s="305"/>
      <c r="E4" s="308"/>
      <c r="F4" s="310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8" ht="8.1" customHeight="1">
      <c r="A5" s="299"/>
      <c r="B5" s="302"/>
      <c r="C5" s="302"/>
      <c r="D5" s="305"/>
      <c r="E5" s="308"/>
      <c r="F5" s="310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15" customHeight="1">
      <c r="A6" s="299"/>
      <c r="B6" s="302"/>
      <c r="C6" s="302"/>
      <c r="D6" s="305"/>
      <c r="E6" s="102" t="s">
        <v>3</v>
      </c>
      <c r="F6" s="103" t="s">
        <v>3</v>
      </c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>
      <c r="A7" s="300"/>
      <c r="B7" s="303"/>
      <c r="C7" s="303"/>
      <c r="D7" s="306"/>
      <c r="E7" s="110" t="s">
        <v>4</v>
      </c>
      <c r="F7" s="111" t="s">
        <v>4</v>
      </c>
      <c r="G7" s="96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3.5" thickBot="1">
      <c r="A8" s="104" t="s">
        <v>12</v>
      </c>
      <c r="B8" s="105" t="s">
        <v>5</v>
      </c>
      <c r="C8" s="105" t="s">
        <v>6</v>
      </c>
      <c r="D8" s="106" t="s">
        <v>7</v>
      </c>
      <c r="E8" s="106" t="s">
        <v>8</v>
      </c>
      <c r="F8" s="107" t="s">
        <v>9</v>
      </c>
      <c r="G8" s="96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s="35" customFormat="1" ht="52.7" customHeight="1">
      <c r="A9" s="292" t="s">
        <v>42</v>
      </c>
      <c r="B9" s="293"/>
      <c r="C9" s="293"/>
      <c r="D9" s="293"/>
      <c r="E9" s="293"/>
      <c r="F9" s="294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8"/>
    </row>
    <row r="10" spans="1:18" s="35" customFormat="1">
      <c r="A10" s="119"/>
      <c r="B10" s="120" t="s">
        <v>104</v>
      </c>
      <c r="C10" s="115"/>
      <c r="D10" s="115"/>
      <c r="E10" s="121"/>
      <c r="F10" s="12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8"/>
    </row>
    <row r="11" spans="1:18" s="35" customFormat="1" ht="25.5">
      <c r="A11" s="158">
        <v>1</v>
      </c>
      <c r="B11" s="197" t="s">
        <v>105</v>
      </c>
      <c r="C11" s="159" t="s">
        <v>70</v>
      </c>
      <c r="D11" s="160">
        <v>3</v>
      </c>
      <c r="E11" s="186"/>
      <c r="F11" s="162">
        <f>D11*E11</f>
        <v>0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8"/>
    </row>
    <row r="12" spans="1:18" s="35" customFormat="1" ht="25.5">
      <c r="A12" s="158">
        <v>2</v>
      </c>
      <c r="B12" s="197" t="s">
        <v>106</v>
      </c>
      <c r="C12" s="159" t="s">
        <v>70</v>
      </c>
      <c r="D12" s="160">
        <v>1</v>
      </c>
      <c r="E12" s="186"/>
      <c r="F12" s="162">
        <f t="shared" ref="F12:F26" si="0">D12*E12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8"/>
    </row>
    <row r="13" spans="1:18" s="35" customFormat="1" ht="25.5">
      <c r="A13" s="158">
        <v>3</v>
      </c>
      <c r="B13" s="197" t="s">
        <v>107</v>
      </c>
      <c r="C13" s="159" t="s">
        <v>70</v>
      </c>
      <c r="D13" s="160">
        <v>2</v>
      </c>
      <c r="E13" s="186"/>
      <c r="F13" s="162">
        <f t="shared" si="0"/>
        <v>0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8"/>
    </row>
    <row r="14" spans="1:18" s="35" customFormat="1" ht="25.5" customHeight="1">
      <c r="A14" s="158">
        <v>4</v>
      </c>
      <c r="B14" s="198" t="s">
        <v>108</v>
      </c>
      <c r="C14" s="159" t="s">
        <v>28</v>
      </c>
      <c r="D14" s="160">
        <v>1</v>
      </c>
      <c r="E14" s="186"/>
      <c r="F14" s="162">
        <f t="shared" si="0"/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8"/>
    </row>
    <row r="15" spans="1:18" s="35" customFormat="1" ht="12.75" customHeight="1">
      <c r="A15" s="158">
        <v>5</v>
      </c>
      <c r="B15" s="198" t="s">
        <v>109</v>
      </c>
      <c r="C15" s="159" t="s">
        <v>74</v>
      </c>
      <c r="D15" s="160">
        <v>13.5</v>
      </c>
      <c r="E15" s="186"/>
      <c r="F15" s="162">
        <f t="shared" si="0"/>
        <v>0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8"/>
    </row>
    <row r="16" spans="1:18" s="35" customFormat="1" ht="12.75" customHeight="1">
      <c r="A16" s="158">
        <v>6</v>
      </c>
      <c r="B16" s="198" t="s">
        <v>110</v>
      </c>
      <c r="C16" s="159" t="s">
        <v>74</v>
      </c>
      <c r="D16" s="160">
        <v>42.7</v>
      </c>
      <c r="E16" s="186"/>
      <c r="F16" s="162">
        <f t="shared" si="0"/>
        <v>0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8"/>
    </row>
    <row r="17" spans="1:18" s="35" customFormat="1" ht="12.75" customHeight="1">
      <c r="A17" s="158">
        <v>7</v>
      </c>
      <c r="B17" s="198" t="s">
        <v>111</v>
      </c>
      <c r="C17" s="159" t="s">
        <v>74</v>
      </c>
      <c r="D17" s="160">
        <v>6.3</v>
      </c>
      <c r="E17" s="186"/>
      <c r="F17" s="162">
        <f t="shared" si="0"/>
        <v>0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8"/>
    </row>
    <row r="18" spans="1:18" s="35" customFormat="1" ht="12.75" customHeight="1">
      <c r="A18" s="158">
        <v>8</v>
      </c>
      <c r="B18" s="198" t="s">
        <v>112</v>
      </c>
      <c r="C18" s="159" t="s">
        <v>74</v>
      </c>
      <c r="D18" s="160">
        <v>8.6999999999999993</v>
      </c>
      <c r="E18" s="186"/>
      <c r="F18" s="162">
        <f t="shared" si="0"/>
        <v>0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8"/>
    </row>
    <row r="19" spans="1:18" s="35" customFormat="1" ht="12.75" customHeight="1">
      <c r="A19" s="158">
        <v>9</v>
      </c>
      <c r="B19" s="198" t="s">
        <v>113</v>
      </c>
      <c r="C19" s="159" t="s">
        <v>74</v>
      </c>
      <c r="D19" s="160">
        <v>26.8</v>
      </c>
      <c r="E19" s="186"/>
      <c r="F19" s="162">
        <f t="shared" si="0"/>
        <v>0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8"/>
    </row>
    <row r="20" spans="1:18" s="35" customFormat="1" ht="12.75" customHeight="1">
      <c r="A20" s="158">
        <v>10</v>
      </c>
      <c r="B20" s="198" t="s">
        <v>114</v>
      </c>
      <c r="C20" s="159" t="s">
        <v>70</v>
      </c>
      <c r="D20" s="160">
        <v>9</v>
      </c>
      <c r="E20" s="186"/>
      <c r="F20" s="162">
        <f t="shared" si="0"/>
        <v>0</v>
      </c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8"/>
    </row>
    <row r="21" spans="1:18" s="35" customFormat="1">
      <c r="A21" s="158">
        <v>11</v>
      </c>
      <c r="B21" s="199" t="s">
        <v>115</v>
      </c>
      <c r="C21" s="159" t="s">
        <v>28</v>
      </c>
      <c r="D21" s="160">
        <v>1</v>
      </c>
      <c r="E21" s="186"/>
      <c r="F21" s="162">
        <f t="shared" si="0"/>
        <v>0</v>
      </c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8"/>
    </row>
    <row r="22" spans="1:18" s="35" customFormat="1">
      <c r="A22" s="158">
        <v>12</v>
      </c>
      <c r="B22" s="200" t="s">
        <v>116</v>
      </c>
      <c r="C22" s="159" t="s">
        <v>28</v>
      </c>
      <c r="D22" s="160">
        <v>1</v>
      </c>
      <c r="E22" s="186"/>
      <c r="F22" s="162">
        <f t="shared" si="0"/>
        <v>0</v>
      </c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8"/>
    </row>
    <row r="23" spans="1:18" s="35" customFormat="1">
      <c r="A23" s="158">
        <v>13</v>
      </c>
      <c r="B23" s="201" t="s">
        <v>117</v>
      </c>
      <c r="C23" s="159" t="s">
        <v>28</v>
      </c>
      <c r="D23" s="160">
        <v>1</v>
      </c>
      <c r="E23" s="186"/>
      <c r="F23" s="162">
        <f t="shared" si="0"/>
        <v>0</v>
      </c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8"/>
    </row>
    <row r="24" spans="1:18" s="35" customFormat="1">
      <c r="A24" s="158">
        <v>14</v>
      </c>
      <c r="B24" s="201" t="s">
        <v>118</v>
      </c>
      <c r="C24" s="159" t="s">
        <v>28</v>
      </c>
      <c r="D24" s="160">
        <v>1</v>
      </c>
      <c r="E24" s="186"/>
      <c r="F24" s="162">
        <f t="shared" si="0"/>
        <v>0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8"/>
    </row>
    <row r="25" spans="1:18" s="35" customFormat="1">
      <c r="A25" s="158">
        <v>15</v>
      </c>
      <c r="B25" s="201" t="s">
        <v>119</v>
      </c>
      <c r="C25" s="159" t="s">
        <v>28</v>
      </c>
      <c r="D25" s="160">
        <v>1</v>
      </c>
      <c r="E25" s="186"/>
      <c r="F25" s="162">
        <f t="shared" si="0"/>
        <v>0</v>
      </c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</row>
    <row r="26" spans="1:18" s="35" customFormat="1" ht="13.5" thickBot="1">
      <c r="A26" s="158">
        <v>16</v>
      </c>
      <c r="B26" s="23" t="s">
        <v>120</v>
      </c>
      <c r="C26" s="159" t="s">
        <v>28</v>
      </c>
      <c r="D26" s="160">
        <v>1</v>
      </c>
      <c r="E26" s="186"/>
      <c r="F26" s="162">
        <f t="shared" si="0"/>
        <v>0</v>
      </c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8"/>
    </row>
    <row r="27" spans="1:18" ht="13.5" thickBot="1">
      <c r="A27" s="283" t="s">
        <v>16</v>
      </c>
      <c r="B27" s="284"/>
      <c r="C27" s="287" t="s">
        <v>0</v>
      </c>
      <c r="D27" s="288"/>
      <c r="E27" s="113"/>
      <c r="F27" s="114">
        <f>SUM(F11:F26)</f>
        <v>0</v>
      </c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8" ht="13.5" thickBot="1">
      <c r="A28" s="285"/>
      <c r="B28" s="286"/>
      <c r="C28" s="287" t="s">
        <v>1</v>
      </c>
      <c r="D28" s="288"/>
      <c r="E28" s="113"/>
      <c r="F28" s="114">
        <f>F27*1.23</f>
        <v>0</v>
      </c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8" ht="13.5" thickBot="1">
      <c r="A29" s="118"/>
      <c r="B29" s="108"/>
      <c r="C29" s="108"/>
      <c r="D29" s="109"/>
      <c r="E29" s="109"/>
      <c r="F29" s="117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8" ht="90" customHeight="1" thickBot="1">
      <c r="A30" s="289" t="s">
        <v>27</v>
      </c>
      <c r="B30" s="290"/>
      <c r="C30" s="290"/>
      <c r="D30" s="290"/>
      <c r="E30" s="290"/>
      <c r="F30" s="291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8">
      <c r="A31" s="262"/>
      <c r="B31" s="262"/>
      <c r="C31" s="262"/>
      <c r="D31" s="262"/>
      <c r="E31" s="262"/>
      <c r="F31" s="262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8">
      <c r="A32" s="96"/>
      <c r="B32" s="96"/>
      <c r="C32" s="96"/>
      <c r="D32" s="116"/>
      <c r="E32" s="116"/>
      <c r="F32" s="11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>
      <c r="A33" s="96"/>
      <c r="B33" s="96"/>
      <c r="C33" s="96"/>
      <c r="D33" s="116"/>
      <c r="E33" s="116"/>
      <c r="F33" s="11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>
      <c r="A34" s="96"/>
      <c r="B34" s="96"/>
      <c r="C34" s="96"/>
      <c r="D34" s="116"/>
      <c r="E34" s="116"/>
      <c r="F34" s="11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>
      <c r="A35" s="96"/>
      <c r="B35" s="96"/>
      <c r="C35" s="96"/>
      <c r="D35" s="116"/>
      <c r="E35" s="116"/>
      <c r="F35" s="116"/>
    </row>
    <row r="36" spans="1:17">
      <c r="A36" s="96"/>
      <c r="B36" s="96"/>
      <c r="C36" s="96"/>
      <c r="D36" s="116"/>
      <c r="E36" s="116"/>
      <c r="F36" s="116"/>
    </row>
    <row r="37" spans="1:17">
      <c r="A37" s="96"/>
      <c r="B37" s="96"/>
      <c r="C37" s="96"/>
      <c r="D37" s="116"/>
      <c r="E37" s="116"/>
      <c r="F37" s="116"/>
    </row>
    <row r="38" spans="1:17">
      <c r="A38" s="96"/>
      <c r="B38" s="96"/>
      <c r="C38" s="96"/>
      <c r="D38" s="116"/>
      <c r="E38" s="116"/>
      <c r="F38" s="116"/>
    </row>
    <row r="39" spans="1:17">
      <c r="A39" s="96"/>
      <c r="B39" s="96"/>
      <c r="C39" s="96"/>
      <c r="D39" s="116"/>
      <c r="E39" s="116"/>
      <c r="F39" s="116"/>
    </row>
    <row r="40" spans="1:17">
      <c r="A40" s="96"/>
      <c r="B40" s="96"/>
      <c r="C40" s="96"/>
      <c r="D40" s="116"/>
      <c r="E40" s="116"/>
      <c r="F40" s="116"/>
    </row>
    <row r="41" spans="1:17">
      <c r="A41" s="96"/>
      <c r="B41" s="96"/>
      <c r="C41" s="96"/>
      <c r="D41" s="116"/>
      <c r="E41" s="116"/>
      <c r="F41" s="116"/>
    </row>
    <row r="42" spans="1:17">
      <c r="A42" s="96"/>
      <c r="B42" s="96"/>
      <c r="C42" s="96"/>
      <c r="D42" s="116"/>
      <c r="E42" s="116"/>
      <c r="F42" s="116"/>
    </row>
    <row r="43" spans="1:17">
      <c r="A43" s="96"/>
      <c r="B43" s="96"/>
      <c r="C43" s="96"/>
      <c r="D43" s="116"/>
      <c r="E43" s="116"/>
      <c r="F43" s="116"/>
    </row>
    <row r="44" spans="1:17">
      <c r="A44" s="96"/>
      <c r="B44" s="96"/>
      <c r="C44" s="96"/>
      <c r="D44" s="116"/>
      <c r="E44" s="116"/>
      <c r="F44" s="116"/>
    </row>
    <row r="45" spans="1:17">
      <c r="A45" s="96"/>
      <c r="B45" s="96"/>
      <c r="C45" s="96"/>
      <c r="D45" s="116"/>
      <c r="E45" s="116"/>
      <c r="F45" s="116"/>
    </row>
    <row r="46" spans="1:17">
      <c r="A46" s="96"/>
      <c r="B46" s="96"/>
      <c r="C46" s="96"/>
      <c r="D46" s="116"/>
      <c r="E46" s="116"/>
      <c r="F46" s="116"/>
    </row>
    <row r="47" spans="1:17">
      <c r="A47" s="96"/>
      <c r="B47" s="96"/>
      <c r="C47" s="96"/>
      <c r="D47" s="116"/>
      <c r="E47" s="116"/>
      <c r="F47" s="116"/>
    </row>
    <row r="48" spans="1:17">
      <c r="A48" s="96"/>
      <c r="B48" s="96"/>
      <c r="C48" s="96"/>
      <c r="D48" s="96"/>
      <c r="E48" s="96"/>
      <c r="F48" s="96"/>
    </row>
    <row r="49" spans="1:6">
      <c r="A49" s="96"/>
      <c r="B49" s="96"/>
      <c r="C49" s="96"/>
      <c r="D49" s="96"/>
      <c r="E49" s="96"/>
      <c r="F49" s="96"/>
    </row>
    <row r="50" spans="1:6">
      <c r="A50" s="96"/>
      <c r="B50" s="96"/>
      <c r="C50" s="96"/>
      <c r="D50" s="96"/>
      <c r="E50" s="96"/>
      <c r="F50" s="96"/>
    </row>
    <row r="51" spans="1:6">
      <c r="A51" s="96"/>
      <c r="B51" s="96"/>
      <c r="C51" s="96"/>
      <c r="D51" s="96"/>
      <c r="E51" s="96"/>
      <c r="F51" s="96"/>
    </row>
    <row r="52" spans="1:6">
      <c r="A52" s="96"/>
      <c r="B52" s="96"/>
      <c r="C52" s="96"/>
      <c r="D52" s="96"/>
      <c r="E52" s="96"/>
      <c r="F52" s="96"/>
    </row>
    <row r="53" spans="1:6">
      <c r="A53" s="96"/>
      <c r="B53" s="96"/>
      <c r="C53" s="96"/>
      <c r="D53" s="96"/>
      <c r="E53" s="96"/>
      <c r="F53" s="96"/>
    </row>
    <row r="54" spans="1:6">
      <c r="A54" s="96"/>
      <c r="B54" s="96"/>
      <c r="C54" s="96"/>
      <c r="D54" s="96"/>
      <c r="E54" s="96"/>
      <c r="F54" s="96"/>
    </row>
    <row r="55" spans="1:6">
      <c r="A55" s="96"/>
      <c r="B55" s="96"/>
      <c r="C55" s="96"/>
      <c r="D55" s="96"/>
      <c r="E55" s="96"/>
      <c r="F55" s="96"/>
    </row>
    <row r="56" spans="1:6">
      <c r="A56" s="96"/>
      <c r="B56" s="96"/>
      <c r="C56" s="96"/>
      <c r="D56" s="96"/>
      <c r="E56" s="96"/>
      <c r="F56" s="96"/>
    </row>
    <row r="57" spans="1:6">
      <c r="A57" s="96"/>
      <c r="B57" s="96"/>
      <c r="C57" s="96"/>
      <c r="D57" s="96"/>
      <c r="E57" s="96"/>
      <c r="F57" s="96"/>
    </row>
    <row r="58" spans="1:6">
      <c r="A58" s="96"/>
      <c r="B58" s="96"/>
      <c r="C58" s="96"/>
      <c r="D58" s="96"/>
      <c r="E58" s="96"/>
      <c r="F58" s="96"/>
    </row>
    <row r="59" spans="1:6">
      <c r="A59" s="96"/>
      <c r="B59" s="96"/>
      <c r="C59" s="96"/>
      <c r="D59" s="96"/>
      <c r="E59" s="96"/>
      <c r="F59" s="96"/>
    </row>
    <row r="60" spans="1:6">
      <c r="A60" s="96"/>
      <c r="B60" s="96"/>
      <c r="C60" s="96"/>
      <c r="D60" s="96"/>
      <c r="E60" s="96"/>
      <c r="F60" s="96"/>
    </row>
    <row r="61" spans="1:6">
      <c r="A61" s="96"/>
      <c r="B61" s="96"/>
      <c r="C61" s="96"/>
      <c r="D61" s="96"/>
      <c r="E61" s="96"/>
      <c r="F61" s="96"/>
    </row>
    <row r="62" spans="1:6">
      <c r="A62" s="96"/>
      <c r="B62" s="96"/>
      <c r="C62" s="96"/>
      <c r="D62" s="96"/>
      <c r="E62" s="96"/>
      <c r="F62" s="96"/>
    </row>
    <row r="63" spans="1:6">
      <c r="A63" s="96"/>
      <c r="B63" s="96"/>
      <c r="C63" s="96"/>
      <c r="D63" s="96"/>
      <c r="E63" s="96"/>
      <c r="F63" s="96"/>
    </row>
    <row r="64" spans="1:6">
      <c r="A64" s="96"/>
      <c r="B64" s="96"/>
      <c r="C64" s="96"/>
      <c r="D64" s="96"/>
      <c r="E64" s="96"/>
      <c r="F64" s="96"/>
    </row>
    <row r="65" spans="1:6">
      <c r="A65" s="96"/>
      <c r="B65" s="96"/>
      <c r="C65" s="96"/>
      <c r="D65" s="96"/>
      <c r="E65" s="96"/>
      <c r="F65" s="96"/>
    </row>
    <row r="66" spans="1:6">
      <c r="A66" s="96"/>
      <c r="B66" s="96"/>
      <c r="C66" s="96"/>
      <c r="D66" s="96"/>
      <c r="E66" s="96"/>
      <c r="F66" s="96"/>
    </row>
  </sheetData>
  <sheetProtection selectLockedCells="1" selectUnlockedCells="1"/>
  <mergeCells count="16">
    <mergeCell ref="A9:F9"/>
    <mergeCell ref="A1:B1"/>
    <mergeCell ref="A2:B2"/>
    <mergeCell ref="A3:A7"/>
    <mergeCell ref="B3:B7"/>
    <mergeCell ref="C3:C7"/>
    <mergeCell ref="F3:F5"/>
    <mergeCell ref="D3:D7"/>
    <mergeCell ref="C1:F1"/>
    <mergeCell ref="C2:F2"/>
    <mergeCell ref="E3:E5"/>
    <mergeCell ref="A31:F31"/>
    <mergeCell ref="A27:B28"/>
    <mergeCell ref="C27:D27"/>
    <mergeCell ref="C28:D28"/>
    <mergeCell ref="A30:F30"/>
  </mergeCells>
  <pageMargins left="0.70866141732283472" right="0.70866141732283472" top="0.74803149606299213" bottom="0.74803149606299213" header="0.31496062992125984" footer="0.31496062992125984"/>
  <pageSetup paperSize="9" scale="74" firstPageNumber="0" fitToHeight="16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3B266-2CCC-41F9-991B-06E7F59819E1}">
  <dimension ref="A1:R55"/>
  <sheetViews>
    <sheetView view="pageBreakPreview" zoomScaleNormal="100" zoomScaleSheetLayoutView="100" workbookViewId="0">
      <selection activeCell="O23" sqref="O23"/>
    </sheetView>
  </sheetViews>
  <sheetFormatPr defaultColWidth="9.140625" defaultRowHeight="12.75"/>
  <cols>
    <col min="1" max="1" width="5" customWidth="1"/>
    <col min="2" max="2" width="63.28515625" customWidth="1"/>
    <col min="3" max="3" width="9.28515625" customWidth="1"/>
    <col min="4" max="6" width="9.28515625" style="13" customWidth="1"/>
  </cols>
  <sheetData>
    <row r="1" spans="1:18" ht="90" customHeight="1" thickBot="1">
      <c r="A1" s="209" t="s">
        <v>47</v>
      </c>
      <c r="B1" s="210"/>
      <c r="C1" s="295" t="s">
        <v>29</v>
      </c>
      <c r="D1" s="296"/>
      <c r="E1" s="296"/>
      <c r="F1" s="297"/>
      <c r="G1" s="96"/>
      <c r="H1" s="97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46.5" customHeight="1" thickBot="1">
      <c r="A2" s="212" t="s">
        <v>19</v>
      </c>
      <c r="B2" s="213"/>
      <c r="C2" s="214" t="s">
        <v>48</v>
      </c>
      <c r="D2" s="213"/>
      <c r="E2" s="213"/>
      <c r="F2" s="215"/>
      <c r="G2" s="96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8.1" customHeight="1">
      <c r="A3" s="298" t="s">
        <v>14</v>
      </c>
      <c r="B3" s="301" t="s">
        <v>15</v>
      </c>
      <c r="C3" s="301" t="s">
        <v>2</v>
      </c>
      <c r="D3" s="304" t="s">
        <v>18</v>
      </c>
      <c r="E3" s="307" t="s">
        <v>10</v>
      </c>
      <c r="F3" s="309" t="s">
        <v>11</v>
      </c>
      <c r="G3" s="96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8.1" customHeight="1">
      <c r="A4" s="299"/>
      <c r="B4" s="302"/>
      <c r="C4" s="302"/>
      <c r="D4" s="305"/>
      <c r="E4" s="308"/>
      <c r="F4" s="310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8" ht="8.1" customHeight="1">
      <c r="A5" s="299"/>
      <c r="B5" s="302"/>
      <c r="C5" s="302"/>
      <c r="D5" s="305"/>
      <c r="E5" s="308"/>
      <c r="F5" s="310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15" customHeight="1">
      <c r="A6" s="299"/>
      <c r="B6" s="302"/>
      <c r="C6" s="302"/>
      <c r="D6" s="305"/>
      <c r="E6" s="102" t="s">
        <v>3</v>
      </c>
      <c r="F6" s="103" t="s">
        <v>3</v>
      </c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>
      <c r="A7" s="300"/>
      <c r="B7" s="303"/>
      <c r="C7" s="303"/>
      <c r="D7" s="306"/>
      <c r="E7" s="110" t="s">
        <v>4</v>
      </c>
      <c r="F7" s="111" t="s">
        <v>4</v>
      </c>
      <c r="G7" s="96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3.5" thickBot="1">
      <c r="A8" s="104" t="s">
        <v>12</v>
      </c>
      <c r="B8" s="105" t="s">
        <v>5</v>
      </c>
      <c r="C8" s="105" t="s">
        <v>6</v>
      </c>
      <c r="D8" s="106" t="s">
        <v>7</v>
      </c>
      <c r="E8" s="106" t="s">
        <v>8</v>
      </c>
      <c r="F8" s="107" t="s">
        <v>9</v>
      </c>
      <c r="G8" s="96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s="35" customFormat="1" ht="52.7" customHeight="1">
      <c r="A9" s="292" t="s">
        <v>42</v>
      </c>
      <c r="B9" s="293"/>
      <c r="C9" s="293"/>
      <c r="D9" s="293"/>
      <c r="E9" s="293"/>
      <c r="F9" s="294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8"/>
    </row>
    <row r="10" spans="1:18" s="35" customFormat="1">
      <c r="A10" s="119"/>
      <c r="B10" s="120" t="s">
        <v>121</v>
      </c>
      <c r="C10" s="115"/>
      <c r="D10" s="115"/>
      <c r="E10" s="121"/>
      <c r="F10" s="12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8"/>
    </row>
    <row r="11" spans="1:18" s="35" customFormat="1" ht="25.5">
      <c r="A11" s="158">
        <v>1</v>
      </c>
      <c r="B11" s="23" t="s">
        <v>122</v>
      </c>
      <c r="C11" s="159" t="s">
        <v>74</v>
      </c>
      <c r="D11" s="160">
        <v>13</v>
      </c>
      <c r="E11" s="186"/>
      <c r="F11" s="162">
        <f>D11*E11</f>
        <v>0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8"/>
    </row>
    <row r="12" spans="1:18" s="35" customFormat="1" ht="25.5">
      <c r="A12" s="158">
        <v>2</v>
      </c>
      <c r="B12" s="23" t="s">
        <v>123</v>
      </c>
      <c r="C12" s="159" t="s">
        <v>74</v>
      </c>
      <c r="D12" s="160">
        <v>22</v>
      </c>
      <c r="E12" s="186"/>
      <c r="F12" s="162">
        <f t="shared" ref="F12:F15" si="0">D12*E12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8"/>
    </row>
    <row r="13" spans="1:18" s="35" customFormat="1" ht="13.5" customHeight="1">
      <c r="A13" s="158">
        <v>3</v>
      </c>
      <c r="B13" s="146" t="s">
        <v>124</v>
      </c>
      <c r="C13" s="159" t="s">
        <v>28</v>
      </c>
      <c r="D13" s="160">
        <v>1</v>
      </c>
      <c r="E13" s="186"/>
      <c r="F13" s="162">
        <f t="shared" si="0"/>
        <v>0</v>
      </c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8"/>
    </row>
    <row r="14" spans="1:18" s="35" customFormat="1" ht="13.5" customHeight="1">
      <c r="A14" s="158">
        <v>4</v>
      </c>
      <c r="B14" s="23" t="s">
        <v>125</v>
      </c>
      <c r="C14" s="159" t="s">
        <v>28</v>
      </c>
      <c r="D14" s="160">
        <v>1</v>
      </c>
      <c r="E14" s="186"/>
      <c r="F14" s="162">
        <f t="shared" si="0"/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8"/>
    </row>
    <row r="15" spans="1:18" s="35" customFormat="1" ht="13.5" thickBot="1">
      <c r="A15" s="158">
        <v>5</v>
      </c>
      <c r="B15" s="23" t="s">
        <v>126</v>
      </c>
      <c r="C15" s="159" t="s">
        <v>28</v>
      </c>
      <c r="D15" s="160">
        <v>1</v>
      </c>
      <c r="E15" s="186"/>
      <c r="F15" s="162">
        <f t="shared" si="0"/>
        <v>0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8"/>
    </row>
    <row r="16" spans="1:18" ht="90" customHeight="1" thickBot="1">
      <c r="A16" s="283" t="s">
        <v>16</v>
      </c>
      <c r="B16" s="284"/>
      <c r="C16" s="287" t="s">
        <v>0</v>
      </c>
      <c r="D16" s="288"/>
      <c r="E16" s="113"/>
      <c r="F16" s="114">
        <f>SUM(F11:F15)</f>
        <v>0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3.5" thickBot="1">
      <c r="A17" s="285"/>
      <c r="B17" s="286"/>
      <c r="C17" s="287" t="s">
        <v>1</v>
      </c>
      <c r="D17" s="288"/>
      <c r="E17" s="113"/>
      <c r="F17" s="114">
        <f>F16*1.23</f>
        <v>0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ht="13.5" thickBot="1">
      <c r="A18" s="118"/>
      <c r="B18" s="108"/>
      <c r="C18" s="108"/>
      <c r="D18" s="109"/>
      <c r="E18" s="109"/>
      <c r="F18" s="11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13.5" thickBot="1">
      <c r="A19" s="289" t="s">
        <v>27</v>
      </c>
      <c r="B19" s="290"/>
      <c r="C19" s="290"/>
      <c r="D19" s="290"/>
      <c r="E19" s="290"/>
      <c r="F19" s="291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>
      <c r="A20" s="262"/>
      <c r="B20" s="262"/>
      <c r="C20" s="262"/>
      <c r="D20" s="262"/>
      <c r="E20" s="262"/>
      <c r="F20" s="262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>
      <c r="A21" s="96"/>
      <c r="B21" s="96"/>
      <c r="C21" s="96"/>
      <c r="D21" s="116"/>
      <c r="E21" s="116"/>
      <c r="F21" s="11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>
      <c r="A22" s="96"/>
      <c r="B22" s="96"/>
      <c r="C22" s="96"/>
      <c r="D22" s="116"/>
      <c r="E22" s="116"/>
      <c r="F22" s="11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>
      <c r="A23" s="96"/>
      <c r="B23" s="96"/>
      <c r="C23" s="96"/>
      <c r="D23" s="116"/>
      <c r="E23" s="116"/>
      <c r="F23" s="11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>
      <c r="A24" s="96"/>
      <c r="B24" s="96"/>
      <c r="C24" s="96"/>
      <c r="D24" s="116"/>
      <c r="E24" s="116"/>
      <c r="F24" s="116"/>
    </row>
    <row r="25" spans="1:17">
      <c r="A25" s="96"/>
      <c r="B25" s="96"/>
      <c r="C25" s="96"/>
      <c r="D25" s="116"/>
      <c r="E25" s="116"/>
      <c r="F25" s="116"/>
    </row>
    <row r="26" spans="1:17">
      <c r="A26" s="96"/>
      <c r="B26" s="96"/>
      <c r="C26" s="96"/>
      <c r="D26" s="116"/>
      <c r="E26" s="116"/>
      <c r="F26" s="116"/>
    </row>
    <row r="27" spans="1:17">
      <c r="A27" s="96"/>
      <c r="B27" s="96"/>
      <c r="C27" s="96"/>
      <c r="D27" s="116"/>
      <c r="E27" s="116"/>
      <c r="F27" s="116"/>
    </row>
    <row r="28" spans="1:17">
      <c r="A28" s="96"/>
      <c r="B28" s="96"/>
      <c r="C28" s="96"/>
      <c r="D28" s="116"/>
      <c r="E28" s="116"/>
      <c r="F28" s="116"/>
    </row>
    <row r="29" spans="1:17">
      <c r="A29" s="96"/>
      <c r="B29" s="96"/>
      <c r="C29" s="96"/>
      <c r="D29" s="116"/>
      <c r="E29" s="116"/>
      <c r="F29" s="116"/>
    </row>
    <row r="30" spans="1:17">
      <c r="A30" s="96"/>
      <c r="B30" s="96"/>
      <c r="C30" s="96"/>
      <c r="D30" s="116"/>
      <c r="E30" s="116"/>
      <c r="F30" s="116"/>
    </row>
    <row r="31" spans="1:17">
      <c r="A31" s="96"/>
      <c r="B31" s="96"/>
      <c r="C31" s="96"/>
      <c r="D31" s="116"/>
      <c r="E31" s="116"/>
      <c r="F31" s="116"/>
    </row>
    <row r="32" spans="1:17">
      <c r="A32" s="96"/>
      <c r="B32" s="96"/>
      <c r="C32" s="96"/>
      <c r="D32" s="116"/>
      <c r="E32" s="116"/>
      <c r="F32" s="116"/>
    </row>
    <row r="33" spans="1:6">
      <c r="A33" s="96"/>
      <c r="B33" s="96"/>
      <c r="C33" s="96"/>
      <c r="D33" s="116"/>
      <c r="E33" s="116"/>
      <c r="F33" s="116"/>
    </row>
    <row r="34" spans="1:6">
      <c r="A34" s="96"/>
      <c r="B34" s="96"/>
      <c r="C34" s="96"/>
      <c r="D34" s="116"/>
      <c r="E34" s="116"/>
      <c r="F34" s="116"/>
    </row>
    <row r="35" spans="1:6">
      <c r="A35" s="96"/>
      <c r="B35" s="96"/>
      <c r="C35" s="96"/>
      <c r="D35" s="116"/>
      <c r="E35" s="116"/>
      <c r="F35" s="116"/>
    </row>
    <row r="36" spans="1:6">
      <c r="A36" s="96"/>
      <c r="B36" s="96"/>
      <c r="C36" s="96"/>
      <c r="D36" s="116"/>
      <c r="E36" s="116"/>
      <c r="F36" s="116"/>
    </row>
    <row r="37" spans="1:6">
      <c r="A37" s="96"/>
      <c r="B37" s="96"/>
      <c r="C37" s="96"/>
      <c r="D37" s="96"/>
      <c r="E37" s="96"/>
      <c r="F37" s="96"/>
    </row>
    <row r="38" spans="1:6">
      <c r="A38" s="96"/>
      <c r="B38" s="96"/>
      <c r="C38" s="96"/>
      <c r="D38" s="96"/>
      <c r="E38" s="96"/>
      <c r="F38" s="96"/>
    </row>
    <row r="39" spans="1:6">
      <c r="A39" s="96"/>
      <c r="B39" s="96"/>
      <c r="C39" s="96"/>
      <c r="D39" s="96"/>
      <c r="E39" s="96"/>
      <c r="F39" s="96"/>
    </row>
    <row r="40" spans="1:6">
      <c r="A40" s="96"/>
      <c r="B40" s="96"/>
      <c r="C40" s="96"/>
      <c r="D40" s="96"/>
      <c r="E40" s="96"/>
      <c r="F40" s="96"/>
    </row>
    <row r="41" spans="1:6">
      <c r="A41" s="96"/>
      <c r="B41" s="96"/>
      <c r="C41" s="96"/>
      <c r="D41" s="96"/>
      <c r="E41" s="96"/>
      <c r="F41" s="96"/>
    </row>
    <row r="42" spans="1:6">
      <c r="A42" s="96"/>
      <c r="B42" s="96"/>
      <c r="C42" s="96"/>
      <c r="D42" s="96"/>
      <c r="E42" s="96"/>
      <c r="F42" s="96"/>
    </row>
    <row r="43" spans="1:6">
      <c r="A43" s="96"/>
      <c r="B43" s="96"/>
      <c r="C43" s="96"/>
      <c r="D43" s="96"/>
      <c r="E43" s="96"/>
      <c r="F43" s="96"/>
    </row>
    <row r="44" spans="1:6">
      <c r="A44" s="96"/>
      <c r="B44" s="96"/>
      <c r="C44" s="96"/>
      <c r="D44" s="96"/>
      <c r="E44" s="96"/>
      <c r="F44" s="96"/>
    </row>
    <row r="45" spans="1:6">
      <c r="A45" s="96"/>
      <c r="B45" s="96"/>
      <c r="C45" s="96"/>
      <c r="D45" s="96"/>
      <c r="E45" s="96"/>
      <c r="F45" s="96"/>
    </row>
    <row r="46" spans="1:6">
      <c r="A46" s="96"/>
      <c r="B46" s="96"/>
      <c r="C46" s="96"/>
      <c r="D46" s="96"/>
      <c r="E46" s="96"/>
      <c r="F46" s="96"/>
    </row>
    <row r="47" spans="1:6">
      <c r="A47" s="96"/>
      <c r="B47" s="96"/>
      <c r="C47" s="96"/>
      <c r="D47" s="96"/>
      <c r="E47" s="96"/>
      <c r="F47" s="96"/>
    </row>
    <row r="48" spans="1:6">
      <c r="A48" s="96"/>
      <c r="B48" s="96"/>
      <c r="C48" s="96"/>
      <c r="D48" s="96"/>
      <c r="E48" s="96"/>
      <c r="F48" s="96"/>
    </row>
    <row r="49" spans="1:6">
      <c r="A49" s="96"/>
      <c r="B49" s="96"/>
      <c r="C49" s="96"/>
      <c r="D49" s="96"/>
      <c r="E49" s="96"/>
      <c r="F49" s="96"/>
    </row>
    <row r="50" spans="1:6">
      <c r="A50" s="96"/>
      <c r="B50" s="96"/>
      <c r="C50" s="96"/>
      <c r="D50" s="96"/>
      <c r="E50" s="96"/>
      <c r="F50" s="96"/>
    </row>
    <row r="51" spans="1:6">
      <c r="A51" s="96"/>
      <c r="B51" s="96"/>
      <c r="C51" s="96"/>
      <c r="D51" s="96"/>
      <c r="E51" s="96"/>
      <c r="F51" s="96"/>
    </row>
    <row r="52" spans="1:6">
      <c r="A52" s="96"/>
      <c r="B52" s="96"/>
      <c r="C52" s="96"/>
      <c r="D52" s="96"/>
      <c r="E52" s="96"/>
      <c r="F52" s="96"/>
    </row>
    <row r="53" spans="1:6">
      <c r="A53" s="96"/>
      <c r="B53" s="96"/>
      <c r="C53" s="96"/>
      <c r="D53" s="96"/>
      <c r="E53" s="96"/>
      <c r="F53" s="96"/>
    </row>
    <row r="54" spans="1:6">
      <c r="A54" s="96"/>
      <c r="B54" s="96"/>
      <c r="C54" s="96"/>
      <c r="D54" s="96"/>
      <c r="E54" s="96"/>
      <c r="F54" s="96"/>
    </row>
    <row r="55" spans="1:6">
      <c r="A55" s="96"/>
      <c r="B55" s="96"/>
      <c r="C55" s="96"/>
      <c r="D55" s="96"/>
      <c r="E55" s="96"/>
      <c r="F55" s="96"/>
    </row>
  </sheetData>
  <mergeCells count="16">
    <mergeCell ref="A9:F9"/>
    <mergeCell ref="C3:C7"/>
    <mergeCell ref="D3:D7"/>
    <mergeCell ref="F3:F5"/>
    <mergeCell ref="A1:B1"/>
    <mergeCell ref="A2:B2"/>
    <mergeCell ref="A3:A7"/>
    <mergeCell ref="B3:B7"/>
    <mergeCell ref="C1:F1"/>
    <mergeCell ref="C2:F2"/>
    <mergeCell ref="E3:E5"/>
    <mergeCell ref="A16:B17"/>
    <mergeCell ref="C16:D16"/>
    <mergeCell ref="C17:D17"/>
    <mergeCell ref="A19:F19"/>
    <mergeCell ref="A20:F20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Q20"/>
  <sheetViews>
    <sheetView view="pageBreakPreview" zoomScaleNormal="100" zoomScaleSheetLayoutView="100" workbookViewId="0">
      <selection activeCell="K10" sqref="K10"/>
    </sheetView>
  </sheetViews>
  <sheetFormatPr defaultColWidth="9.140625" defaultRowHeight="12.75"/>
  <cols>
    <col min="1" max="1" width="5" style="46" customWidth="1"/>
    <col min="2" max="2" width="63.28515625" style="46" customWidth="1"/>
    <col min="3" max="3" width="9.140625" style="46"/>
    <col min="4" max="4" width="9.7109375" style="56" bestFit="1" customWidth="1"/>
    <col min="5" max="5" width="9.140625" style="57"/>
    <col min="6" max="6" width="9.85546875" style="57" bestFit="1" customWidth="1"/>
    <col min="7" max="7" width="21" style="46" customWidth="1"/>
    <col min="8" max="16384" width="9.140625" style="46"/>
  </cols>
  <sheetData>
    <row r="1" spans="1:17" ht="90" customHeight="1" thickBot="1">
      <c r="A1" s="209" t="s">
        <v>47</v>
      </c>
      <c r="B1" s="210"/>
      <c r="C1" s="210" t="s">
        <v>56</v>
      </c>
      <c r="D1" s="210"/>
      <c r="E1" s="210"/>
      <c r="F1" s="211"/>
    </row>
    <row r="2" spans="1:17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7" ht="12.95" customHeight="1">
      <c r="A3" s="216" t="s">
        <v>14</v>
      </c>
      <c r="B3" s="219" t="s">
        <v>15</v>
      </c>
      <c r="C3" s="219" t="s">
        <v>2</v>
      </c>
      <c r="D3" s="236" t="s">
        <v>18</v>
      </c>
      <c r="E3" s="225" t="s">
        <v>10</v>
      </c>
      <c r="F3" s="227" t="s">
        <v>11</v>
      </c>
    </row>
    <row r="4" spans="1:17">
      <c r="A4" s="217"/>
      <c r="B4" s="220"/>
      <c r="C4" s="220"/>
      <c r="D4" s="237"/>
      <c r="E4" s="226"/>
      <c r="F4" s="228"/>
    </row>
    <row r="5" spans="1:17" ht="9.1999999999999993" customHeight="1">
      <c r="A5" s="217"/>
      <c r="B5" s="220"/>
      <c r="C5" s="220"/>
      <c r="D5" s="237"/>
      <c r="E5" s="226"/>
      <c r="F5" s="228"/>
    </row>
    <row r="6" spans="1:17">
      <c r="A6" s="217"/>
      <c r="B6" s="220"/>
      <c r="C6" s="220"/>
      <c r="D6" s="237"/>
      <c r="E6" s="38" t="s">
        <v>3</v>
      </c>
      <c r="F6" s="39" t="s">
        <v>3</v>
      </c>
    </row>
    <row r="7" spans="1:17" ht="13.5" thickBot="1">
      <c r="A7" s="218"/>
      <c r="B7" s="221"/>
      <c r="C7" s="221"/>
      <c r="D7" s="238"/>
      <c r="E7" s="40" t="s">
        <v>4</v>
      </c>
      <c r="F7" s="41" t="s">
        <v>4</v>
      </c>
    </row>
    <row r="8" spans="1:17" ht="13.5" thickBot="1">
      <c r="A8" s="42" t="s">
        <v>12</v>
      </c>
      <c r="B8" s="43" t="s">
        <v>5</v>
      </c>
      <c r="C8" s="43" t="s">
        <v>6</v>
      </c>
      <c r="D8" s="62" t="s">
        <v>7</v>
      </c>
      <c r="E8" s="44" t="s">
        <v>8</v>
      </c>
      <c r="F8" s="45" t="s">
        <v>9</v>
      </c>
    </row>
    <row r="9" spans="1:17" s="48" customFormat="1">
      <c r="A9" s="231" t="s">
        <v>34</v>
      </c>
      <c r="B9" s="232"/>
      <c r="C9" s="232"/>
      <c r="D9" s="232"/>
      <c r="E9" s="232"/>
      <c r="F9" s="23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s="48" customFormat="1">
      <c r="A10" s="29"/>
      <c r="B10" s="16" t="s">
        <v>33</v>
      </c>
      <c r="C10" s="17"/>
      <c r="D10" s="34"/>
      <c r="E10" s="18"/>
      <c r="F10" s="15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48" customFormat="1">
      <c r="A11" s="94">
        <v>1</v>
      </c>
      <c r="B11" s="123" t="s">
        <v>51</v>
      </c>
      <c r="C11" s="76" t="s">
        <v>28</v>
      </c>
      <c r="D11" s="77">
        <v>1</v>
      </c>
      <c r="E11" s="78"/>
      <c r="F11" s="71">
        <f t="shared" ref="F11" si="0">D11*E11</f>
        <v>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s="48" customFormat="1">
      <c r="A12" s="163"/>
      <c r="B12" s="123" t="s">
        <v>52</v>
      </c>
      <c r="C12" s="76" t="s">
        <v>28</v>
      </c>
      <c r="D12" s="77">
        <v>2</v>
      </c>
      <c r="E12" s="78"/>
      <c r="F12" s="71">
        <f t="shared" ref="F12:F13" si="1">D12*E12</f>
        <v>0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s="48" customFormat="1">
      <c r="A13" s="163"/>
      <c r="B13" s="123" t="s">
        <v>53</v>
      </c>
      <c r="C13" s="76" t="s">
        <v>28</v>
      </c>
      <c r="D13" s="77">
        <v>1</v>
      </c>
      <c r="E13" s="78"/>
      <c r="F13" s="71">
        <f t="shared" si="1"/>
        <v>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>
      <c r="A14" s="49"/>
      <c r="B14" s="16" t="s">
        <v>13</v>
      </c>
      <c r="C14" s="50"/>
      <c r="D14" s="51"/>
      <c r="E14" s="52"/>
      <c r="F14" s="53"/>
    </row>
    <row r="15" spans="1:17" ht="13.5" thickBot="1">
      <c r="A15" s="10">
        <v>2</v>
      </c>
      <c r="B15" s="69"/>
      <c r="C15" s="54"/>
      <c r="D15" s="70"/>
      <c r="E15" s="55"/>
      <c r="F15" s="14">
        <f>D15*E15</f>
        <v>0</v>
      </c>
    </row>
    <row r="16" spans="1:17" ht="13.5" customHeight="1" thickBot="1">
      <c r="A16" s="234" t="s">
        <v>16</v>
      </c>
      <c r="B16" s="235"/>
      <c r="C16" s="25" t="s">
        <v>0</v>
      </c>
      <c r="D16" s="67"/>
      <c r="E16" s="26"/>
      <c r="F16" s="27">
        <f>SUM(F14:F15)</f>
        <v>0</v>
      </c>
    </row>
    <row r="17" spans="1:6" ht="13.5" customHeight="1" thickBot="1">
      <c r="A17" s="204"/>
      <c r="B17" s="205"/>
      <c r="C17" s="229" t="s">
        <v>1</v>
      </c>
      <c r="D17" s="230"/>
      <c r="E17" s="230"/>
      <c r="F17" s="28">
        <f>F16*1.23</f>
        <v>0</v>
      </c>
    </row>
    <row r="18" spans="1:6" ht="13.5" customHeight="1" thickBot="1">
      <c r="A18" s="3"/>
      <c r="B18" s="3"/>
      <c r="C18" s="3"/>
      <c r="D18" s="68"/>
      <c r="E18" s="4"/>
      <c r="F18" s="4"/>
    </row>
    <row r="19" spans="1:6" ht="93" customHeight="1" thickBot="1">
      <c r="A19" s="206" t="s">
        <v>17</v>
      </c>
      <c r="B19" s="207"/>
      <c r="C19" s="207"/>
      <c r="D19" s="207"/>
      <c r="E19" s="207"/>
      <c r="F19" s="208"/>
    </row>
    <row r="20" spans="1:6">
      <c r="A20" s="3"/>
      <c r="B20" s="3"/>
      <c r="C20" s="3"/>
      <c r="D20" s="68"/>
      <c r="E20" s="4"/>
      <c r="F20" s="4"/>
    </row>
  </sheetData>
  <mergeCells count="14">
    <mergeCell ref="A19:F19"/>
    <mergeCell ref="A9:F9"/>
    <mergeCell ref="A16:B17"/>
    <mergeCell ref="C17:E17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P302"/>
  <sheetViews>
    <sheetView view="pageBreakPreview" topLeftCell="A13" zoomScaleNormal="100" zoomScaleSheetLayoutView="100" workbookViewId="0">
      <selection activeCell="D13" sqref="D13"/>
    </sheetView>
  </sheetViews>
  <sheetFormatPr defaultRowHeight="12.75"/>
  <cols>
    <col min="1" max="1" width="5" style="134" customWidth="1"/>
    <col min="2" max="2" width="63.28515625" style="3" customWidth="1"/>
    <col min="3" max="3" width="9.140625" style="3"/>
    <col min="4" max="4" width="9.7109375" style="4" bestFit="1" customWidth="1"/>
    <col min="5" max="6" width="9.140625" style="4"/>
    <col min="7" max="7" width="49.85546875" style="3" customWidth="1"/>
    <col min="8" max="16384" width="9.140625" style="3"/>
  </cols>
  <sheetData>
    <row r="1" spans="1:16" ht="90" customHeight="1" thickBot="1">
      <c r="A1" s="209" t="s">
        <v>47</v>
      </c>
      <c r="B1" s="210"/>
      <c r="C1" s="210" t="s">
        <v>57</v>
      </c>
      <c r="D1" s="210"/>
      <c r="E1" s="210"/>
      <c r="F1" s="211"/>
    </row>
    <row r="2" spans="1:16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6" ht="12.95" customHeight="1">
      <c r="A3" s="248" t="s">
        <v>14</v>
      </c>
      <c r="B3" s="219" t="s">
        <v>15</v>
      </c>
      <c r="C3" s="219" t="s">
        <v>2</v>
      </c>
      <c r="D3" s="251" t="s">
        <v>18</v>
      </c>
      <c r="E3" s="225" t="s">
        <v>10</v>
      </c>
      <c r="F3" s="227" t="s">
        <v>11</v>
      </c>
    </row>
    <row r="4" spans="1:16">
      <c r="A4" s="249"/>
      <c r="B4" s="220"/>
      <c r="C4" s="220"/>
      <c r="D4" s="252"/>
      <c r="E4" s="226"/>
      <c r="F4" s="228"/>
    </row>
    <row r="5" spans="1:16" ht="9.1999999999999993" customHeight="1">
      <c r="A5" s="249"/>
      <c r="B5" s="220"/>
      <c r="C5" s="220"/>
      <c r="D5" s="252"/>
      <c r="E5" s="226"/>
      <c r="F5" s="228"/>
    </row>
    <row r="6" spans="1:16">
      <c r="A6" s="249"/>
      <c r="B6" s="220"/>
      <c r="C6" s="220"/>
      <c r="D6" s="252"/>
      <c r="E6" s="38" t="s">
        <v>3</v>
      </c>
      <c r="F6" s="39" t="s">
        <v>3</v>
      </c>
    </row>
    <row r="7" spans="1:16" ht="13.5" thickBot="1">
      <c r="A7" s="250"/>
      <c r="B7" s="221"/>
      <c r="C7" s="221"/>
      <c r="D7" s="253"/>
      <c r="E7" s="40" t="s">
        <v>4</v>
      </c>
      <c r="F7" s="41" t="s">
        <v>4</v>
      </c>
    </row>
    <row r="8" spans="1:16" ht="13.5" thickBot="1">
      <c r="A8" s="42" t="s">
        <v>12</v>
      </c>
      <c r="B8" s="43" t="s">
        <v>5</v>
      </c>
      <c r="C8" s="43" t="s">
        <v>6</v>
      </c>
      <c r="D8" s="44" t="s">
        <v>7</v>
      </c>
      <c r="E8" s="44" t="s">
        <v>8</v>
      </c>
      <c r="F8" s="45" t="s">
        <v>9</v>
      </c>
    </row>
    <row r="9" spans="1:16" s="2" customFormat="1" ht="54" customHeight="1">
      <c r="A9" s="241" t="s">
        <v>35</v>
      </c>
      <c r="B9" s="242"/>
      <c r="C9" s="242"/>
      <c r="D9" s="242"/>
      <c r="E9" s="242"/>
      <c r="F9" s="243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s="2" customFormat="1">
      <c r="A10" s="29"/>
      <c r="B10" s="16" t="s">
        <v>55</v>
      </c>
      <c r="C10" s="17"/>
      <c r="D10" s="34"/>
      <c r="E10" s="18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2" customFormat="1" ht="63.75">
      <c r="A11" s="131">
        <v>1</v>
      </c>
      <c r="B11" s="23" t="s">
        <v>54</v>
      </c>
      <c r="C11" s="19" t="s">
        <v>40</v>
      </c>
      <c r="D11" s="132">
        <f>3.4*(0.31+0.16)+3.7*(0.16+0.25)+3.4*(0.16+0.25)</f>
        <v>4.5090000000000003</v>
      </c>
      <c r="E11" s="20"/>
      <c r="F11" s="14">
        <f t="shared" ref="F11" si="0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s="2" customFormat="1">
      <c r="A12" s="133"/>
      <c r="B12" s="16" t="s">
        <v>13</v>
      </c>
      <c r="C12" s="17"/>
      <c r="D12" s="34"/>
      <c r="E12" s="18"/>
      <c r="F12" s="15"/>
    </row>
    <row r="13" spans="1:16" s="2" customFormat="1">
      <c r="A13" s="19">
        <v>2</v>
      </c>
      <c r="B13" s="23"/>
      <c r="C13" s="11"/>
      <c r="D13" s="66"/>
      <c r="E13" s="12"/>
      <c r="F13" s="14">
        <f>D13*E13</f>
        <v>0</v>
      </c>
    </row>
    <row r="14" spans="1:16" s="2" customFormat="1" ht="13.5" thickBot="1">
      <c r="A14" s="244" t="s">
        <v>16</v>
      </c>
      <c r="B14" s="245"/>
      <c r="C14" s="6" t="s">
        <v>0</v>
      </c>
      <c r="D14" s="7"/>
      <c r="E14" s="7"/>
      <c r="F14" s="8">
        <f>SUM(F12:F13)</f>
        <v>0</v>
      </c>
    </row>
    <row r="15" spans="1:16" ht="13.5" thickBot="1">
      <c r="A15" s="246"/>
      <c r="B15" s="247"/>
      <c r="C15" s="229" t="s">
        <v>1</v>
      </c>
      <c r="D15" s="230"/>
      <c r="E15" s="230"/>
      <c r="F15" s="28">
        <f>F14*1.23</f>
        <v>0</v>
      </c>
    </row>
    <row r="16" spans="1:16" ht="82.5" customHeight="1">
      <c r="A16" s="239" t="s">
        <v>17</v>
      </c>
      <c r="B16" s="239"/>
      <c r="C16" s="239"/>
      <c r="D16" s="239"/>
      <c r="E16" s="239"/>
      <c r="F16" s="239"/>
    </row>
    <row r="17" spans="1:6">
      <c r="A17" s="240"/>
      <c r="B17" s="240"/>
      <c r="C17" s="240"/>
      <c r="D17" s="240"/>
      <c r="E17" s="240"/>
      <c r="F17" s="240"/>
    </row>
    <row r="23" spans="1:6">
      <c r="D23" s="3"/>
      <c r="E23" s="3"/>
      <c r="F23" s="3"/>
    </row>
    <row r="24" spans="1:6">
      <c r="D24" s="3"/>
      <c r="E24" s="3"/>
      <c r="F24" s="3"/>
    </row>
    <row r="25" spans="1:6">
      <c r="D25" s="3"/>
      <c r="E25" s="3"/>
      <c r="F25" s="3"/>
    </row>
    <row r="26" spans="1:6">
      <c r="D26" s="3"/>
      <c r="E26" s="3"/>
      <c r="F26" s="3"/>
    </row>
    <row r="27" spans="1:6">
      <c r="D27" s="3"/>
      <c r="E27" s="3"/>
      <c r="F27" s="3"/>
    </row>
    <row r="28" spans="1:6">
      <c r="D28" s="3"/>
      <c r="E28" s="3"/>
      <c r="F28" s="3"/>
    </row>
    <row r="29" spans="1:6">
      <c r="D29" s="3"/>
      <c r="E29" s="3"/>
      <c r="F29" s="3"/>
    </row>
    <row r="37" spans="4:6">
      <c r="D37" s="3"/>
      <c r="E37" s="3"/>
      <c r="F37" s="3"/>
    </row>
    <row r="38" spans="4:6">
      <c r="D38" s="3"/>
      <c r="E38" s="3"/>
      <c r="F38" s="3"/>
    </row>
    <row r="39" spans="4:6">
      <c r="D39" s="3"/>
      <c r="E39" s="3"/>
      <c r="F39" s="3"/>
    </row>
    <row r="40" spans="4:6">
      <c r="D40" s="3"/>
      <c r="E40" s="3"/>
      <c r="F40" s="3"/>
    </row>
    <row r="41" spans="4:6">
      <c r="D41" s="3"/>
      <c r="E41" s="3"/>
      <c r="F41" s="3"/>
    </row>
    <row r="42" spans="4:6">
      <c r="D42" s="3"/>
      <c r="E42" s="3"/>
      <c r="F42" s="3"/>
    </row>
    <row r="43" spans="4:6">
      <c r="D43" s="3"/>
      <c r="E43" s="3"/>
      <c r="F43" s="3"/>
    </row>
    <row r="44" spans="4:6">
      <c r="D44" s="3"/>
      <c r="E44" s="3"/>
      <c r="F44" s="3"/>
    </row>
    <row r="45" spans="4:6">
      <c r="D45" s="3"/>
      <c r="E45" s="3"/>
      <c r="F45" s="3"/>
    </row>
    <row r="46" spans="4:6">
      <c r="D46" s="3"/>
      <c r="E46" s="3"/>
      <c r="F46" s="3"/>
    </row>
    <row r="47" spans="4:6">
      <c r="D47" s="3"/>
      <c r="E47" s="3"/>
      <c r="F47" s="3"/>
    </row>
    <row r="48" spans="4:6">
      <c r="D48" s="3"/>
      <c r="E48" s="3"/>
      <c r="F48" s="3"/>
    </row>
    <row r="49" spans="4:6">
      <c r="D49" s="3"/>
      <c r="E49" s="3"/>
      <c r="F49" s="3"/>
    </row>
    <row r="50" spans="4:6">
      <c r="D50" s="3"/>
      <c r="E50" s="3"/>
      <c r="F50" s="3"/>
    </row>
    <row r="51" spans="4:6">
      <c r="D51" s="3"/>
      <c r="E51" s="3"/>
      <c r="F51" s="3"/>
    </row>
    <row r="52" spans="4:6">
      <c r="D52" s="3"/>
      <c r="E52" s="3"/>
      <c r="F52" s="3"/>
    </row>
    <row r="53" spans="4:6">
      <c r="D53" s="3"/>
      <c r="E53" s="3"/>
      <c r="F53" s="3"/>
    </row>
    <row r="54" spans="4:6">
      <c r="D54" s="3"/>
      <c r="E54" s="3"/>
      <c r="F54" s="3"/>
    </row>
    <row r="55" spans="4:6">
      <c r="D55" s="3"/>
      <c r="E55" s="3"/>
      <c r="F55" s="3"/>
    </row>
    <row r="56" spans="4:6">
      <c r="D56" s="3"/>
      <c r="E56" s="3"/>
      <c r="F56" s="3"/>
    </row>
    <row r="57" spans="4:6">
      <c r="D57" s="3"/>
      <c r="E57" s="3"/>
      <c r="F57" s="3"/>
    </row>
    <row r="58" spans="4:6">
      <c r="D58" s="3"/>
      <c r="E58" s="3"/>
      <c r="F58" s="3"/>
    </row>
    <row r="59" spans="4:6">
      <c r="D59" s="3"/>
      <c r="E59" s="3"/>
      <c r="F59" s="3"/>
    </row>
    <row r="60" spans="4:6">
      <c r="D60" s="3"/>
      <c r="E60" s="3"/>
      <c r="F60" s="3"/>
    </row>
    <row r="61" spans="4:6">
      <c r="D61" s="3"/>
      <c r="E61" s="3"/>
      <c r="F61" s="3"/>
    </row>
    <row r="62" spans="4:6">
      <c r="D62" s="3"/>
      <c r="E62" s="3"/>
      <c r="F62" s="3"/>
    </row>
    <row r="63" spans="4:6">
      <c r="D63" s="3"/>
      <c r="E63" s="3"/>
      <c r="F63" s="3"/>
    </row>
    <row r="64" spans="4:6">
      <c r="D64" s="3"/>
      <c r="E64" s="3"/>
      <c r="F64" s="3"/>
    </row>
    <row r="65" spans="4:6">
      <c r="D65" s="3"/>
      <c r="E65" s="3"/>
      <c r="F65" s="3"/>
    </row>
    <row r="66" spans="4:6">
      <c r="D66" s="3"/>
      <c r="E66" s="3"/>
      <c r="F66" s="3"/>
    </row>
    <row r="67" spans="4:6">
      <c r="D67" s="3"/>
      <c r="E67" s="3"/>
      <c r="F67" s="3"/>
    </row>
    <row r="68" spans="4:6">
      <c r="D68" s="3"/>
      <c r="E68" s="3"/>
      <c r="F68" s="3"/>
    </row>
    <row r="69" spans="4:6">
      <c r="D69" s="3"/>
      <c r="E69" s="3"/>
      <c r="F69" s="3"/>
    </row>
    <row r="70" spans="4:6">
      <c r="D70" s="3"/>
      <c r="E70" s="3"/>
      <c r="F70" s="3"/>
    </row>
    <row r="71" spans="4:6">
      <c r="D71" s="3"/>
      <c r="E71" s="3"/>
      <c r="F71" s="3"/>
    </row>
    <row r="72" spans="4:6">
      <c r="D72" s="3"/>
      <c r="E72" s="3"/>
      <c r="F72" s="3"/>
    </row>
    <row r="73" spans="4:6">
      <c r="D73" s="3"/>
      <c r="E73" s="3"/>
      <c r="F73" s="3"/>
    </row>
    <row r="74" spans="4:6">
      <c r="D74" s="3"/>
      <c r="E74" s="3"/>
      <c r="F74" s="3"/>
    </row>
    <row r="75" spans="4:6">
      <c r="D75" s="3"/>
      <c r="E75" s="3"/>
      <c r="F75" s="3"/>
    </row>
    <row r="76" spans="4:6">
      <c r="D76" s="3"/>
      <c r="E76" s="3"/>
      <c r="F76" s="3"/>
    </row>
    <row r="77" spans="4:6">
      <c r="D77" s="3"/>
      <c r="E77" s="3"/>
      <c r="F77" s="3"/>
    </row>
    <row r="78" spans="4:6">
      <c r="D78" s="3"/>
      <c r="E78" s="3"/>
      <c r="F78" s="3"/>
    </row>
    <row r="79" spans="4:6">
      <c r="D79" s="3"/>
      <c r="E79" s="3"/>
      <c r="F79" s="3"/>
    </row>
    <row r="80" spans="4:6"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 s="3"/>
      <c r="E85" s="3"/>
      <c r="F85" s="3"/>
    </row>
    <row r="86" spans="4:6">
      <c r="D86" s="3"/>
      <c r="E86" s="3"/>
      <c r="F86" s="3"/>
    </row>
    <row r="87" spans="4:6">
      <c r="D87" s="3"/>
      <c r="E87" s="3"/>
      <c r="F87" s="3"/>
    </row>
    <row r="88" spans="4:6">
      <c r="D88" s="3"/>
      <c r="E88" s="3"/>
      <c r="F88" s="3"/>
    </row>
    <row r="89" spans="4:6">
      <c r="D89" s="3"/>
      <c r="E89" s="3"/>
      <c r="F89" s="3"/>
    </row>
    <row r="90" spans="4:6">
      <c r="D90" s="3"/>
      <c r="E90" s="3"/>
      <c r="F90" s="3"/>
    </row>
    <row r="91" spans="4:6">
      <c r="D91" s="3"/>
      <c r="E91" s="3"/>
      <c r="F91" s="3"/>
    </row>
    <row r="92" spans="4:6">
      <c r="D92" s="3"/>
      <c r="E92" s="3"/>
      <c r="F92" s="3"/>
    </row>
    <row r="93" spans="4:6">
      <c r="D93" s="3"/>
      <c r="E93" s="3"/>
      <c r="F93" s="3"/>
    </row>
    <row r="94" spans="4:6">
      <c r="D94" s="3"/>
      <c r="E94" s="3"/>
      <c r="F94" s="3"/>
    </row>
    <row r="95" spans="4:6">
      <c r="D95" s="3"/>
      <c r="E95" s="3"/>
      <c r="F95" s="3"/>
    </row>
    <row r="96" spans="4:6">
      <c r="D96" s="3"/>
      <c r="E96" s="3"/>
      <c r="F96" s="3"/>
    </row>
    <row r="97" spans="4:6">
      <c r="D97" s="3"/>
      <c r="E97" s="3"/>
      <c r="F97" s="3"/>
    </row>
    <row r="98" spans="4:6">
      <c r="D98" s="3"/>
      <c r="E98" s="3"/>
      <c r="F98" s="3"/>
    </row>
    <row r="99" spans="4:6">
      <c r="D99" s="3"/>
      <c r="E99" s="3"/>
      <c r="F99" s="3"/>
    </row>
    <row r="100" spans="4:6">
      <c r="D100" s="3"/>
      <c r="E100" s="3"/>
      <c r="F100" s="3"/>
    </row>
    <row r="101" spans="4:6">
      <c r="D101" s="3"/>
      <c r="E101" s="3"/>
      <c r="F101" s="3"/>
    </row>
    <row r="102" spans="4:6">
      <c r="D102" s="3"/>
      <c r="E102" s="3"/>
      <c r="F102" s="3"/>
    </row>
    <row r="103" spans="4:6">
      <c r="D103" s="3"/>
      <c r="E103" s="3"/>
      <c r="F103" s="3"/>
    </row>
    <row r="104" spans="4:6">
      <c r="D104" s="3"/>
      <c r="E104" s="3"/>
      <c r="F104" s="3"/>
    </row>
    <row r="105" spans="4:6">
      <c r="D105" s="3"/>
      <c r="E105" s="3"/>
      <c r="F105" s="3"/>
    </row>
    <row r="106" spans="4:6">
      <c r="D106" s="3"/>
      <c r="E106" s="3"/>
      <c r="F106" s="3"/>
    </row>
    <row r="107" spans="4:6">
      <c r="D107" s="3"/>
      <c r="E107" s="3"/>
      <c r="F107" s="3"/>
    </row>
    <row r="108" spans="4:6">
      <c r="D108" s="3"/>
      <c r="E108" s="3"/>
      <c r="F108" s="3"/>
    </row>
    <row r="109" spans="4:6">
      <c r="D109" s="3"/>
      <c r="E109" s="3"/>
      <c r="F109" s="3"/>
    </row>
    <row r="110" spans="4:6">
      <c r="D110" s="3"/>
      <c r="E110" s="3"/>
      <c r="F110" s="3"/>
    </row>
    <row r="111" spans="4:6">
      <c r="D111" s="3"/>
      <c r="E111" s="3"/>
      <c r="F111" s="3"/>
    </row>
    <row r="112" spans="4:6">
      <c r="D112" s="3"/>
      <c r="E112" s="3"/>
      <c r="F112" s="3"/>
    </row>
    <row r="113" spans="4:6">
      <c r="D113" s="3"/>
      <c r="E113" s="3"/>
      <c r="F113" s="3"/>
    </row>
    <row r="114" spans="4:6">
      <c r="D114" s="3"/>
      <c r="E114" s="3"/>
      <c r="F114" s="3"/>
    </row>
    <row r="115" spans="4:6">
      <c r="D115" s="3"/>
      <c r="E115" s="3"/>
      <c r="F115" s="3"/>
    </row>
    <row r="116" spans="4:6">
      <c r="D116" s="3"/>
      <c r="E116" s="3"/>
      <c r="F116" s="3"/>
    </row>
    <row r="117" spans="4:6">
      <c r="D117" s="3"/>
      <c r="E117" s="3"/>
      <c r="F117" s="3"/>
    </row>
    <row r="118" spans="4:6">
      <c r="D118" s="3"/>
      <c r="E118" s="3"/>
      <c r="F118" s="3"/>
    </row>
    <row r="119" spans="4:6">
      <c r="D119" s="3"/>
      <c r="E119" s="3"/>
      <c r="F119" s="3"/>
    </row>
    <row r="120" spans="4:6">
      <c r="D120" s="3"/>
      <c r="E120" s="3"/>
      <c r="F120" s="3"/>
    </row>
    <row r="121" spans="4:6">
      <c r="D121" s="3"/>
      <c r="E121" s="3"/>
      <c r="F121" s="3"/>
    </row>
    <row r="122" spans="4:6">
      <c r="D122" s="3"/>
      <c r="E122" s="3"/>
      <c r="F122" s="3"/>
    </row>
    <row r="123" spans="4:6">
      <c r="D123" s="3"/>
      <c r="E123" s="3"/>
      <c r="F123" s="3"/>
    </row>
    <row r="124" spans="4:6">
      <c r="D124" s="3"/>
      <c r="E124" s="3"/>
      <c r="F124" s="3"/>
    </row>
    <row r="125" spans="4:6">
      <c r="D125" s="3"/>
      <c r="E125" s="3"/>
      <c r="F125" s="3"/>
    </row>
    <row r="126" spans="4:6">
      <c r="D126" s="3"/>
      <c r="E126" s="3"/>
      <c r="F126" s="3"/>
    </row>
    <row r="127" spans="4:6">
      <c r="D127" s="3"/>
      <c r="E127" s="3"/>
      <c r="F127" s="3"/>
    </row>
    <row r="128" spans="4:6">
      <c r="D128" s="3"/>
      <c r="E128" s="3"/>
      <c r="F128" s="3"/>
    </row>
    <row r="129" spans="4:6">
      <c r="D129" s="3"/>
      <c r="E129" s="3"/>
      <c r="F129" s="3"/>
    </row>
    <row r="130" spans="4:6">
      <c r="D130" s="3"/>
      <c r="E130" s="3"/>
      <c r="F130" s="3"/>
    </row>
    <row r="131" spans="4:6">
      <c r="D131" s="3"/>
      <c r="E131" s="3"/>
      <c r="F131" s="3"/>
    </row>
    <row r="132" spans="4:6">
      <c r="D132" s="3"/>
      <c r="E132" s="3"/>
      <c r="F132" s="3"/>
    </row>
    <row r="133" spans="4:6">
      <c r="D133" s="3"/>
      <c r="E133" s="3"/>
      <c r="F133" s="3"/>
    </row>
    <row r="134" spans="4:6">
      <c r="D134" s="3"/>
      <c r="E134" s="3"/>
      <c r="F134" s="3"/>
    </row>
    <row r="135" spans="4:6">
      <c r="D135" s="3"/>
      <c r="E135" s="3"/>
      <c r="F135" s="3"/>
    </row>
    <row r="136" spans="4:6">
      <c r="D136" s="3"/>
      <c r="E136" s="3"/>
      <c r="F136" s="3"/>
    </row>
    <row r="137" spans="4:6">
      <c r="D137" s="3"/>
      <c r="E137" s="3"/>
      <c r="F137" s="3"/>
    </row>
    <row r="138" spans="4:6">
      <c r="D138" s="3"/>
      <c r="E138" s="3"/>
      <c r="F138" s="3"/>
    </row>
    <row r="139" spans="4:6">
      <c r="D139" s="3"/>
      <c r="E139" s="3"/>
      <c r="F139" s="3"/>
    </row>
    <row r="140" spans="4:6">
      <c r="D140" s="3"/>
      <c r="E140" s="3"/>
      <c r="F140" s="3"/>
    </row>
    <row r="141" spans="4:6">
      <c r="D141" s="3"/>
      <c r="E141" s="3"/>
      <c r="F141" s="3"/>
    </row>
    <row r="142" spans="4:6">
      <c r="D142" s="3"/>
      <c r="E142" s="3"/>
      <c r="F142" s="3"/>
    </row>
    <row r="143" spans="4:6">
      <c r="D143" s="3"/>
      <c r="E143" s="3"/>
      <c r="F143" s="3"/>
    </row>
    <row r="144" spans="4:6">
      <c r="D144" s="3"/>
      <c r="E144" s="3"/>
      <c r="F144" s="3"/>
    </row>
    <row r="145" spans="4:6">
      <c r="D145" s="3"/>
      <c r="E145" s="3"/>
      <c r="F145" s="3"/>
    </row>
    <row r="146" spans="4:6">
      <c r="D146" s="3"/>
      <c r="E146" s="3"/>
      <c r="F146" s="3"/>
    </row>
    <row r="147" spans="4:6">
      <c r="D147" s="3"/>
      <c r="E147" s="3"/>
      <c r="F147" s="3"/>
    </row>
    <row r="148" spans="4:6">
      <c r="D148" s="3"/>
      <c r="E148" s="3"/>
      <c r="F148" s="3"/>
    </row>
    <row r="149" spans="4:6">
      <c r="D149" s="3"/>
      <c r="E149" s="3"/>
      <c r="F149" s="3"/>
    </row>
    <row r="150" spans="4:6">
      <c r="D150" s="3"/>
      <c r="E150" s="3"/>
      <c r="F150" s="3"/>
    </row>
    <row r="151" spans="4:6">
      <c r="D151" s="3"/>
      <c r="E151" s="3"/>
      <c r="F151" s="3"/>
    </row>
    <row r="152" spans="4:6">
      <c r="D152" s="3"/>
      <c r="E152" s="3"/>
      <c r="F152" s="3"/>
    </row>
    <row r="153" spans="4:6">
      <c r="D153" s="3"/>
      <c r="E153" s="3"/>
      <c r="F153" s="3"/>
    </row>
    <row r="154" spans="4:6">
      <c r="D154" s="3"/>
      <c r="E154" s="3"/>
      <c r="F154" s="3"/>
    </row>
    <row r="155" spans="4:6">
      <c r="D155" s="3"/>
      <c r="E155" s="3"/>
      <c r="F155" s="3"/>
    </row>
    <row r="156" spans="4:6">
      <c r="D156" s="3"/>
      <c r="E156" s="3"/>
      <c r="F156" s="3"/>
    </row>
    <row r="157" spans="4:6">
      <c r="D157" s="3"/>
      <c r="E157" s="3"/>
      <c r="F157" s="3"/>
    </row>
    <row r="158" spans="4:6">
      <c r="D158" s="3"/>
      <c r="E158" s="3"/>
      <c r="F158" s="3"/>
    </row>
    <row r="159" spans="4:6">
      <c r="D159" s="3"/>
      <c r="E159" s="3"/>
      <c r="F159" s="3"/>
    </row>
    <row r="160" spans="4:6">
      <c r="D160" s="3"/>
      <c r="E160" s="3"/>
      <c r="F160" s="3"/>
    </row>
    <row r="161" spans="4:6">
      <c r="D161" s="3"/>
      <c r="E161" s="3"/>
      <c r="F161" s="3"/>
    </row>
    <row r="162" spans="4:6">
      <c r="D162" s="3"/>
      <c r="E162" s="3"/>
      <c r="F162" s="3"/>
    </row>
    <row r="163" spans="4:6">
      <c r="D163" s="3"/>
      <c r="E163" s="3"/>
      <c r="F163" s="3"/>
    </row>
    <row r="164" spans="4:6">
      <c r="D164" s="3"/>
      <c r="E164" s="3"/>
      <c r="F164" s="3"/>
    </row>
    <row r="165" spans="4:6">
      <c r="D165" s="3"/>
      <c r="E165" s="3"/>
      <c r="F165" s="3"/>
    </row>
    <row r="166" spans="4:6">
      <c r="D166" s="3"/>
      <c r="E166" s="3"/>
      <c r="F166" s="3"/>
    </row>
    <row r="167" spans="4:6">
      <c r="D167" s="3"/>
      <c r="E167" s="3"/>
      <c r="F167" s="3"/>
    </row>
    <row r="168" spans="4:6">
      <c r="D168" s="3"/>
      <c r="E168" s="3"/>
      <c r="F168" s="3"/>
    </row>
    <row r="169" spans="4:6">
      <c r="D169" s="3"/>
      <c r="E169" s="3"/>
      <c r="F169" s="3"/>
    </row>
    <row r="170" spans="4:6">
      <c r="D170" s="3"/>
      <c r="E170" s="3"/>
      <c r="F170" s="3"/>
    </row>
    <row r="171" spans="4:6">
      <c r="D171" s="3"/>
      <c r="E171" s="3"/>
      <c r="F171" s="3"/>
    </row>
    <row r="172" spans="4:6">
      <c r="D172" s="3"/>
      <c r="E172" s="3"/>
      <c r="F172" s="3"/>
    </row>
    <row r="173" spans="4:6">
      <c r="D173" s="3"/>
      <c r="E173" s="3"/>
      <c r="F173" s="3"/>
    </row>
    <row r="174" spans="4:6">
      <c r="D174" s="3"/>
      <c r="E174" s="3"/>
      <c r="F174" s="3"/>
    </row>
    <row r="175" spans="4:6">
      <c r="D175" s="3"/>
      <c r="E175" s="3"/>
      <c r="F175" s="3"/>
    </row>
    <row r="176" spans="4:6">
      <c r="D176" s="3"/>
      <c r="E176" s="3"/>
      <c r="F176" s="3"/>
    </row>
    <row r="177" spans="4:6">
      <c r="D177" s="3"/>
      <c r="E177" s="3"/>
      <c r="F177" s="3"/>
    </row>
    <row r="178" spans="4:6">
      <c r="D178" s="3"/>
      <c r="E178" s="3"/>
      <c r="F178" s="3"/>
    </row>
    <row r="179" spans="4:6">
      <c r="D179" s="3"/>
      <c r="E179" s="3"/>
      <c r="F179" s="3"/>
    </row>
    <row r="180" spans="4:6">
      <c r="D180" s="3"/>
      <c r="E180" s="3"/>
      <c r="F180" s="3"/>
    </row>
    <row r="181" spans="4:6">
      <c r="D181" s="3"/>
      <c r="E181" s="3"/>
      <c r="F181" s="3"/>
    </row>
    <row r="182" spans="4:6">
      <c r="D182" s="3"/>
      <c r="E182" s="3"/>
      <c r="F182" s="3"/>
    </row>
    <row r="183" spans="4:6">
      <c r="D183" s="3"/>
      <c r="E183" s="3"/>
      <c r="F183" s="3"/>
    </row>
    <row r="184" spans="4:6">
      <c r="D184" s="3"/>
      <c r="E184" s="3"/>
      <c r="F184" s="3"/>
    </row>
    <row r="185" spans="4:6">
      <c r="D185" s="3"/>
      <c r="E185" s="3"/>
      <c r="F185" s="3"/>
    </row>
    <row r="186" spans="4:6">
      <c r="D186" s="3"/>
      <c r="E186" s="3"/>
      <c r="F186" s="3"/>
    </row>
    <row r="187" spans="4:6">
      <c r="D187" s="3"/>
      <c r="E187" s="3"/>
      <c r="F187" s="3"/>
    </row>
    <row r="188" spans="4:6">
      <c r="D188" s="3"/>
      <c r="E188" s="3"/>
      <c r="F188" s="3"/>
    </row>
    <row r="189" spans="4:6">
      <c r="D189" s="3"/>
      <c r="E189" s="3"/>
      <c r="F189" s="3"/>
    </row>
    <row r="190" spans="4:6">
      <c r="D190" s="3"/>
      <c r="E190" s="3"/>
      <c r="F190" s="3"/>
    </row>
    <row r="191" spans="4:6">
      <c r="D191" s="3"/>
      <c r="E191" s="3"/>
      <c r="F191" s="3"/>
    </row>
    <row r="192" spans="4:6">
      <c r="D192" s="3"/>
      <c r="E192" s="3"/>
      <c r="F192" s="3"/>
    </row>
    <row r="193" spans="4:6">
      <c r="D193" s="3"/>
      <c r="E193" s="3"/>
      <c r="F193" s="3"/>
    </row>
    <row r="194" spans="4:6">
      <c r="D194" s="3"/>
      <c r="E194" s="3"/>
      <c r="F194" s="3"/>
    </row>
    <row r="195" spans="4:6">
      <c r="D195" s="3"/>
      <c r="E195" s="3"/>
      <c r="F195" s="3"/>
    </row>
    <row r="196" spans="4:6">
      <c r="D196" s="3"/>
      <c r="E196" s="3"/>
      <c r="F196" s="3"/>
    </row>
    <row r="197" spans="4:6">
      <c r="D197" s="3"/>
      <c r="E197" s="3"/>
      <c r="F197" s="3"/>
    </row>
    <row r="198" spans="4:6">
      <c r="D198" s="3"/>
      <c r="E198" s="3"/>
      <c r="F198" s="3"/>
    </row>
    <row r="199" spans="4:6">
      <c r="D199" s="3"/>
      <c r="E199" s="3"/>
      <c r="F199" s="3"/>
    </row>
    <row r="200" spans="4:6">
      <c r="D200" s="3"/>
      <c r="E200" s="3"/>
      <c r="F200" s="3"/>
    </row>
    <row r="201" spans="4:6">
      <c r="D201" s="3"/>
      <c r="E201" s="3"/>
      <c r="F201" s="3"/>
    </row>
    <row r="202" spans="4:6">
      <c r="D202" s="3"/>
      <c r="E202" s="3"/>
      <c r="F202" s="3"/>
    </row>
    <row r="203" spans="4:6">
      <c r="D203" s="3"/>
      <c r="E203" s="3"/>
      <c r="F203" s="3"/>
    </row>
    <row r="204" spans="4:6">
      <c r="D204" s="3"/>
      <c r="E204" s="3"/>
      <c r="F204" s="3"/>
    </row>
    <row r="205" spans="4:6">
      <c r="D205" s="3"/>
      <c r="E205" s="3"/>
      <c r="F205" s="3"/>
    </row>
    <row r="206" spans="4:6">
      <c r="D206" s="3"/>
      <c r="E206" s="3"/>
      <c r="F206" s="3"/>
    </row>
    <row r="207" spans="4:6">
      <c r="D207" s="3"/>
      <c r="E207" s="3"/>
      <c r="F207" s="3"/>
    </row>
    <row r="208" spans="4:6">
      <c r="D208" s="3"/>
      <c r="E208" s="3"/>
      <c r="F208" s="3"/>
    </row>
    <row r="209" spans="4:6">
      <c r="D209" s="3"/>
      <c r="E209" s="3"/>
      <c r="F209" s="3"/>
    </row>
    <row r="210" spans="4:6">
      <c r="D210" s="3"/>
      <c r="E210" s="3"/>
      <c r="F210" s="3"/>
    </row>
    <row r="211" spans="4:6">
      <c r="D211" s="3"/>
      <c r="E211" s="3"/>
      <c r="F211" s="3"/>
    </row>
    <row r="212" spans="4:6">
      <c r="D212" s="3"/>
      <c r="E212" s="3"/>
      <c r="F212" s="3"/>
    </row>
    <row r="213" spans="4:6">
      <c r="D213" s="3"/>
      <c r="E213" s="3"/>
      <c r="F213" s="3"/>
    </row>
    <row r="214" spans="4:6">
      <c r="D214" s="3"/>
      <c r="E214" s="3"/>
      <c r="F214" s="3"/>
    </row>
    <row r="215" spans="4:6">
      <c r="D215" s="3"/>
      <c r="E215" s="3"/>
      <c r="F215" s="3"/>
    </row>
    <row r="216" spans="4:6">
      <c r="D216" s="3"/>
      <c r="E216" s="3"/>
      <c r="F216" s="3"/>
    </row>
    <row r="217" spans="4:6">
      <c r="D217" s="3"/>
      <c r="E217" s="3"/>
      <c r="F217" s="3"/>
    </row>
    <row r="218" spans="4:6">
      <c r="D218" s="3"/>
      <c r="E218" s="3"/>
      <c r="F218" s="3"/>
    </row>
    <row r="219" spans="4:6">
      <c r="D219" s="3"/>
      <c r="E219" s="3"/>
      <c r="F219" s="3"/>
    </row>
    <row r="220" spans="4:6">
      <c r="D220" s="3"/>
      <c r="E220" s="3"/>
      <c r="F220" s="3"/>
    </row>
    <row r="221" spans="4:6">
      <c r="D221" s="3"/>
      <c r="E221" s="3"/>
      <c r="F221" s="3"/>
    </row>
    <row r="222" spans="4:6">
      <c r="D222" s="3"/>
      <c r="E222" s="3"/>
      <c r="F222" s="3"/>
    </row>
    <row r="223" spans="4:6">
      <c r="D223" s="3"/>
      <c r="E223" s="3"/>
      <c r="F223" s="3"/>
    </row>
    <row r="224" spans="4:6">
      <c r="D224" s="3"/>
      <c r="E224" s="3"/>
      <c r="F224" s="3"/>
    </row>
    <row r="225" spans="4:6">
      <c r="D225" s="3"/>
      <c r="E225" s="3"/>
      <c r="F225" s="3"/>
    </row>
    <row r="226" spans="4:6">
      <c r="D226" s="3"/>
      <c r="E226" s="3"/>
      <c r="F226" s="3"/>
    </row>
    <row r="227" spans="4:6">
      <c r="D227" s="3"/>
      <c r="E227" s="3"/>
      <c r="F227" s="3"/>
    </row>
    <row r="228" spans="4:6">
      <c r="D228" s="3"/>
      <c r="E228" s="3"/>
      <c r="F228" s="3"/>
    </row>
    <row r="229" spans="4:6">
      <c r="D229" s="3"/>
      <c r="E229" s="3"/>
      <c r="F229" s="3"/>
    </row>
    <row r="230" spans="4:6">
      <c r="D230" s="3"/>
      <c r="E230" s="3"/>
      <c r="F230" s="3"/>
    </row>
    <row r="231" spans="4:6">
      <c r="D231" s="3"/>
      <c r="E231" s="3"/>
      <c r="F231" s="3"/>
    </row>
    <row r="232" spans="4:6">
      <c r="D232" s="3"/>
      <c r="E232" s="3"/>
      <c r="F232" s="3"/>
    </row>
    <row r="233" spans="4:6">
      <c r="D233" s="3"/>
      <c r="E233" s="3"/>
      <c r="F233" s="3"/>
    </row>
    <row r="234" spans="4:6">
      <c r="D234" s="3"/>
      <c r="E234" s="3"/>
      <c r="F234" s="3"/>
    </row>
    <row r="235" spans="4:6">
      <c r="D235" s="3"/>
      <c r="E235" s="3"/>
      <c r="F235" s="3"/>
    </row>
    <row r="236" spans="4:6">
      <c r="D236" s="3"/>
      <c r="E236" s="3"/>
      <c r="F236" s="3"/>
    </row>
    <row r="237" spans="4:6">
      <c r="D237" s="3"/>
      <c r="E237" s="3"/>
      <c r="F237" s="3"/>
    </row>
    <row r="238" spans="4:6">
      <c r="D238" s="3"/>
      <c r="E238" s="3"/>
      <c r="F238" s="3"/>
    </row>
    <row r="239" spans="4:6">
      <c r="D239" s="3"/>
      <c r="E239" s="3"/>
      <c r="F239" s="3"/>
    </row>
    <row r="240" spans="4:6">
      <c r="D240" s="3"/>
      <c r="E240" s="3"/>
      <c r="F240" s="3"/>
    </row>
    <row r="241" spans="4:6">
      <c r="D241" s="3"/>
      <c r="E241" s="3"/>
      <c r="F241" s="3"/>
    </row>
    <row r="242" spans="4:6">
      <c r="D242" s="3"/>
      <c r="E242" s="3"/>
      <c r="F242" s="3"/>
    </row>
    <row r="243" spans="4:6">
      <c r="D243" s="3"/>
      <c r="E243" s="3"/>
      <c r="F243" s="3"/>
    </row>
    <row r="244" spans="4:6">
      <c r="D244" s="3"/>
      <c r="E244" s="3"/>
      <c r="F244" s="3"/>
    </row>
    <row r="245" spans="4:6">
      <c r="D245" s="3"/>
      <c r="E245" s="3"/>
      <c r="F245" s="3"/>
    </row>
    <row r="246" spans="4:6">
      <c r="D246" s="3"/>
      <c r="E246" s="3"/>
      <c r="F246" s="3"/>
    </row>
    <row r="247" spans="4:6">
      <c r="D247" s="3"/>
      <c r="E247" s="3"/>
      <c r="F247" s="3"/>
    </row>
    <row r="248" spans="4:6">
      <c r="D248" s="3"/>
      <c r="E248" s="3"/>
      <c r="F248" s="3"/>
    </row>
    <row r="249" spans="4:6">
      <c r="D249" s="3"/>
      <c r="E249" s="3"/>
      <c r="F249" s="3"/>
    </row>
    <row r="250" spans="4:6">
      <c r="D250" s="3"/>
      <c r="E250" s="3"/>
      <c r="F250" s="3"/>
    </row>
    <row r="251" spans="4:6">
      <c r="D251" s="3"/>
      <c r="E251" s="3"/>
      <c r="F251" s="3"/>
    </row>
    <row r="252" spans="4:6">
      <c r="D252" s="3"/>
      <c r="E252" s="3"/>
      <c r="F252" s="3"/>
    </row>
    <row r="253" spans="4:6">
      <c r="D253" s="3"/>
      <c r="E253" s="3"/>
      <c r="F253" s="3"/>
    </row>
    <row r="254" spans="4:6">
      <c r="D254" s="3"/>
      <c r="E254" s="3"/>
      <c r="F254" s="3"/>
    </row>
    <row r="255" spans="4:6">
      <c r="D255" s="3"/>
      <c r="E255" s="3"/>
      <c r="F255" s="3"/>
    </row>
    <row r="256" spans="4:6">
      <c r="D256" s="3"/>
      <c r="E256" s="3"/>
      <c r="F256" s="3"/>
    </row>
    <row r="257" spans="4:6">
      <c r="D257" s="3"/>
      <c r="E257" s="3"/>
      <c r="F257" s="3"/>
    </row>
    <row r="258" spans="4:6">
      <c r="D258" s="3"/>
      <c r="E258" s="3"/>
      <c r="F258" s="3"/>
    </row>
    <row r="259" spans="4:6">
      <c r="D259" s="3"/>
      <c r="E259" s="3"/>
      <c r="F259" s="3"/>
    </row>
    <row r="260" spans="4:6">
      <c r="D260" s="3"/>
      <c r="E260" s="3"/>
      <c r="F260" s="3"/>
    </row>
    <row r="261" spans="4:6">
      <c r="D261" s="3"/>
      <c r="E261" s="3"/>
      <c r="F261" s="3"/>
    </row>
    <row r="262" spans="4:6">
      <c r="D262" s="3"/>
      <c r="E262" s="3"/>
      <c r="F262" s="3"/>
    </row>
    <row r="263" spans="4:6">
      <c r="D263" s="3"/>
      <c r="E263" s="3"/>
      <c r="F263" s="3"/>
    </row>
    <row r="264" spans="4:6">
      <c r="D264" s="3"/>
      <c r="E264" s="3"/>
      <c r="F264" s="3"/>
    </row>
    <row r="265" spans="4:6">
      <c r="D265" s="3"/>
      <c r="E265" s="3"/>
      <c r="F265" s="3"/>
    </row>
    <row r="266" spans="4:6">
      <c r="D266" s="3"/>
      <c r="E266" s="3"/>
      <c r="F266" s="3"/>
    </row>
    <row r="267" spans="4:6">
      <c r="D267" s="3"/>
      <c r="E267" s="3"/>
      <c r="F267" s="3"/>
    </row>
    <row r="268" spans="4:6">
      <c r="D268" s="3"/>
      <c r="E268" s="3"/>
      <c r="F268" s="3"/>
    </row>
    <row r="269" spans="4:6">
      <c r="D269" s="3"/>
      <c r="E269" s="3"/>
      <c r="F269" s="3"/>
    </row>
    <row r="270" spans="4:6">
      <c r="D270" s="3"/>
      <c r="E270" s="3"/>
      <c r="F270" s="3"/>
    </row>
    <row r="271" spans="4:6">
      <c r="D271" s="3"/>
      <c r="E271" s="3"/>
      <c r="F271" s="3"/>
    </row>
    <row r="272" spans="4:6">
      <c r="D272" s="3"/>
      <c r="E272" s="3"/>
      <c r="F272" s="3"/>
    </row>
    <row r="273" spans="4:6">
      <c r="D273" s="3"/>
      <c r="E273" s="3"/>
      <c r="F273" s="3"/>
    </row>
    <row r="274" spans="4:6">
      <c r="D274" s="3"/>
      <c r="E274" s="3"/>
      <c r="F274" s="3"/>
    </row>
    <row r="275" spans="4:6">
      <c r="D275" s="3"/>
      <c r="E275" s="3"/>
      <c r="F275" s="3"/>
    </row>
    <row r="276" spans="4:6">
      <c r="D276" s="3"/>
      <c r="E276" s="3"/>
      <c r="F276" s="3"/>
    </row>
    <row r="277" spans="4:6">
      <c r="D277" s="3"/>
      <c r="E277" s="3"/>
      <c r="F277" s="3"/>
    </row>
    <row r="278" spans="4:6">
      <c r="D278" s="3"/>
      <c r="E278" s="3"/>
      <c r="F278" s="3"/>
    </row>
    <row r="279" spans="4:6">
      <c r="D279" s="3"/>
      <c r="E279" s="3"/>
      <c r="F279" s="3"/>
    </row>
    <row r="280" spans="4:6">
      <c r="D280" s="3"/>
      <c r="E280" s="3"/>
      <c r="F280" s="3"/>
    </row>
    <row r="281" spans="4:6">
      <c r="D281" s="3"/>
      <c r="E281" s="3"/>
      <c r="F281" s="3"/>
    </row>
    <row r="282" spans="4:6">
      <c r="D282" s="3"/>
      <c r="E282" s="3"/>
      <c r="F282" s="3"/>
    </row>
    <row r="283" spans="4:6">
      <c r="D283" s="3"/>
      <c r="E283" s="3"/>
      <c r="F283" s="3"/>
    </row>
    <row r="284" spans="4:6">
      <c r="D284" s="3"/>
      <c r="E284" s="3"/>
      <c r="F284" s="3"/>
    </row>
    <row r="285" spans="4:6">
      <c r="D285" s="3"/>
      <c r="E285" s="3"/>
      <c r="F285" s="3"/>
    </row>
    <row r="286" spans="4:6">
      <c r="D286" s="3"/>
      <c r="E286" s="3"/>
      <c r="F286" s="3"/>
    </row>
    <row r="287" spans="4:6">
      <c r="D287" s="3"/>
      <c r="E287" s="3"/>
      <c r="F287" s="3"/>
    </row>
    <row r="288" spans="4:6">
      <c r="D288" s="3"/>
      <c r="E288" s="3"/>
      <c r="F288" s="3"/>
    </row>
    <row r="289" spans="4:6">
      <c r="D289" s="3"/>
      <c r="E289" s="3"/>
      <c r="F289" s="3"/>
    </row>
    <row r="290" spans="4:6">
      <c r="D290" s="3"/>
      <c r="E290" s="3"/>
      <c r="F290" s="3"/>
    </row>
    <row r="291" spans="4:6">
      <c r="D291" s="3"/>
      <c r="E291" s="3"/>
      <c r="F291" s="3"/>
    </row>
    <row r="292" spans="4:6">
      <c r="D292" s="3"/>
      <c r="E292" s="3"/>
      <c r="F292" s="3"/>
    </row>
    <row r="293" spans="4:6">
      <c r="D293" s="3"/>
      <c r="E293" s="3"/>
      <c r="F293" s="3"/>
    </row>
    <row r="294" spans="4:6">
      <c r="D294" s="3"/>
      <c r="E294" s="3"/>
      <c r="F294" s="3"/>
    </row>
    <row r="295" spans="4:6">
      <c r="D295" s="3"/>
      <c r="E295" s="3"/>
      <c r="F295" s="3"/>
    </row>
    <row r="296" spans="4:6">
      <c r="D296" s="3"/>
      <c r="E296" s="3"/>
      <c r="F296" s="3"/>
    </row>
    <row r="297" spans="4:6">
      <c r="D297" s="3"/>
      <c r="E297" s="3"/>
      <c r="F297" s="3"/>
    </row>
    <row r="298" spans="4:6">
      <c r="D298" s="3"/>
      <c r="E298" s="3"/>
      <c r="F298" s="3"/>
    </row>
    <row r="299" spans="4:6">
      <c r="D299" s="3"/>
      <c r="E299" s="3"/>
      <c r="F299" s="3"/>
    </row>
    <row r="300" spans="4:6">
      <c r="D300" s="3"/>
      <c r="E300" s="3"/>
      <c r="F300" s="3"/>
    </row>
    <row r="301" spans="4:6">
      <c r="D301" s="3"/>
      <c r="E301" s="3"/>
      <c r="F301" s="3"/>
    </row>
    <row r="302" spans="4:6">
      <c r="D302" s="3"/>
      <c r="E302" s="3"/>
      <c r="F302" s="3"/>
    </row>
  </sheetData>
  <mergeCells count="14">
    <mergeCell ref="A16:F17"/>
    <mergeCell ref="A9:F9"/>
    <mergeCell ref="A14:B15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  <mergeCell ref="C15:E1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C57B-FD34-409E-97A1-B94CDE982A05}">
  <dimension ref="A1:P302"/>
  <sheetViews>
    <sheetView view="pageBreakPreview" zoomScaleNormal="100" zoomScaleSheetLayoutView="100" workbookViewId="0">
      <selection activeCell="G3" sqref="G3"/>
    </sheetView>
  </sheetViews>
  <sheetFormatPr defaultRowHeight="12.75"/>
  <cols>
    <col min="1" max="1" width="5" style="134" customWidth="1"/>
    <col min="2" max="2" width="63.28515625" style="3" customWidth="1"/>
    <col min="3" max="3" width="9.140625" style="3"/>
    <col min="4" max="4" width="9.7109375" style="4" bestFit="1" customWidth="1"/>
    <col min="5" max="6" width="9.140625" style="4"/>
    <col min="7" max="7" width="49.85546875" style="3" customWidth="1"/>
    <col min="8" max="16384" width="9.140625" style="3"/>
  </cols>
  <sheetData>
    <row r="1" spans="1:16" ht="90" customHeight="1" thickBot="1">
      <c r="A1" s="209" t="s">
        <v>47</v>
      </c>
      <c r="B1" s="210"/>
      <c r="C1" s="210" t="s">
        <v>66</v>
      </c>
      <c r="D1" s="210"/>
      <c r="E1" s="210"/>
      <c r="F1" s="211"/>
    </row>
    <row r="2" spans="1:16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6" ht="12.95" customHeight="1">
      <c r="A3" s="248" t="s">
        <v>14</v>
      </c>
      <c r="B3" s="219" t="s">
        <v>15</v>
      </c>
      <c r="C3" s="219" t="s">
        <v>2</v>
      </c>
      <c r="D3" s="251" t="s">
        <v>18</v>
      </c>
      <c r="E3" s="225" t="s">
        <v>10</v>
      </c>
      <c r="F3" s="227" t="s">
        <v>11</v>
      </c>
    </row>
    <row r="4" spans="1:16">
      <c r="A4" s="249"/>
      <c r="B4" s="220"/>
      <c r="C4" s="220"/>
      <c r="D4" s="252"/>
      <c r="E4" s="226"/>
      <c r="F4" s="228"/>
    </row>
    <row r="5" spans="1:16" ht="9.1999999999999993" customHeight="1">
      <c r="A5" s="249"/>
      <c r="B5" s="220"/>
      <c r="C5" s="220"/>
      <c r="D5" s="252"/>
      <c r="E5" s="226"/>
      <c r="F5" s="228"/>
    </row>
    <row r="6" spans="1:16">
      <c r="A6" s="249"/>
      <c r="B6" s="220"/>
      <c r="C6" s="220"/>
      <c r="D6" s="252"/>
      <c r="E6" s="38" t="s">
        <v>3</v>
      </c>
      <c r="F6" s="39" t="s">
        <v>3</v>
      </c>
    </row>
    <row r="7" spans="1:16" ht="13.5" thickBot="1">
      <c r="A7" s="250"/>
      <c r="B7" s="221"/>
      <c r="C7" s="221"/>
      <c r="D7" s="253"/>
      <c r="E7" s="40" t="s">
        <v>4</v>
      </c>
      <c r="F7" s="41" t="s">
        <v>4</v>
      </c>
    </row>
    <row r="8" spans="1:16" ht="13.5" thickBot="1">
      <c r="A8" s="42" t="s">
        <v>12</v>
      </c>
      <c r="B8" s="43" t="s">
        <v>5</v>
      </c>
      <c r="C8" s="43" t="s">
        <v>6</v>
      </c>
      <c r="D8" s="44" t="s">
        <v>7</v>
      </c>
      <c r="E8" s="44" t="s">
        <v>8</v>
      </c>
      <c r="F8" s="45" t="s">
        <v>9</v>
      </c>
    </row>
    <row r="9" spans="1:16" s="2" customFormat="1" ht="54" customHeight="1">
      <c r="A9" s="241" t="s">
        <v>35</v>
      </c>
      <c r="B9" s="242"/>
      <c r="C9" s="242"/>
      <c r="D9" s="242"/>
      <c r="E9" s="242"/>
      <c r="F9" s="243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s="2" customFormat="1">
      <c r="A10" s="29"/>
      <c r="B10" s="16" t="s">
        <v>55</v>
      </c>
      <c r="C10" s="17"/>
      <c r="D10" s="34"/>
      <c r="E10" s="18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s="2" customFormat="1" ht="25.5">
      <c r="A11" s="131">
        <v>1</v>
      </c>
      <c r="B11" s="23" t="s">
        <v>67</v>
      </c>
      <c r="C11" s="19" t="s">
        <v>26</v>
      </c>
      <c r="D11" s="132">
        <v>1</v>
      </c>
      <c r="E11" s="20"/>
      <c r="F11" s="14">
        <f t="shared" ref="F11" si="0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s="2" customFormat="1">
      <c r="A12" s="133"/>
      <c r="B12" s="16" t="s">
        <v>13</v>
      </c>
      <c r="C12" s="17"/>
      <c r="D12" s="34"/>
      <c r="E12" s="18"/>
      <c r="F12" s="15"/>
    </row>
    <row r="13" spans="1:16" s="2" customFormat="1">
      <c r="A13" s="19">
        <v>2</v>
      </c>
      <c r="B13" s="23"/>
      <c r="C13" s="11"/>
      <c r="D13" s="66"/>
      <c r="E13" s="12"/>
      <c r="F13" s="14">
        <f>D13*E13</f>
        <v>0</v>
      </c>
    </row>
    <row r="14" spans="1:16" s="2" customFormat="1" ht="13.5" thickBot="1">
      <c r="A14" s="244" t="s">
        <v>16</v>
      </c>
      <c r="B14" s="245"/>
      <c r="C14" s="6" t="s">
        <v>0</v>
      </c>
      <c r="D14" s="7"/>
      <c r="E14" s="7"/>
      <c r="F14" s="8">
        <f>SUM(F12:F13)</f>
        <v>0</v>
      </c>
    </row>
    <row r="15" spans="1:16" ht="13.5" thickBot="1">
      <c r="A15" s="246"/>
      <c r="B15" s="247"/>
      <c r="C15" s="229" t="s">
        <v>1</v>
      </c>
      <c r="D15" s="230"/>
      <c r="E15" s="230"/>
      <c r="F15" s="28">
        <f>F14*1.23</f>
        <v>0</v>
      </c>
    </row>
    <row r="16" spans="1:16" ht="82.5" customHeight="1">
      <c r="A16" s="239" t="s">
        <v>17</v>
      </c>
      <c r="B16" s="239"/>
      <c r="C16" s="239"/>
      <c r="D16" s="239"/>
      <c r="E16" s="239"/>
      <c r="F16" s="239"/>
    </row>
    <row r="17" spans="1:6">
      <c r="A17" s="240"/>
      <c r="B17" s="240"/>
      <c r="C17" s="240"/>
      <c r="D17" s="240"/>
      <c r="E17" s="240"/>
      <c r="F17" s="240"/>
    </row>
    <row r="23" spans="1:6">
      <c r="D23" s="3"/>
      <c r="E23" s="3"/>
      <c r="F23" s="3"/>
    </row>
    <row r="24" spans="1:6">
      <c r="D24" s="3"/>
      <c r="E24" s="3"/>
      <c r="F24" s="3"/>
    </row>
    <row r="25" spans="1:6">
      <c r="D25" s="3"/>
      <c r="E25" s="3"/>
      <c r="F25" s="3"/>
    </row>
    <row r="26" spans="1:6">
      <c r="D26" s="3"/>
      <c r="E26" s="3"/>
      <c r="F26" s="3"/>
    </row>
    <row r="27" spans="1:6">
      <c r="D27" s="3"/>
      <c r="E27" s="3"/>
      <c r="F27" s="3"/>
    </row>
    <row r="28" spans="1:6">
      <c r="D28" s="3"/>
      <c r="E28" s="3"/>
      <c r="F28" s="3"/>
    </row>
    <row r="29" spans="1:6">
      <c r="D29" s="3"/>
      <c r="E29" s="3"/>
      <c r="F29" s="3"/>
    </row>
    <row r="37" spans="4:6">
      <c r="D37" s="3"/>
      <c r="E37" s="3"/>
      <c r="F37" s="3"/>
    </row>
    <row r="38" spans="4:6">
      <c r="D38" s="3"/>
      <c r="E38" s="3"/>
      <c r="F38" s="3"/>
    </row>
    <row r="39" spans="4:6">
      <c r="D39" s="3"/>
      <c r="E39" s="3"/>
      <c r="F39" s="3"/>
    </row>
    <row r="40" spans="4:6">
      <c r="D40" s="3"/>
      <c r="E40" s="3"/>
      <c r="F40" s="3"/>
    </row>
    <row r="41" spans="4:6">
      <c r="D41" s="3"/>
      <c r="E41" s="3"/>
      <c r="F41" s="3"/>
    </row>
    <row r="42" spans="4:6">
      <c r="D42" s="3"/>
      <c r="E42" s="3"/>
      <c r="F42" s="3"/>
    </row>
    <row r="43" spans="4:6">
      <c r="D43" s="3"/>
      <c r="E43" s="3"/>
      <c r="F43" s="3"/>
    </row>
    <row r="44" spans="4:6">
      <c r="D44" s="3"/>
      <c r="E44" s="3"/>
      <c r="F44" s="3"/>
    </row>
    <row r="45" spans="4:6">
      <c r="D45" s="3"/>
      <c r="E45" s="3"/>
      <c r="F45" s="3"/>
    </row>
    <row r="46" spans="4:6">
      <c r="D46" s="3"/>
      <c r="E46" s="3"/>
      <c r="F46" s="3"/>
    </row>
    <row r="47" spans="4:6">
      <c r="D47" s="3"/>
      <c r="E47" s="3"/>
      <c r="F47" s="3"/>
    </row>
    <row r="48" spans="4:6">
      <c r="D48" s="3"/>
      <c r="E48" s="3"/>
      <c r="F48" s="3"/>
    </row>
    <row r="49" spans="4:6">
      <c r="D49" s="3"/>
      <c r="E49" s="3"/>
      <c r="F49" s="3"/>
    </row>
    <row r="50" spans="4:6">
      <c r="D50" s="3"/>
      <c r="E50" s="3"/>
      <c r="F50" s="3"/>
    </row>
    <row r="51" spans="4:6">
      <c r="D51" s="3"/>
      <c r="E51" s="3"/>
      <c r="F51" s="3"/>
    </row>
    <row r="52" spans="4:6">
      <c r="D52" s="3"/>
      <c r="E52" s="3"/>
      <c r="F52" s="3"/>
    </row>
    <row r="53" spans="4:6">
      <c r="D53" s="3"/>
      <c r="E53" s="3"/>
      <c r="F53" s="3"/>
    </row>
    <row r="54" spans="4:6">
      <c r="D54" s="3"/>
      <c r="E54" s="3"/>
      <c r="F54" s="3"/>
    </row>
    <row r="55" spans="4:6">
      <c r="D55" s="3"/>
      <c r="E55" s="3"/>
      <c r="F55" s="3"/>
    </row>
    <row r="56" spans="4:6">
      <c r="D56" s="3"/>
      <c r="E56" s="3"/>
      <c r="F56" s="3"/>
    </row>
    <row r="57" spans="4:6">
      <c r="D57" s="3"/>
      <c r="E57" s="3"/>
      <c r="F57" s="3"/>
    </row>
    <row r="58" spans="4:6">
      <c r="D58" s="3"/>
      <c r="E58" s="3"/>
      <c r="F58" s="3"/>
    </row>
    <row r="59" spans="4:6">
      <c r="D59" s="3"/>
      <c r="E59" s="3"/>
      <c r="F59" s="3"/>
    </row>
    <row r="60" spans="4:6">
      <c r="D60" s="3"/>
      <c r="E60" s="3"/>
      <c r="F60" s="3"/>
    </row>
    <row r="61" spans="4:6">
      <c r="D61" s="3"/>
      <c r="E61" s="3"/>
      <c r="F61" s="3"/>
    </row>
    <row r="62" spans="4:6">
      <c r="D62" s="3"/>
      <c r="E62" s="3"/>
      <c r="F62" s="3"/>
    </row>
    <row r="63" spans="4:6">
      <c r="D63" s="3"/>
      <c r="E63" s="3"/>
      <c r="F63" s="3"/>
    </row>
    <row r="64" spans="4:6">
      <c r="D64" s="3"/>
      <c r="E64" s="3"/>
      <c r="F64" s="3"/>
    </row>
    <row r="65" spans="4:6">
      <c r="D65" s="3"/>
      <c r="E65" s="3"/>
      <c r="F65" s="3"/>
    </row>
    <row r="66" spans="4:6">
      <c r="D66" s="3"/>
      <c r="E66" s="3"/>
      <c r="F66" s="3"/>
    </row>
    <row r="67" spans="4:6">
      <c r="D67" s="3"/>
      <c r="E67" s="3"/>
      <c r="F67" s="3"/>
    </row>
    <row r="68" spans="4:6">
      <c r="D68" s="3"/>
      <c r="E68" s="3"/>
      <c r="F68" s="3"/>
    </row>
    <row r="69" spans="4:6">
      <c r="D69" s="3"/>
      <c r="E69" s="3"/>
      <c r="F69" s="3"/>
    </row>
    <row r="70" spans="4:6">
      <c r="D70" s="3"/>
      <c r="E70" s="3"/>
      <c r="F70" s="3"/>
    </row>
    <row r="71" spans="4:6">
      <c r="D71" s="3"/>
      <c r="E71" s="3"/>
      <c r="F71" s="3"/>
    </row>
    <row r="72" spans="4:6">
      <c r="D72" s="3"/>
      <c r="E72" s="3"/>
      <c r="F72" s="3"/>
    </row>
    <row r="73" spans="4:6">
      <c r="D73" s="3"/>
      <c r="E73" s="3"/>
      <c r="F73" s="3"/>
    </row>
    <row r="74" spans="4:6">
      <c r="D74" s="3"/>
      <c r="E74" s="3"/>
      <c r="F74" s="3"/>
    </row>
    <row r="75" spans="4:6">
      <c r="D75" s="3"/>
      <c r="E75" s="3"/>
      <c r="F75" s="3"/>
    </row>
    <row r="76" spans="4:6">
      <c r="D76" s="3"/>
      <c r="E76" s="3"/>
      <c r="F76" s="3"/>
    </row>
    <row r="77" spans="4:6">
      <c r="D77" s="3"/>
      <c r="E77" s="3"/>
      <c r="F77" s="3"/>
    </row>
    <row r="78" spans="4:6">
      <c r="D78" s="3"/>
      <c r="E78" s="3"/>
      <c r="F78" s="3"/>
    </row>
    <row r="79" spans="4:6">
      <c r="D79" s="3"/>
      <c r="E79" s="3"/>
      <c r="F79" s="3"/>
    </row>
    <row r="80" spans="4:6">
      <c r="D80" s="3"/>
      <c r="E80" s="3"/>
      <c r="F80" s="3"/>
    </row>
    <row r="81" spans="4:6">
      <c r="D81" s="3"/>
      <c r="E81" s="3"/>
      <c r="F81" s="3"/>
    </row>
    <row r="82" spans="4:6">
      <c r="D82" s="3"/>
      <c r="E82" s="3"/>
      <c r="F82" s="3"/>
    </row>
    <row r="83" spans="4:6">
      <c r="D83" s="3"/>
      <c r="E83" s="3"/>
      <c r="F83" s="3"/>
    </row>
    <row r="84" spans="4:6">
      <c r="D84" s="3"/>
      <c r="E84" s="3"/>
      <c r="F84" s="3"/>
    </row>
    <row r="85" spans="4:6">
      <c r="D85" s="3"/>
      <c r="E85" s="3"/>
      <c r="F85" s="3"/>
    </row>
    <row r="86" spans="4:6">
      <c r="D86" s="3"/>
      <c r="E86" s="3"/>
      <c r="F86" s="3"/>
    </row>
    <row r="87" spans="4:6">
      <c r="D87" s="3"/>
      <c r="E87" s="3"/>
      <c r="F87" s="3"/>
    </row>
    <row r="88" spans="4:6">
      <c r="D88" s="3"/>
      <c r="E88" s="3"/>
      <c r="F88" s="3"/>
    </row>
    <row r="89" spans="4:6">
      <c r="D89" s="3"/>
      <c r="E89" s="3"/>
      <c r="F89" s="3"/>
    </row>
    <row r="90" spans="4:6">
      <c r="D90" s="3"/>
      <c r="E90" s="3"/>
      <c r="F90" s="3"/>
    </row>
    <row r="91" spans="4:6">
      <c r="D91" s="3"/>
      <c r="E91" s="3"/>
      <c r="F91" s="3"/>
    </row>
    <row r="92" spans="4:6">
      <c r="D92" s="3"/>
      <c r="E92" s="3"/>
      <c r="F92" s="3"/>
    </row>
    <row r="93" spans="4:6">
      <c r="D93" s="3"/>
      <c r="E93" s="3"/>
      <c r="F93" s="3"/>
    </row>
    <row r="94" spans="4:6">
      <c r="D94" s="3"/>
      <c r="E94" s="3"/>
      <c r="F94" s="3"/>
    </row>
    <row r="95" spans="4:6">
      <c r="D95" s="3"/>
      <c r="E95" s="3"/>
      <c r="F95" s="3"/>
    </row>
    <row r="96" spans="4:6">
      <c r="D96" s="3"/>
      <c r="E96" s="3"/>
      <c r="F96" s="3"/>
    </row>
    <row r="97" spans="4:6">
      <c r="D97" s="3"/>
      <c r="E97" s="3"/>
      <c r="F97" s="3"/>
    </row>
    <row r="98" spans="4:6">
      <c r="D98" s="3"/>
      <c r="E98" s="3"/>
      <c r="F98" s="3"/>
    </row>
    <row r="99" spans="4:6">
      <c r="D99" s="3"/>
      <c r="E99" s="3"/>
      <c r="F99" s="3"/>
    </row>
    <row r="100" spans="4:6">
      <c r="D100" s="3"/>
      <c r="E100" s="3"/>
      <c r="F100" s="3"/>
    </row>
    <row r="101" spans="4:6">
      <c r="D101" s="3"/>
      <c r="E101" s="3"/>
      <c r="F101" s="3"/>
    </row>
    <row r="102" spans="4:6">
      <c r="D102" s="3"/>
      <c r="E102" s="3"/>
      <c r="F102" s="3"/>
    </row>
    <row r="103" spans="4:6">
      <c r="D103" s="3"/>
      <c r="E103" s="3"/>
      <c r="F103" s="3"/>
    </row>
    <row r="104" spans="4:6">
      <c r="D104" s="3"/>
      <c r="E104" s="3"/>
      <c r="F104" s="3"/>
    </row>
    <row r="105" spans="4:6">
      <c r="D105" s="3"/>
      <c r="E105" s="3"/>
      <c r="F105" s="3"/>
    </row>
    <row r="106" spans="4:6">
      <c r="D106" s="3"/>
      <c r="E106" s="3"/>
      <c r="F106" s="3"/>
    </row>
    <row r="107" spans="4:6">
      <c r="D107" s="3"/>
      <c r="E107" s="3"/>
      <c r="F107" s="3"/>
    </row>
    <row r="108" spans="4:6">
      <c r="D108" s="3"/>
      <c r="E108" s="3"/>
      <c r="F108" s="3"/>
    </row>
    <row r="109" spans="4:6">
      <c r="D109" s="3"/>
      <c r="E109" s="3"/>
      <c r="F109" s="3"/>
    </row>
    <row r="110" spans="4:6">
      <c r="D110" s="3"/>
      <c r="E110" s="3"/>
      <c r="F110" s="3"/>
    </row>
    <row r="111" spans="4:6">
      <c r="D111" s="3"/>
      <c r="E111" s="3"/>
      <c r="F111" s="3"/>
    </row>
    <row r="112" spans="4:6">
      <c r="D112" s="3"/>
      <c r="E112" s="3"/>
      <c r="F112" s="3"/>
    </row>
    <row r="113" spans="4:6">
      <c r="D113" s="3"/>
      <c r="E113" s="3"/>
      <c r="F113" s="3"/>
    </row>
    <row r="114" spans="4:6">
      <c r="D114" s="3"/>
      <c r="E114" s="3"/>
      <c r="F114" s="3"/>
    </row>
    <row r="115" spans="4:6">
      <c r="D115" s="3"/>
      <c r="E115" s="3"/>
      <c r="F115" s="3"/>
    </row>
    <row r="116" spans="4:6">
      <c r="D116" s="3"/>
      <c r="E116" s="3"/>
      <c r="F116" s="3"/>
    </row>
    <row r="117" spans="4:6">
      <c r="D117" s="3"/>
      <c r="E117" s="3"/>
      <c r="F117" s="3"/>
    </row>
    <row r="118" spans="4:6">
      <c r="D118" s="3"/>
      <c r="E118" s="3"/>
      <c r="F118" s="3"/>
    </row>
    <row r="119" spans="4:6">
      <c r="D119" s="3"/>
      <c r="E119" s="3"/>
      <c r="F119" s="3"/>
    </row>
    <row r="120" spans="4:6">
      <c r="D120" s="3"/>
      <c r="E120" s="3"/>
      <c r="F120" s="3"/>
    </row>
    <row r="121" spans="4:6">
      <c r="D121" s="3"/>
      <c r="E121" s="3"/>
      <c r="F121" s="3"/>
    </row>
    <row r="122" spans="4:6">
      <c r="D122" s="3"/>
      <c r="E122" s="3"/>
      <c r="F122" s="3"/>
    </row>
    <row r="123" spans="4:6">
      <c r="D123" s="3"/>
      <c r="E123" s="3"/>
      <c r="F123" s="3"/>
    </row>
    <row r="124" spans="4:6">
      <c r="D124" s="3"/>
      <c r="E124" s="3"/>
      <c r="F124" s="3"/>
    </row>
    <row r="125" spans="4:6">
      <c r="D125" s="3"/>
      <c r="E125" s="3"/>
      <c r="F125" s="3"/>
    </row>
    <row r="126" spans="4:6">
      <c r="D126" s="3"/>
      <c r="E126" s="3"/>
      <c r="F126" s="3"/>
    </row>
    <row r="127" spans="4:6">
      <c r="D127" s="3"/>
      <c r="E127" s="3"/>
      <c r="F127" s="3"/>
    </row>
    <row r="128" spans="4:6">
      <c r="D128" s="3"/>
      <c r="E128" s="3"/>
      <c r="F128" s="3"/>
    </row>
    <row r="129" spans="4:6">
      <c r="D129" s="3"/>
      <c r="E129" s="3"/>
      <c r="F129" s="3"/>
    </row>
    <row r="130" spans="4:6">
      <c r="D130" s="3"/>
      <c r="E130" s="3"/>
      <c r="F130" s="3"/>
    </row>
    <row r="131" spans="4:6">
      <c r="D131" s="3"/>
      <c r="E131" s="3"/>
      <c r="F131" s="3"/>
    </row>
    <row r="132" spans="4:6">
      <c r="D132" s="3"/>
      <c r="E132" s="3"/>
      <c r="F132" s="3"/>
    </row>
    <row r="133" spans="4:6">
      <c r="D133" s="3"/>
      <c r="E133" s="3"/>
      <c r="F133" s="3"/>
    </row>
    <row r="134" spans="4:6">
      <c r="D134" s="3"/>
      <c r="E134" s="3"/>
      <c r="F134" s="3"/>
    </row>
    <row r="135" spans="4:6">
      <c r="D135" s="3"/>
      <c r="E135" s="3"/>
      <c r="F135" s="3"/>
    </row>
    <row r="136" spans="4:6">
      <c r="D136" s="3"/>
      <c r="E136" s="3"/>
      <c r="F136" s="3"/>
    </row>
    <row r="137" spans="4:6">
      <c r="D137" s="3"/>
      <c r="E137" s="3"/>
      <c r="F137" s="3"/>
    </row>
    <row r="138" spans="4:6">
      <c r="D138" s="3"/>
      <c r="E138" s="3"/>
      <c r="F138" s="3"/>
    </row>
    <row r="139" spans="4:6">
      <c r="D139" s="3"/>
      <c r="E139" s="3"/>
      <c r="F139" s="3"/>
    </row>
    <row r="140" spans="4:6">
      <c r="D140" s="3"/>
      <c r="E140" s="3"/>
      <c r="F140" s="3"/>
    </row>
    <row r="141" spans="4:6">
      <c r="D141" s="3"/>
      <c r="E141" s="3"/>
      <c r="F141" s="3"/>
    </row>
    <row r="142" spans="4:6">
      <c r="D142" s="3"/>
      <c r="E142" s="3"/>
      <c r="F142" s="3"/>
    </row>
    <row r="143" spans="4:6">
      <c r="D143" s="3"/>
      <c r="E143" s="3"/>
      <c r="F143" s="3"/>
    </row>
    <row r="144" spans="4:6">
      <c r="D144" s="3"/>
      <c r="E144" s="3"/>
      <c r="F144" s="3"/>
    </row>
    <row r="145" spans="4:6">
      <c r="D145" s="3"/>
      <c r="E145" s="3"/>
      <c r="F145" s="3"/>
    </row>
    <row r="146" spans="4:6">
      <c r="D146" s="3"/>
      <c r="E146" s="3"/>
      <c r="F146" s="3"/>
    </row>
    <row r="147" spans="4:6">
      <c r="D147" s="3"/>
      <c r="E147" s="3"/>
      <c r="F147" s="3"/>
    </row>
    <row r="148" spans="4:6">
      <c r="D148" s="3"/>
      <c r="E148" s="3"/>
      <c r="F148" s="3"/>
    </row>
    <row r="149" spans="4:6">
      <c r="D149" s="3"/>
      <c r="E149" s="3"/>
      <c r="F149" s="3"/>
    </row>
    <row r="150" spans="4:6">
      <c r="D150" s="3"/>
      <c r="E150" s="3"/>
      <c r="F150" s="3"/>
    </row>
    <row r="151" spans="4:6">
      <c r="D151" s="3"/>
      <c r="E151" s="3"/>
      <c r="F151" s="3"/>
    </row>
    <row r="152" spans="4:6">
      <c r="D152" s="3"/>
      <c r="E152" s="3"/>
      <c r="F152" s="3"/>
    </row>
    <row r="153" spans="4:6">
      <c r="D153" s="3"/>
      <c r="E153" s="3"/>
      <c r="F153" s="3"/>
    </row>
    <row r="154" spans="4:6">
      <c r="D154" s="3"/>
      <c r="E154" s="3"/>
      <c r="F154" s="3"/>
    </row>
    <row r="155" spans="4:6">
      <c r="D155" s="3"/>
      <c r="E155" s="3"/>
      <c r="F155" s="3"/>
    </row>
    <row r="156" spans="4:6">
      <c r="D156" s="3"/>
      <c r="E156" s="3"/>
      <c r="F156" s="3"/>
    </row>
    <row r="157" spans="4:6">
      <c r="D157" s="3"/>
      <c r="E157" s="3"/>
      <c r="F157" s="3"/>
    </row>
    <row r="158" spans="4:6">
      <c r="D158" s="3"/>
      <c r="E158" s="3"/>
      <c r="F158" s="3"/>
    </row>
    <row r="159" spans="4:6">
      <c r="D159" s="3"/>
      <c r="E159" s="3"/>
      <c r="F159" s="3"/>
    </row>
    <row r="160" spans="4:6">
      <c r="D160" s="3"/>
      <c r="E160" s="3"/>
      <c r="F160" s="3"/>
    </row>
    <row r="161" spans="4:6">
      <c r="D161" s="3"/>
      <c r="E161" s="3"/>
      <c r="F161" s="3"/>
    </row>
    <row r="162" spans="4:6">
      <c r="D162" s="3"/>
      <c r="E162" s="3"/>
      <c r="F162" s="3"/>
    </row>
    <row r="163" spans="4:6">
      <c r="D163" s="3"/>
      <c r="E163" s="3"/>
      <c r="F163" s="3"/>
    </row>
    <row r="164" spans="4:6">
      <c r="D164" s="3"/>
      <c r="E164" s="3"/>
      <c r="F164" s="3"/>
    </row>
    <row r="165" spans="4:6">
      <c r="D165" s="3"/>
      <c r="E165" s="3"/>
      <c r="F165" s="3"/>
    </row>
    <row r="166" spans="4:6">
      <c r="D166" s="3"/>
      <c r="E166" s="3"/>
      <c r="F166" s="3"/>
    </row>
    <row r="167" spans="4:6">
      <c r="D167" s="3"/>
      <c r="E167" s="3"/>
      <c r="F167" s="3"/>
    </row>
    <row r="168" spans="4:6">
      <c r="D168" s="3"/>
      <c r="E168" s="3"/>
      <c r="F168" s="3"/>
    </row>
    <row r="169" spans="4:6">
      <c r="D169" s="3"/>
      <c r="E169" s="3"/>
      <c r="F169" s="3"/>
    </row>
    <row r="170" spans="4:6">
      <c r="D170" s="3"/>
      <c r="E170" s="3"/>
      <c r="F170" s="3"/>
    </row>
    <row r="171" spans="4:6">
      <c r="D171" s="3"/>
      <c r="E171" s="3"/>
      <c r="F171" s="3"/>
    </row>
    <row r="172" spans="4:6">
      <c r="D172" s="3"/>
      <c r="E172" s="3"/>
      <c r="F172" s="3"/>
    </row>
    <row r="173" spans="4:6">
      <c r="D173" s="3"/>
      <c r="E173" s="3"/>
      <c r="F173" s="3"/>
    </row>
    <row r="174" spans="4:6">
      <c r="D174" s="3"/>
      <c r="E174" s="3"/>
      <c r="F174" s="3"/>
    </row>
    <row r="175" spans="4:6">
      <c r="D175" s="3"/>
      <c r="E175" s="3"/>
      <c r="F175" s="3"/>
    </row>
    <row r="176" spans="4:6">
      <c r="D176" s="3"/>
      <c r="E176" s="3"/>
      <c r="F176" s="3"/>
    </row>
    <row r="177" spans="4:6">
      <c r="D177" s="3"/>
      <c r="E177" s="3"/>
      <c r="F177" s="3"/>
    </row>
    <row r="178" spans="4:6">
      <c r="D178" s="3"/>
      <c r="E178" s="3"/>
      <c r="F178" s="3"/>
    </row>
    <row r="179" spans="4:6">
      <c r="D179" s="3"/>
      <c r="E179" s="3"/>
      <c r="F179" s="3"/>
    </row>
    <row r="180" spans="4:6">
      <c r="D180" s="3"/>
      <c r="E180" s="3"/>
      <c r="F180" s="3"/>
    </row>
    <row r="181" spans="4:6">
      <c r="D181" s="3"/>
      <c r="E181" s="3"/>
      <c r="F181" s="3"/>
    </row>
    <row r="182" spans="4:6">
      <c r="D182" s="3"/>
      <c r="E182" s="3"/>
      <c r="F182" s="3"/>
    </row>
    <row r="183" spans="4:6">
      <c r="D183" s="3"/>
      <c r="E183" s="3"/>
      <c r="F183" s="3"/>
    </row>
    <row r="184" spans="4:6">
      <c r="D184" s="3"/>
      <c r="E184" s="3"/>
      <c r="F184" s="3"/>
    </row>
    <row r="185" spans="4:6">
      <c r="D185" s="3"/>
      <c r="E185" s="3"/>
      <c r="F185" s="3"/>
    </row>
    <row r="186" spans="4:6">
      <c r="D186" s="3"/>
      <c r="E186" s="3"/>
      <c r="F186" s="3"/>
    </row>
    <row r="187" spans="4:6">
      <c r="D187" s="3"/>
      <c r="E187" s="3"/>
      <c r="F187" s="3"/>
    </row>
    <row r="188" spans="4:6">
      <c r="D188" s="3"/>
      <c r="E188" s="3"/>
      <c r="F188" s="3"/>
    </row>
    <row r="189" spans="4:6">
      <c r="D189" s="3"/>
      <c r="E189" s="3"/>
      <c r="F189" s="3"/>
    </row>
    <row r="190" spans="4:6">
      <c r="D190" s="3"/>
      <c r="E190" s="3"/>
      <c r="F190" s="3"/>
    </row>
    <row r="191" spans="4:6">
      <c r="D191" s="3"/>
      <c r="E191" s="3"/>
      <c r="F191" s="3"/>
    </row>
    <row r="192" spans="4:6">
      <c r="D192" s="3"/>
      <c r="E192" s="3"/>
      <c r="F192" s="3"/>
    </row>
    <row r="193" spans="4:6">
      <c r="D193" s="3"/>
      <c r="E193" s="3"/>
      <c r="F193" s="3"/>
    </row>
    <row r="194" spans="4:6">
      <c r="D194" s="3"/>
      <c r="E194" s="3"/>
      <c r="F194" s="3"/>
    </row>
    <row r="195" spans="4:6">
      <c r="D195" s="3"/>
      <c r="E195" s="3"/>
      <c r="F195" s="3"/>
    </row>
    <row r="196" spans="4:6">
      <c r="D196" s="3"/>
      <c r="E196" s="3"/>
      <c r="F196" s="3"/>
    </row>
    <row r="197" spans="4:6">
      <c r="D197" s="3"/>
      <c r="E197" s="3"/>
      <c r="F197" s="3"/>
    </row>
    <row r="198" spans="4:6">
      <c r="D198" s="3"/>
      <c r="E198" s="3"/>
      <c r="F198" s="3"/>
    </row>
    <row r="199" spans="4:6">
      <c r="D199" s="3"/>
      <c r="E199" s="3"/>
      <c r="F199" s="3"/>
    </row>
    <row r="200" spans="4:6">
      <c r="D200" s="3"/>
      <c r="E200" s="3"/>
      <c r="F200" s="3"/>
    </row>
    <row r="201" spans="4:6">
      <c r="D201" s="3"/>
      <c r="E201" s="3"/>
      <c r="F201" s="3"/>
    </row>
    <row r="202" spans="4:6">
      <c r="D202" s="3"/>
      <c r="E202" s="3"/>
      <c r="F202" s="3"/>
    </row>
    <row r="203" spans="4:6">
      <c r="D203" s="3"/>
      <c r="E203" s="3"/>
      <c r="F203" s="3"/>
    </row>
    <row r="204" spans="4:6">
      <c r="D204" s="3"/>
      <c r="E204" s="3"/>
      <c r="F204" s="3"/>
    </row>
    <row r="205" spans="4:6">
      <c r="D205" s="3"/>
      <c r="E205" s="3"/>
      <c r="F205" s="3"/>
    </row>
    <row r="206" spans="4:6">
      <c r="D206" s="3"/>
      <c r="E206" s="3"/>
      <c r="F206" s="3"/>
    </row>
    <row r="207" spans="4:6">
      <c r="D207" s="3"/>
      <c r="E207" s="3"/>
      <c r="F207" s="3"/>
    </row>
    <row r="208" spans="4:6">
      <c r="D208" s="3"/>
      <c r="E208" s="3"/>
      <c r="F208" s="3"/>
    </row>
    <row r="209" spans="4:6">
      <c r="D209" s="3"/>
      <c r="E209" s="3"/>
      <c r="F209" s="3"/>
    </row>
    <row r="210" spans="4:6">
      <c r="D210" s="3"/>
      <c r="E210" s="3"/>
      <c r="F210" s="3"/>
    </row>
    <row r="211" spans="4:6">
      <c r="D211" s="3"/>
      <c r="E211" s="3"/>
      <c r="F211" s="3"/>
    </row>
    <row r="212" spans="4:6">
      <c r="D212" s="3"/>
      <c r="E212" s="3"/>
      <c r="F212" s="3"/>
    </row>
    <row r="213" spans="4:6">
      <c r="D213" s="3"/>
      <c r="E213" s="3"/>
      <c r="F213" s="3"/>
    </row>
    <row r="214" spans="4:6">
      <c r="D214" s="3"/>
      <c r="E214" s="3"/>
      <c r="F214" s="3"/>
    </row>
    <row r="215" spans="4:6">
      <c r="D215" s="3"/>
      <c r="E215" s="3"/>
      <c r="F215" s="3"/>
    </row>
    <row r="216" spans="4:6">
      <c r="D216" s="3"/>
      <c r="E216" s="3"/>
      <c r="F216" s="3"/>
    </row>
    <row r="217" spans="4:6">
      <c r="D217" s="3"/>
      <c r="E217" s="3"/>
      <c r="F217" s="3"/>
    </row>
    <row r="218" spans="4:6">
      <c r="D218" s="3"/>
      <c r="E218" s="3"/>
      <c r="F218" s="3"/>
    </row>
    <row r="219" spans="4:6">
      <c r="D219" s="3"/>
      <c r="E219" s="3"/>
      <c r="F219" s="3"/>
    </row>
    <row r="220" spans="4:6">
      <c r="D220" s="3"/>
      <c r="E220" s="3"/>
      <c r="F220" s="3"/>
    </row>
    <row r="221" spans="4:6">
      <c r="D221" s="3"/>
      <c r="E221" s="3"/>
      <c r="F221" s="3"/>
    </row>
    <row r="222" spans="4:6">
      <c r="D222" s="3"/>
      <c r="E222" s="3"/>
      <c r="F222" s="3"/>
    </row>
    <row r="223" spans="4:6">
      <c r="D223" s="3"/>
      <c r="E223" s="3"/>
      <c r="F223" s="3"/>
    </row>
    <row r="224" spans="4:6">
      <c r="D224" s="3"/>
      <c r="E224" s="3"/>
      <c r="F224" s="3"/>
    </row>
    <row r="225" spans="4:6">
      <c r="D225" s="3"/>
      <c r="E225" s="3"/>
      <c r="F225" s="3"/>
    </row>
    <row r="226" spans="4:6">
      <c r="D226" s="3"/>
      <c r="E226" s="3"/>
      <c r="F226" s="3"/>
    </row>
    <row r="227" spans="4:6">
      <c r="D227" s="3"/>
      <c r="E227" s="3"/>
      <c r="F227" s="3"/>
    </row>
    <row r="228" spans="4:6">
      <c r="D228" s="3"/>
      <c r="E228" s="3"/>
      <c r="F228" s="3"/>
    </row>
    <row r="229" spans="4:6">
      <c r="D229" s="3"/>
      <c r="E229" s="3"/>
      <c r="F229" s="3"/>
    </row>
    <row r="230" spans="4:6">
      <c r="D230" s="3"/>
      <c r="E230" s="3"/>
      <c r="F230" s="3"/>
    </row>
    <row r="231" spans="4:6">
      <c r="D231" s="3"/>
      <c r="E231" s="3"/>
      <c r="F231" s="3"/>
    </row>
    <row r="232" spans="4:6">
      <c r="D232" s="3"/>
      <c r="E232" s="3"/>
      <c r="F232" s="3"/>
    </row>
    <row r="233" spans="4:6">
      <c r="D233" s="3"/>
      <c r="E233" s="3"/>
      <c r="F233" s="3"/>
    </row>
    <row r="234" spans="4:6">
      <c r="D234" s="3"/>
      <c r="E234" s="3"/>
      <c r="F234" s="3"/>
    </row>
    <row r="235" spans="4:6">
      <c r="D235" s="3"/>
      <c r="E235" s="3"/>
      <c r="F235" s="3"/>
    </row>
    <row r="236" spans="4:6">
      <c r="D236" s="3"/>
      <c r="E236" s="3"/>
      <c r="F236" s="3"/>
    </row>
    <row r="237" spans="4:6">
      <c r="D237" s="3"/>
      <c r="E237" s="3"/>
      <c r="F237" s="3"/>
    </row>
    <row r="238" spans="4:6">
      <c r="D238" s="3"/>
      <c r="E238" s="3"/>
      <c r="F238" s="3"/>
    </row>
    <row r="239" spans="4:6">
      <c r="D239" s="3"/>
      <c r="E239" s="3"/>
      <c r="F239" s="3"/>
    </row>
    <row r="240" spans="4:6">
      <c r="D240" s="3"/>
      <c r="E240" s="3"/>
      <c r="F240" s="3"/>
    </row>
    <row r="241" spans="4:6">
      <c r="D241" s="3"/>
      <c r="E241" s="3"/>
      <c r="F241" s="3"/>
    </row>
    <row r="242" spans="4:6">
      <c r="D242" s="3"/>
      <c r="E242" s="3"/>
      <c r="F242" s="3"/>
    </row>
    <row r="243" spans="4:6">
      <c r="D243" s="3"/>
      <c r="E243" s="3"/>
      <c r="F243" s="3"/>
    </row>
    <row r="244" spans="4:6">
      <c r="D244" s="3"/>
      <c r="E244" s="3"/>
      <c r="F244" s="3"/>
    </row>
    <row r="245" spans="4:6">
      <c r="D245" s="3"/>
      <c r="E245" s="3"/>
      <c r="F245" s="3"/>
    </row>
    <row r="246" spans="4:6">
      <c r="D246" s="3"/>
      <c r="E246" s="3"/>
      <c r="F246" s="3"/>
    </row>
    <row r="247" spans="4:6">
      <c r="D247" s="3"/>
      <c r="E247" s="3"/>
      <c r="F247" s="3"/>
    </row>
    <row r="248" spans="4:6">
      <c r="D248" s="3"/>
      <c r="E248" s="3"/>
      <c r="F248" s="3"/>
    </row>
    <row r="249" spans="4:6">
      <c r="D249" s="3"/>
      <c r="E249" s="3"/>
      <c r="F249" s="3"/>
    </row>
    <row r="250" spans="4:6">
      <c r="D250" s="3"/>
      <c r="E250" s="3"/>
      <c r="F250" s="3"/>
    </row>
    <row r="251" spans="4:6">
      <c r="D251" s="3"/>
      <c r="E251" s="3"/>
      <c r="F251" s="3"/>
    </row>
    <row r="252" spans="4:6">
      <c r="D252" s="3"/>
      <c r="E252" s="3"/>
      <c r="F252" s="3"/>
    </row>
    <row r="253" spans="4:6">
      <c r="D253" s="3"/>
      <c r="E253" s="3"/>
      <c r="F253" s="3"/>
    </row>
    <row r="254" spans="4:6">
      <c r="D254" s="3"/>
      <c r="E254" s="3"/>
      <c r="F254" s="3"/>
    </row>
    <row r="255" spans="4:6">
      <c r="D255" s="3"/>
      <c r="E255" s="3"/>
      <c r="F255" s="3"/>
    </row>
    <row r="256" spans="4:6">
      <c r="D256" s="3"/>
      <c r="E256" s="3"/>
      <c r="F256" s="3"/>
    </row>
    <row r="257" spans="4:6">
      <c r="D257" s="3"/>
      <c r="E257" s="3"/>
      <c r="F257" s="3"/>
    </row>
    <row r="258" spans="4:6">
      <c r="D258" s="3"/>
      <c r="E258" s="3"/>
      <c r="F258" s="3"/>
    </row>
    <row r="259" spans="4:6">
      <c r="D259" s="3"/>
      <c r="E259" s="3"/>
      <c r="F259" s="3"/>
    </row>
    <row r="260" spans="4:6">
      <c r="D260" s="3"/>
      <c r="E260" s="3"/>
      <c r="F260" s="3"/>
    </row>
    <row r="261" spans="4:6">
      <c r="D261" s="3"/>
      <c r="E261" s="3"/>
      <c r="F261" s="3"/>
    </row>
    <row r="262" spans="4:6">
      <c r="D262" s="3"/>
      <c r="E262" s="3"/>
      <c r="F262" s="3"/>
    </row>
    <row r="263" spans="4:6">
      <c r="D263" s="3"/>
      <c r="E263" s="3"/>
      <c r="F263" s="3"/>
    </row>
    <row r="264" spans="4:6">
      <c r="D264" s="3"/>
      <c r="E264" s="3"/>
      <c r="F264" s="3"/>
    </row>
    <row r="265" spans="4:6">
      <c r="D265" s="3"/>
      <c r="E265" s="3"/>
      <c r="F265" s="3"/>
    </row>
    <row r="266" spans="4:6">
      <c r="D266" s="3"/>
      <c r="E266" s="3"/>
      <c r="F266" s="3"/>
    </row>
    <row r="267" spans="4:6">
      <c r="D267" s="3"/>
      <c r="E267" s="3"/>
      <c r="F267" s="3"/>
    </row>
    <row r="268" spans="4:6">
      <c r="D268" s="3"/>
      <c r="E268" s="3"/>
      <c r="F268" s="3"/>
    </row>
    <row r="269" spans="4:6">
      <c r="D269" s="3"/>
      <c r="E269" s="3"/>
      <c r="F269" s="3"/>
    </row>
    <row r="270" spans="4:6">
      <c r="D270" s="3"/>
      <c r="E270" s="3"/>
      <c r="F270" s="3"/>
    </row>
    <row r="271" spans="4:6">
      <c r="D271" s="3"/>
      <c r="E271" s="3"/>
      <c r="F271" s="3"/>
    </row>
    <row r="272" spans="4:6">
      <c r="D272" s="3"/>
      <c r="E272" s="3"/>
      <c r="F272" s="3"/>
    </row>
    <row r="273" spans="4:6">
      <c r="D273" s="3"/>
      <c r="E273" s="3"/>
      <c r="F273" s="3"/>
    </row>
    <row r="274" spans="4:6">
      <c r="D274" s="3"/>
      <c r="E274" s="3"/>
      <c r="F274" s="3"/>
    </row>
    <row r="275" spans="4:6">
      <c r="D275" s="3"/>
      <c r="E275" s="3"/>
      <c r="F275" s="3"/>
    </row>
    <row r="276" spans="4:6">
      <c r="D276" s="3"/>
      <c r="E276" s="3"/>
      <c r="F276" s="3"/>
    </row>
    <row r="277" spans="4:6">
      <c r="D277" s="3"/>
      <c r="E277" s="3"/>
      <c r="F277" s="3"/>
    </row>
    <row r="278" spans="4:6">
      <c r="D278" s="3"/>
      <c r="E278" s="3"/>
      <c r="F278" s="3"/>
    </row>
    <row r="279" spans="4:6">
      <c r="D279" s="3"/>
      <c r="E279" s="3"/>
      <c r="F279" s="3"/>
    </row>
    <row r="280" spans="4:6">
      <c r="D280" s="3"/>
      <c r="E280" s="3"/>
      <c r="F280" s="3"/>
    </row>
    <row r="281" spans="4:6">
      <c r="D281" s="3"/>
      <c r="E281" s="3"/>
      <c r="F281" s="3"/>
    </row>
    <row r="282" spans="4:6">
      <c r="D282" s="3"/>
      <c r="E282" s="3"/>
      <c r="F282" s="3"/>
    </row>
    <row r="283" spans="4:6">
      <c r="D283" s="3"/>
      <c r="E283" s="3"/>
      <c r="F283" s="3"/>
    </row>
    <row r="284" spans="4:6">
      <c r="D284" s="3"/>
      <c r="E284" s="3"/>
      <c r="F284" s="3"/>
    </row>
    <row r="285" spans="4:6">
      <c r="D285" s="3"/>
      <c r="E285" s="3"/>
      <c r="F285" s="3"/>
    </row>
    <row r="286" spans="4:6">
      <c r="D286" s="3"/>
      <c r="E286" s="3"/>
      <c r="F286" s="3"/>
    </row>
    <row r="287" spans="4:6">
      <c r="D287" s="3"/>
      <c r="E287" s="3"/>
      <c r="F287" s="3"/>
    </row>
    <row r="288" spans="4:6">
      <c r="D288" s="3"/>
      <c r="E288" s="3"/>
      <c r="F288" s="3"/>
    </row>
    <row r="289" spans="4:6">
      <c r="D289" s="3"/>
      <c r="E289" s="3"/>
      <c r="F289" s="3"/>
    </row>
    <row r="290" spans="4:6">
      <c r="D290" s="3"/>
      <c r="E290" s="3"/>
      <c r="F290" s="3"/>
    </row>
    <row r="291" spans="4:6">
      <c r="D291" s="3"/>
      <c r="E291" s="3"/>
      <c r="F291" s="3"/>
    </row>
    <row r="292" spans="4:6">
      <c r="D292" s="3"/>
      <c r="E292" s="3"/>
      <c r="F292" s="3"/>
    </row>
    <row r="293" spans="4:6">
      <c r="D293" s="3"/>
      <c r="E293" s="3"/>
      <c r="F293" s="3"/>
    </row>
    <row r="294" spans="4:6">
      <c r="D294" s="3"/>
      <c r="E294" s="3"/>
      <c r="F294" s="3"/>
    </row>
    <row r="295" spans="4:6">
      <c r="D295" s="3"/>
      <c r="E295" s="3"/>
      <c r="F295" s="3"/>
    </row>
    <row r="296" spans="4:6">
      <c r="D296" s="3"/>
      <c r="E296" s="3"/>
      <c r="F296" s="3"/>
    </row>
    <row r="297" spans="4:6">
      <c r="D297" s="3"/>
      <c r="E297" s="3"/>
      <c r="F297" s="3"/>
    </row>
    <row r="298" spans="4:6">
      <c r="D298" s="3"/>
      <c r="E298" s="3"/>
      <c r="F298" s="3"/>
    </row>
    <row r="299" spans="4:6">
      <c r="D299" s="3"/>
      <c r="E299" s="3"/>
      <c r="F299" s="3"/>
    </row>
    <row r="300" spans="4:6">
      <c r="D300" s="3"/>
      <c r="E300" s="3"/>
      <c r="F300" s="3"/>
    </row>
    <row r="301" spans="4:6">
      <c r="D301" s="3"/>
      <c r="E301" s="3"/>
      <c r="F301" s="3"/>
    </row>
    <row r="302" spans="4:6">
      <c r="D302" s="3"/>
      <c r="E302" s="3"/>
      <c r="F302" s="3"/>
    </row>
  </sheetData>
  <mergeCells count="14">
    <mergeCell ref="A9:F9"/>
    <mergeCell ref="A14:B15"/>
    <mergeCell ref="C15:E15"/>
    <mergeCell ref="A16:F17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</mergeCell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0"/>
  <dimension ref="A1:Q18"/>
  <sheetViews>
    <sheetView view="pageBreakPreview" zoomScaleNormal="100" zoomScaleSheetLayoutView="100" workbookViewId="0">
      <selection activeCell="C11" sqref="C11"/>
    </sheetView>
  </sheetViews>
  <sheetFormatPr defaultColWidth="9.140625" defaultRowHeight="12.75"/>
  <cols>
    <col min="1" max="1" width="5" style="93" customWidth="1"/>
    <col min="2" max="2" width="63.28515625" style="3" customWidth="1"/>
    <col min="3" max="3" width="9.140625" style="3"/>
    <col min="4" max="6" width="9.140625" style="4"/>
    <col min="7" max="7" width="38.28515625" style="126" customWidth="1"/>
    <col min="8" max="16384" width="9.140625" style="3"/>
  </cols>
  <sheetData>
    <row r="1" spans="1:17" ht="90" customHeight="1" thickBot="1">
      <c r="A1" s="209" t="s">
        <v>47</v>
      </c>
      <c r="B1" s="210"/>
      <c r="C1" s="210" t="s">
        <v>36</v>
      </c>
      <c r="D1" s="210"/>
      <c r="E1" s="210"/>
      <c r="F1" s="211"/>
    </row>
    <row r="2" spans="1:17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7" ht="12.95" customHeight="1">
      <c r="A3" s="216" t="s">
        <v>14</v>
      </c>
      <c r="B3" s="219" t="s">
        <v>15</v>
      </c>
      <c r="C3" s="219" t="s">
        <v>2</v>
      </c>
      <c r="D3" s="251" t="s">
        <v>18</v>
      </c>
      <c r="E3" s="225" t="s">
        <v>10</v>
      </c>
      <c r="F3" s="227" t="s">
        <v>11</v>
      </c>
    </row>
    <row r="4" spans="1:17">
      <c r="A4" s="217"/>
      <c r="B4" s="220"/>
      <c r="C4" s="220"/>
      <c r="D4" s="252"/>
      <c r="E4" s="226"/>
      <c r="F4" s="228"/>
    </row>
    <row r="5" spans="1:17" ht="9.1999999999999993" customHeight="1">
      <c r="A5" s="217"/>
      <c r="B5" s="220"/>
      <c r="C5" s="220"/>
      <c r="D5" s="252"/>
      <c r="E5" s="226"/>
      <c r="F5" s="228"/>
    </row>
    <row r="6" spans="1:17">
      <c r="A6" s="217"/>
      <c r="B6" s="220"/>
      <c r="C6" s="220"/>
      <c r="D6" s="252"/>
      <c r="E6" s="38" t="s">
        <v>3</v>
      </c>
      <c r="F6" s="39" t="s">
        <v>3</v>
      </c>
    </row>
    <row r="7" spans="1:17" ht="13.5" thickBot="1">
      <c r="A7" s="218"/>
      <c r="B7" s="221"/>
      <c r="C7" s="221"/>
      <c r="D7" s="253"/>
      <c r="E7" s="40" t="s">
        <v>4</v>
      </c>
      <c r="F7" s="41" t="s">
        <v>4</v>
      </c>
    </row>
    <row r="8" spans="1:17" ht="13.5" thickBot="1">
      <c r="A8" s="30" t="s">
        <v>12</v>
      </c>
      <c r="B8" s="31" t="s">
        <v>5</v>
      </c>
      <c r="C8" s="31" t="s">
        <v>6</v>
      </c>
      <c r="D8" s="32" t="s">
        <v>7</v>
      </c>
      <c r="E8" s="32" t="s">
        <v>8</v>
      </c>
      <c r="F8" s="33" t="s">
        <v>9</v>
      </c>
    </row>
    <row r="9" spans="1:17" s="2" customFormat="1" ht="47.25" customHeight="1">
      <c r="A9" s="254" t="s">
        <v>39</v>
      </c>
      <c r="B9" s="255"/>
      <c r="C9" s="255"/>
      <c r="D9" s="255"/>
      <c r="E9" s="255"/>
      <c r="F9" s="256"/>
      <c r="G9" s="86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2" customFormat="1">
      <c r="A10" s="21"/>
      <c r="B10" s="9" t="s">
        <v>46</v>
      </c>
      <c r="C10" s="22"/>
      <c r="D10" s="72"/>
      <c r="E10" s="72"/>
      <c r="F10" s="73"/>
      <c r="G10" s="127"/>
    </row>
    <row r="11" spans="1:17" s="2" customFormat="1" ht="38.25">
      <c r="A11" s="10">
        <v>1</v>
      </c>
      <c r="B11" s="91" t="s">
        <v>58</v>
      </c>
      <c r="C11" s="19" t="s">
        <v>40</v>
      </c>
      <c r="D11" s="95">
        <v>3</v>
      </c>
      <c r="E11" s="24"/>
      <c r="F11" s="14">
        <f t="shared" ref="F11" si="0">D11*E11</f>
        <v>0</v>
      </c>
      <c r="G11" s="127"/>
    </row>
    <row r="12" spans="1:17" s="2" customFormat="1">
      <c r="A12" s="29"/>
      <c r="B12" s="16" t="s">
        <v>13</v>
      </c>
      <c r="C12" s="17"/>
      <c r="D12" s="34"/>
      <c r="E12" s="18"/>
      <c r="F12" s="15"/>
      <c r="G12" s="127"/>
    </row>
    <row r="13" spans="1:17" s="2" customFormat="1" ht="13.5" thickBot="1">
      <c r="A13" s="10">
        <v>2</v>
      </c>
      <c r="B13" s="24"/>
      <c r="C13" s="11" t="s">
        <v>28</v>
      </c>
      <c r="D13" s="66">
        <v>1</v>
      </c>
      <c r="E13" s="12"/>
      <c r="F13" s="14">
        <f>D13*E13</f>
        <v>0</v>
      </c>
      <c r="G13" s="127"/>
    </row>
    <row r="14" spans="1:17" s="2" customFormat="1" ht="13.5" thickBot="1">
      <c r="A14" s="234" t="s">
        <v>16</v>
      </c>
      <c r="B14" s="235"/>
      <c r="C14" s="25" t="s">
        <v>0</v>
      </c>
      <c r="D14" s="26"/>
      <c r="E14" s="26"/>
      <c r="F14" s="27">
        <f>SUM(F12:F13)</f>
        <v>0</v>
      </c>
      <c r="G14" s="127"/>
    </row>
    <row r="15" spans="1:17" s="2" customFormat="1" ht="13.5" thickBot="1">
      <c r="A15" s="204"/>
      <c r="B15" s="205"/>
      <c r="C15" s="229" t="s">
        <v>1</v>
      </c>
      <c r="D15" s="230"/>
      <c r="E15" s="230"/>
      <c r="F15" s="28">
        <f>F14*1.23</f>
        <v>0</v>
      </c>
      <c r="G15" s="127"/>
    </row>
    <row r="16" spans="1:17" s="2" customFormat="1" ht="13.5" thickBot="1">
      <c r="A16" s="92"/>
      <c r="B16" s="3"/>
      <c r="C16" s="3"/>
      <c r="D16" s="4"/>
      <c r="E16" s="4"/>
      <c r="F16" s="4"/>
      <c r="G16" s="127"/>
    </row>
    <row r="17" spans="1:6" ht="104.25" customHeight="1" thickBot="1">
      <c r="A17" s="206" t="s">
        <v>17</v>
      </c>
      <c r="B17" s="207"/>
      <c r="C17" s="207"/>
      <c r="D17" s="207"/>
      <c r="E17" s="207"/>
      <c r="F17" s="208"/>
    </row>
    <row r="18" spans="1:6" ht="99.75" customHeight="1"/>
  </sheetData>
  <mergeCells count="14">
    <mergeCell ref="A1:B1"/>
    <mergeCell ref="C1:F1"/>
    <mergeCell ref="A2:B2"/>
    <mergeCell ref="C2:F2"/>
    <mergeCell ref="A17:F17"/>
    <mergeCell ref="A14:B15"/>
    <mergeCell ref="A9:F9"/>
    <mergeCell ref="E3:E5"/>
    <mergeCell ref="F3:F5"/>
    <mergeCell ref="A3:A7"/>
    <mergeCell ref="B3:B7"/>
    <mergeCell ref="C3:C7"/>
    <mergeCell ref="D3:D7"/>
    <mergeCell ref="C15:E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2"/>
  <dimension ref="A1:Q299"/>
  <sheetViews>
    <sheetView view="pageBreakPreview" zoomScaleNormal="100" zoomScaleSheetLayoutView="100" workbookViewId="0">
      <selection activeCell="L21" sqref="L21"/>
    </sheetView>
  </sheetViews>
  <sheetFormatPr defaultRowHeight="12.75"/>
  <cols>
    <col min="1" max="1" width="5" style="58" customWidth="1"/>
    <col min="2" max="2" width="63.28515625" style="46" customWidth="1"/>
    <col min="3" max="3" width="9.140625" style="46"/>
    <col min="4" max="4" width="9.7109375" style="57" bestFit="1" customWidth="1"/>
    <col min="5" max="6" width="9.140625" style="57"/>
    <col min="7" max="7" width="20" style="46" customWidth="1"/>
    <col min="8" max="16384" width="9.140625" style="46"/>
  </cols>
  <sheetData>
    <row r="1" spans="1:17" ht="90" customHeight="1" thickBot="1">
      <c r="A1" s="209" t="s">
        <v>47</v>
      </c>
      <c r="B1" s="210"/>
      <c r="C1" s="210" t="s">
        <v>37</v>
      </c>
      <c r="D1" s="210"/>
      <c r="E1" s="210"/>
      <c r="F1" s="211"/>
    </row>
    <row r="2" spans="1:17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7" ht="12.95" customHeight="1">
      <c r="A3" s="216" t="s">
        <v>14</v>
      </c>
      <c r="B3" s="219" t="s">
        <v>15</v>
      </c>
      <c r="C3" s="219" t="s">
        <v>2</v>
      </c>
      <c r="D3" s="251" t="s">
        <v>18</v>
      </c>
      <c r="E3" s="225" t="s">
        <v>10</v>
      </c>
      <c r="F3" s="227" t="s">
        <v>11</v>
      </c>
    </row>
    <row r="4" spans="1:17">
      <c r="A4" s="217"/>
      <c r="B4" s="220"/>
      <c r="C4" s="220"/>
      <c r="D4" s="252"/>
      <c r="E4" s="226"/>
      <c r="F4" s="228"/>
    </row>
    <row r="5" spans="1:17" ht="9.1999999999999993" customHeight="1">
      <c r="A5" s="217"/>
      <c r="B5" s="220"/>
      <c r="C5" s="220"/>
      <c r="D5" s="252"/>
      <c r="E5" s="226"/>
      <c r="F5" s="228"/>
    </row>
    <row r="6" spans="1:17">
      <c r="A6" s="217"/>
      <c r="B6" s="220"/>
      <c r="C6" s="220"/>
      <c r="D6" s="252"/>
      <c r="E6" s="38" t="s">
        <v>3</v>
      </c>
      <c r="F6" s="39" t="s">
        <v>3</v>
      </c>
    </row>
    <row r="7" spans="1:17" ht="13.5" thickBot="1">
      <c r="A7" s="218"/>
      <c r="B7" s="221"/>
      <c r="C7" s="221"/>
      <c r="D7" s="253"/>
      <c r="E7" s="40" t="s">
        <v>4</v>
      </c>
      <c r="F7" s="41" t="s">
        <v>4</v>
      </c>
    </row>
    <row r="8" spans="1:17" ht="13.5" thickBot="1">
      <c r="A8" s="30" t="s">
        <v>12</v>
      </c>
      <c r="B8" s="31" t="s">
        <v>5</v>
      </c>
      <c r="C8" s="31" t="s">
        <v>6</v>
      </c>
      <c r="D8" s="32" t="s">
        <v>7</v>
      </c>
      <c r="E8" s="32" t="s">
        <v>8</v>
      </c>
      <c r="F8" s="33" t="s">
        <v>9</v>
      </c>
    </row>
    <row r="9" spans="1:17" s="48" customFormat="1" ht="51" customHeight="1">
      <c r="A9" s="254" t="s">
        <v>38</v>
      </c>
      <c r="B9" s="255"/>
      <c r="C9" s="255"/>
      <c r="D9" s="255"/>
      <c r="E9" s="255"/>
      <c r="F9" s="256"/>
      <c r="G9" s="86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s="48" customFormat="1">
      <c r="A10" s="125"/>
      <c r="B10" s="9" t="s">
        <v>30</v>
      </c>
      <c r="C10" s="88"/>
      <c r="D10" s="88"/>
      <c r="E10" s="88"/>
      <c r="F10" s="89"/>
      <c r="G10" s="86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48" customFormat="1" ht="38.25">
      <c r="A11" s="10">
        <v>1</v>
      </c>
      <c r="B11" s="91" t="s">
        <v>58</v>
      </c>
      <c r="C11" s="19" t="s">
        <v>40</v>
      </c>
      <c r="D11" s="95">
        <v>3</v>
      </c>
      <c r="E11" s="24"/>
      <c r="F11" s="14">
        <f t="shared" ref="F11" si="0">D11*E11</f>
        <v>0</v>
      </c>
      <c r="G11" s="86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s="48" customFormat="1" ht="38.25">
      <c r="A12" s="10">
        <v>2</v>
      </c>
      <c r="B12" s="91" t="s">
        <v>59</v>
      </c>
      <c r="C12" s="19" t="s">
        <v>40</v>
      </c>
      <c r="D12" s="95">
        <v>64</v>
      </c>
      <c r="E12" s="24"/>
      <c r="F12" s="14">
        <f t="shared" ref="F12" si="1">D12*E12</f>
        <v>0</v>
      </c>
      <c r="G12" s="86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s="48" customFormat="1" ht="38.25">
      <c r="A13" s="10">
        <v>3</v>
      </c>
      <c r="B13" s="91" t="s">
        <v>60</v>
      </c>
      <c r="C13" s="19" t="s">
        <v>40</v>
      </c>
      <c r="D13" s="95">
        <f>22+3.5+3.5+4.5+3+6.5</f>
        <v>43</v>
      </c>
      <c r="E13" s="24"/>
      <c r="F13" s="14">
        <f t="shared" ref="F13" si="2">D13*E13</f>
        <v>0</v>
      </c>
      <c r="G13" s="86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s="48" customFormat="1" ht="38.25">
      <c r="A14" s="10">
        <v>3</v>
      </c>
      <c r="B14" s="91" t="s">
        <v>61</v>
      </c>
      <c r="C14" s="19" t="s">
        <v>40</v>
      </c>
      <c r="D14" s="95">
        <f>10+3+3+2+1+7+1+1</f>
        <v>28</v>
      </c>
      <c r="E14" s="24"/>
      <c r="F14" s="14">
        <f t="shared" ref="F14:F15" si="3">D14*E14</f>
        <v>0</v>
      </c>
      <c r="G14" s="86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s="48" customFormat="1" ht="38.25">
      <c r="A15" s="10">
        <v>3</v>
      </c>
      <c r="B15" s="91" t="s">
        <v>62</v>
      </c>
      <c r="C15" s="19" t="s">
        <v>40</v>
      </c>
      <c r="D15" s="95">
        <f>2+15+3+4+3+2+3+3+1</f>
        <v>36</v>
      </c>
      <c r="E15" s="24"/>
      <c r="F15" s="14">
        <f t="shared" si="3"/>
        <v>0</v>
      </c>
      <c r="G15" s="86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s="48" customFormat="1">
      <c r="A16" s="29"/>
      <c r="B16" s="16" t="s">
        <v>13</v>
      </c>
      <c r="C16" s="17"/>
      <c r="D16" s="34"/>
      <c r="E16" s="18"/>
      <c r="F16" s="15"/>
      <c r="G16" s="86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s="48" customFormat="1" ht="13.5" thickBot="1">
      <c r="A17" s="10">
        <v>4</v>
      </c>
      <c r="B17" s="24"/>
      <c r="C17" s="11"/>
      <c r="D17" s="66"/>
      <c r="E17" s="12"/>
      <c r="F17" s="14">
        <f>D17*E17</f>
        <v>0</v>
      </c>
      <c r="G17" s="86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s="48" customFormat="1" ht="13.5" thickBot="1">
      <c r="A18" s="234" t="s">
        <v>16</v>
      </c>
      <c r="B18" s="235"/>
      <c r="C18" s="25" t="s">
        <v>0</v>
      </c>
      <c r="D18" s="26"/>
      <c r="E18" s="26"/>
      <c r="F18" s="27">
        <f>SUM(F16:F17)</f>
        <v>0</v>
      </c>
    </row>
    <row r="19" spans="1:17" s="48" customFormat="1" ht="13.5" thickBot="1">
      <c r="A19" s="204"/>
      <c r="B19" s="205"/>
      <c r="C19" s="229" t="s">
        <v>1</v>
      </c>
      <c r="D19" s="230"/>
      <c r="E19" s="230"/>
      <c r="F19" s="28">
        <f>F18*1.23</f>
        <v>0</v>
      </c>
    </row>
    <row r="20" spans="1:17" s="48" customFormat="1" ht="13.5" thickBot="1">
      <c r="A20" s="65"/>
      <c r="B20" s="3"/>
      <c r="C20" s="3"/>
      <c r="D20" s="4"/>
      <c r="E20" s="4"/>
      <c r="F20" s="4"/>
    </row>
    <row r="21" spans="1:17" s="48" customFormat="1" ht="99.75" customHeight="1" thickBot="1">
      <c r="A21" s="206" t="s">
        <v>17</v>
      </c>
      <c r="B21" s="207"/>
      <c r="C21" s="207"/>
      <c r="D21" s="207"/>
      <c r="E21" s="207"/>
      <c r="F21" s="208"/>
    </row>
    <row r="22" spans="1:17" ht="11.25" customHeight="1"/>
    <row r="23" spans="1:17" ht="105.75" customHeight="1"/>
    <row r="34" spans="4:6">
      <c r="D34" s="46"/>
      <c r="E34" s="46"/>
      <c r="F34" s="46"/>
    </row>
    <row r="35" spans="4:6">
      <c r="D35" s="46"/>
      <c r="E35" s="46"/>
      <c r="F35" s="46"/>
    </row>
    <row r="36" spans="4:6">
      <c r="D36" s="46"/>
      <c r="E36" s="46"/>
      <c r="F36" s="46"/>
    </row>
    <row r="37" spans="4:6">
      <c r="D37" s="46"/>
      <c r="E37" s="46"/>
      <c r="F37" s="46"/>
    </row>
    <row r="38" spans="4:6">
      <c r="D38" s="46"/>
      <c r="E38" s="46"/>
      <c r="F38" s="46"/>
    </row>
    <row r="39" spans="4:6">
      <c r="D39" s="46"/>
      <c r="E39" s="46"/>
      <c r="F39" s="46"/>
    </row>
    <row r="40" spans="4:6">
      <c r="D40" s="46"/>
      <c r="E40" s="46"/>
      <c r="F40" s="46"/>
    </row>
    <row r="41" spans="4:6">
      <c r="D41" s="46"/>
      <c r="E41" s="46"/>
      <c r="F41" s="46"/>
    </row>
    <row r="42" spans="4:6">
      <c r="D42" s="46"/>
      <c r="E42" s="46"/>
      <c r="F42" s="46"/>
    </row>
    <row r="43" spans="4:6">
      <c r="D43" s="46"/>
      <c r="E43" s="46"/>
      <c r="F43" s="46"/>
    </row>
    <row r="44" spans="4:6">
      <c r="D44" s="46"/>
      <c r="E44" s="46"/>
      <c r="F44" s="46"/>
    </row>
    <row r="45" spans="4:6">
      <c r="D45" s="46"/>
      <c r="E45" s="46"/>
      <c r="F45" s="46"/>
    </row>
    <row r="46" spans="4:6">
      <c r="D46" s="46"/>
      <c r="E46" s="46"/>
      <c r="F46" s="46"/>
    </row>
    <row r="47" spans="4:6">
      <c r="D47" s="46"/>
      <c r="E47" s="46"/>
      <c r="F47" s="46"/>
    </row>
    <row r="48" spans="4:6">
      <c r="D48" s="46"/>
      <c r="E48" s="46"/>
      <c r="F48" s="46"/>
    </row>
    <row r="49" spans="4:6">
      <c r="D49" s="46"/>
      <c r="E49" s="46"/>
      <c r="F49" s="46"/>
    </row>
    <row r="50" spans="4:6">
      <c r="D50" s="46"/>
      <c r="E50" s="46"/>
      <c r="F50" s="46"/>
    </row>
    <row r="51" spans="4:6">
      <c r="D51" s="46"/>
      <c r="E51" s="46"/>
      <c r="F51" s="46"/>
    </row>
    <row r="52" spans="4:6">
      <c r="D52" s="46"/>
      <c r="E52" s="46"/>
      <c r="F52" s="46"/>
    </row>
    <row r="53" spans="4:6">
      <c r="D53" s="46"/>
      <c r="E53" s="46"/>
      <c r="F53" s="46"/>
    </row>
    <row r="54" spans="4:6">
      <c r="D54" s="46"/>
      <c r="E54" s="46"/>
      <c r="F54" s="46"/>
    </row>
    <row r="55" spans="4:6">
      <c r="D55" s="46"/>
      <c r="E55" s="46"/>
      <c r="F55" s="46"/>
    </row>
    <row r="56" spans="4:6">
      <c r="D56" s="46"/>
      <c r="E56" s="46"/>
      <c r="F56" s="46"/>
    </row>
    <row r="57" spans="4:6">
      <c r="D57" s="46"/>
      <c r="E57" s="46"/>
      <c r="F57" s="46"/>
    </row>
    <row r="58" spans="4:6">
      <c r="D58" s="46"/>
      <c r="E58" s="46"/>
      <c r="F58" s="46"/>
    </row>
    <row r="59" spans="4:6">
      <c r="D59" s="46"/>
      <c r="E59" s="46"/>
      <c r="F59" s="46"/>
    </row>
    <row r="60" spans="4:6">
      <c r="D60" s="46"/>
      <c r="E60" s="46"/>
      <c r="F60" s="46"/>
    </row>
    <row r="61" spans="4:6">
      <c r="D61" s="46"/>
      <c r="E61" s="46"/>
      <c r="F61" s="46"/>
    </row>
    <row r="62" spans="4:6">
      <c r="D62" s="46"/>
      <c r="E62" s="46"/>
      <c r="F62" s="46"/>
    </row>
    <row r="63" spans="4:6">
      <c r="D63" s="46"/>
      <c r="E63" s="46"/>
      <c r="F63" s="46"/>
    </row>
    <row r="64" spans="4:6">
      <c r="D64" s="46"/>
      <c r="E64" s="46"/>
      <c r="F64" s="46"/>
    </row>
    <row r="65" spans="4:6">
      <c r="D65" s="46"/>
      <c r="E65" s="46"/>
      <c r="F65" s="46"/>
    </row>
    <row r="66" spans="4:6">
      <c r="D66" s="46"/>
      <c r="E66" s="46"/>
      <c r="F66" s="46"/>
    </row>
    <row r="67" spans="4:6">
      <c r="D67" s="46"/>
      <c r="E67" s="46"/>
      <c r="F67" s="46"/>
    </row>
    <row r="68" spans="4:6">
      <c r="D68" s="46"/>
      <c r="E68" s="46"/>
      <c r="F68" s="46"/>
    </row>
    <row r="69" spans="4:6">
      <c r="D69" s="46"/>
      <c r="E69" s="46"/>
      <c r="F69" s="46"/>
    </row>
    <row r="70" spans="4:6">
      <c r="D70" s="46"/>
      <c r="E70" s="46"/>
      <c r="F70" s="46"/>
    </row>
    <row r="71" spans="4:6">
      <c r="D71" s="46"/>
      <c r="E71" s="46"/>
      <c r="F71" s="46"/>
    </row>
    <row r="72" spans="4:6">
      <c r="D72" s="46"/>
      <c r="E72" s="46"/>
      <c r="F72" s="46"/>
    </row>
    <row r="73" spans="4:6">
      <c r="D73" s="46"/>
      <c r="E73" s="46"/>
      <c r="F73" s="46"/>
    </row>
    <row r="74" spans="4:6">
      <c r="D74" s="46"/>
      <c r="E74" s="46"/>
      <c r="F74" s="46"/>
    </row>
    <row r="75" spans="4:6">
      <c r="D75" s="46"/>
      <c r="E75" s="46"/>
      <c r="F75" s="46"/>
    </row>
    <row r="76" spans="4:6">
      <c r="D76" s="46"/>
      <c r="E76" s="46"/>
      <c r="F76" s="46"/>
    </row>
    <row r="77" spans="4:6">
      <c r="D77" s="46"/>
      <c r="E77" s="46"/>
      <c r="F77" s="46"/>
    </row>
    <row r="78" spans="4:6">
      <c r="D78" s="46"/>
      <c r="E78" s="46"/>
      <c r="F78" s="46"/>
    </row>
    <row r="79" spans="4:6">
      <c r="D79" s="46"/>
      <c r="E79" s="46"/>
      <c r="F79" s="46"/>
    </row>
    <row r="80" spans="4:6">
      <c r="D80" s="46"/>
      <c r="E80" s="46"/>
      <c r="F80" s="46"/>
    </row>
    <row r="81" spans="4:6">
      <c r="D81" s="46"/>
      <c r="E81" s="46"/>
      <c r="F81" s="46"/>
    </row>
    <row r="82" spans="4:6">
      <c r="D82" s="46"/>
      <c r="E82" s="46"/>
      <c r="F82" s="46"/>
    </row>
    <row r="83" spans="4:6">
      <c r="D83" s="46"/>
      <c r="E83" s="46"/>
      <c r="F83" s="46"/>
    </row>
    <row r="84" spans="4:6">
      <c r="D84" s="46"/>
      <c r="E84" s="46"/>
      <c r="F84" s="46"/>
    </row>
    <row r="85" spans="4:6">
      <c r="D85" s="46"/>
      <c r="E85" s="46"/>
      <c r="F85" s="46"/>
    </row>
    <row r="86" spans="4:6">
      <c r="D86" s="46"/>
      <c r="E86" s="46"/>
      <c r="F86" s="46"/>
    </row>
    <row r="87" spans="4:6">
      <c r="D87" s="46"/>
      <c r="E87" s="46"/>
      <c r="F87" s="46"/>
    </row>
    <row r="88" spans="4:6">
      <c r="D88" s="46"/>
      <c r="E88" s="46"/>
      <c r="F88" s="46"/>
    </row>
    <row r="89" spans="4:6">
      <c r="D89" s="46"/>
      <c r="E89" s="46"/>
      <c r="F89" s="46"/>
    </row>
    <row r="90" spans="4:6">
      <c r="D90" s="46"/>
      <c r="E90" s="46"/>
      <c r="F90" s="46"/>
    </row>
    <row r="91" spans="4:6">
      <c r="D91" s="46"/>
      <c r="E91" s="46"/>
      <c r="F91" s="46"/>
    </row>
    <row r="92" spans="4:6">
      <c r="D92" s="46"/>
      <c r="E92" s="46"/>
      <c r="F92" s="46"/>
    </row>
    <row r="93" spans="4:6">
      <c r="D93" s="46"/>
      <c r="E93" s="46"/>
      <c r="F93" s="46"/>
    </row>
    <row r="94" spans="4:6">
      <c r="D94" s="46"/>
      <c r="E94" s="46"/>
      <c r="F94" s="46"/>
    </row>
    <row r="95" spans="4:6">
      <c r="D95" s="46"/>
      <c r="E95" s="46"/>
      <c r="F95" s="46"/>
    </row>
    <row r="96" spans="4:6">
      <c r="D96" s="46"/>
      <c r="E96" s="46"/>
      <c r="F96" s="46"/>
    </row>
    <row r="97" spans="4:6">
      <c r="D97" s="46"/>
      <c r="E97" s="46"/>
      <c r="F97" s="46"/>
    </row>
    <row r="98" spans="4:6">
      <c r="D98" s="46"/>
      <c r="E98" s="46"/>
      <c r="F98" s="46"/>
    </row>
    <row r="99" spans="4:6">
      <c r="D99" s="46"/>
      <c r="E99" s="46"/>
      <c r="F99" s="46"/>
    </row>
    <row r="100" spans="4:6">
      <c r="D100" s="46"/>
      <c r="E100" s="46"/>
      <c r="F100" s="46"/>
    </row>
    <row r="101" spans="4:6">
      <c r="D101" s="46"/>
      <c r="E101" s="46"/>
      <c r="F101" s="46"/>
    </row>
    <row r="102" spans="4:6">
      <c r="D102" s="46"/>
      <c r="E102" s="46"/>
      <c r="F102" s="46"/>
    </row>
    <row r="103" spans="4:6">
      <c r="D103" s="46"/>
      <c r="E103" s="46"/>
      <c r="F103" s="46"/>
    </row>
    <row r="104" spans="4:6">
      <c r="D104" s="46"/>
      <c r="E104" s="46"/>
      <c r="F104" s="46"/>
    </row>
    <row r="105" spans="4:6">
      <c r="D105" s="46"/>
      <c r="E105" s="46"/>
      <c r="F105" s="46"/>
    </row>
    <row r="106" spans="4:6">
      <c r="D106" s="46"/>
      <c r="E106" s="46"/>
      <c r="F106" s="46"/>
    </row>
    <row r="107" spans="4:6">
      <c r="D107" s="46"/>
      <c r="E107" s="46"/>
      <c r="F107" s="46"/>
    </row>
    <row r="108" spans="4:6">
      <c r="D108" s="46"/>
      <c r="E108" s="46"/>
      <c r="F108" s="46"/>
    </row>
    <row r="109" spans="4:6">
      <c r="D109" s="46"/>
      <c r="E109" s="46"/>
      <c r="F109" s="46"/>
    </row>
    <row r="110" spans="4:6">
      <c r="D110" s="46"/>
      <c r="E110" s="46"/>
      <c r="F110" s="46"/>
    </row>
    <row r="111" spans="4:6">
      <c r="D111" s="46"/>
      <c r="E111" s="46"/>
      <c r="F111" s="46"/>
    </row>
    <row r="112" spans="4:6">
      <c r="D112" s="46"/>
      <c r="E112" s="46"/>
      <c r="F112" s="46"/>
    </row>
    <row r="113" spans="4:6">
      <c r="D113" s="46"/>
      <c r="E113" s="46"/>
      <c r="F113" s="46"/>
    </row>
    <row r="114" spans="4:6">
      <c r="D114" s="46"/>
      <c r="E114" s="46"/>
      <c r="F114" s="46"/>
    </row>
    <row r="115" spans="4:6">
      <c r="D115" s="46"/>
      <c r="E115" s="46"/>
      <c r="F115" s="46"/>
    </row>
    <row r="116" spans="4:6">
      <c r="D116" s="46"/>
      <c r="E116" s="46"/>
      <c r="F116" s="46"/>
    </row>
    <row r="117" spans="4:6">
      <c r="D117" s="46"/>
      <c r="E117" s="46"/>
      <c r="F117" s="46"/>
    </row>
    <row r="118" spans="4:6">
      <c r="D118" s="46"/>
      <c r="E118" s="46"/>
      <c r="F118" s="46"/>
    </row>
    <row r="119" spans="4:6">
      <c r="D119" s="46"/>
      <c r="E119" s="46"/>
      <c r="F119" s="46"/>
    </row>
    <row r="120" spans="4:6">
      <c r="D120" s="46"/>
      <c r="E120" s="46"/>
      <c r="F120" s="46"/>
    </row>
    <row r="121" spans="4:6">
      <c r="D121" s="46"/>
      <c r="E121" s="46"/>
      <c r="F121" s="46"/>
    </row>
    <row r="122" spans="4:6">
      <c r="D122" s="46"/>
      <c r="E122" s="46"/>
      <c r="F122" s="46"/>
    </row>
    <row r="123" spans="4:6">
      <c r="D123" s="46"/>
      <c r="E123" s="46"/>
      <c r="F123" s="46"/>
    </row>
    <row r="124" spans="4:6">
      <c r="D124" s="46"/>
      <c r="E124" s="46"/>
      <c r="F124" s="46"/>
    </row>
    <row r="125" spans="4:6">
      <c r="D125" s="46"/>
      <c r="E125" s="46"/>
      <c r="F125" s="46"/>
    </row>
    <row r="126" spans="4:6">
      <c r="D126" s="46"/>
      <c r="E126" s="46"/>
      <c r="F126" s="46"/>
    </row>
    <row r="127" spans="4:6">
      <c r="D127" s="46"/>
      <c r="E127" s="46"/>
      <c r="F127" s="46"/>
    </row>
    <row r="128" spans="4:6">
      <c r="D128" s="46"/>
      <c r="E128" s="46"/>
      <c r="F128" s="46"/>
    </row>
    <row r="129" spans="4:6">
      <c r="D129" s="46"/>
      <c r="E129" s="46"/>
      <c r="F129" s="46"/>
    </row>
    <row r="130" spans="4:6">
      <c r="D130" s="46"/>
      <c r="E130" s="46"/>
      <c r="F130" s="46"/>
    </row>
    <row r="131" spans="4:6">
      <c r="D131" s="46"/>
      <c r="E131" s="46"/>
      <c r="F131" s="46"/>
    </row>
    <row r="132" spans="4:6">
      <c r="D132" s="46"/>
      <c r="E132" s="46"/>
      <c r="F132" s="46"/>
    </row>
    <row r="133" spans="4:6">
      <c r="D133" s="46"/>
      <c r="E133" s="46"/>
      <c r="F133" s="46"/>
    </row>
    <row r="134" spans="4:6">
      <c r="D134" s="46"/>
      <c r="E134" s="46"/>
      <c r="F134" s="46"/>
    </row>
    <row r="135" spans="4:6">
      <c r="D135" s="46"/>
      <c r="E135" s="46"/>
      <c r="F135" s="46"/>
    </row>
    <row r="136" spans="4:6">
      <c r="D136" s="46"/>
      <c r="E136" s="46"/>
      <c r="F136" s="46"/>
    </row>
    <row r="137" spans="4:6">
      <c r="D137" s="46"/>
      <c r="E137" s="46"/>
      <c r="F137" s="46"/>
    </row>
    <row r="138" spans="4:6">
      <c r="D138" s="46"/>
      <c r="E138" s="46"/>
      <c r="F138" s="46"/>
    </row>
    <row r="139" spans="4:6">
      <c r="D139" s="46"/>
      <c r="E139" s="46"/>
      <c r="F139" s="46"/>
    </row>
    <row r="140" spans="4:6">
      <c r="D140" s="46"/>
      <c r="E140" s="46"/>
      <c r="F140" s="46"/>
    </row>
    <row r="141" spans="4:6">
      <c r="D141" s="46"/>
      <c r="E141" s="46"/>
      <c r="F141" s="46"/>
    </row>
    <row r="142" spans="4:6">
      <c r="D142" s="46"/>
      <c r="E142" s="46"/>
      <c r="F142" s="46"/>
    </row>
    <row r="143" spans="4:6">
      <c r="D143" s="46"/>
      <c r="E143" s="46"/>
      <c r="F143" s="46"/>
    </row>
    <row r="144" spans="4:6">
      <c r="D144" s="46"/>
      <c r="E144" s="46"/>
      <c r="F144" s="46"/>
    </row>
    <row r="145" spans="4:6">
      <c r="D145" s="46"/>
      <c r="E145" s="46"/>
      <c r="F145" s="46"/>
    </row>
    <row r="146" spans="4:6">
      <c r="D146" s="46"/>
      <c r="E146" s="46"/>
      <c r="F146" s="46"/>
    </row>
    <row r="147" spans="4:6">
      <c r="D147" s="46"/>
      <c r="E147" s="46"/>
      <c r="F147" s="46"/>
    </row>
    <row r="148" spans="4:6">
      <c r="D148" s="46"/>
      <c r="E148" s="46"/>
      <c r="F148" s="46"/>
    </row>
    <row r="149" spans="4:6">
      <c r="D149" s="46"/>
      <c r="E149" s="46"/>
      <c r="F149" s="46"/>
    </row>
    <row r="150" spans="4:6">
      <c r="D150" s="46"/>
      <c r="E150" s="46"/>
      <c r="F150" s="46"/>
    </row>
    <row r="151" spans="4:6">
      <c r="D151" s="46"/>
      <c r="E151" s="46"/>
      <c r="F151" s="46"/>
    </row>
    <row r="152" spans="4:6">
      <c r="D152" s="46"/>
      <c r="E152" s="46"/>
      <c r="F152" s="46"/>
    </row>
    <row r="153" spans="4:6">
      <c r="D153" s="46"/>
      <c r="E153" s="46"/>
      <c r="F153" s="46"/>
    </row>
    <row r="154" spans="4:6">
      <c r="D154" s="46"/>
      <c r="E154" s="46"/>
      <c r="F154" s="46"/>
    </row>
    <row r="155" spans="4:6">
      <c r="D155" s="46"/>
      <c r="E155" s="46"/>
      <c r="F155" s="46"/>
    </row>
    <row r="156" spans="4:6">
      <c r="D156" s="46"/>
      <c r="E156" s="46"/>
      <c r="F156" s="46"/>
    </row>
    <row r="157" spans="4:6">
      <c r="D157" s="46"/>
      <c r="E157" s="46"/>
      <c r="F157" s="46"/>
    </row>
    <row r="158" spans="4:6">
      <c r="D158" s="46"/>
      <c r="E158" s="46"/>
      <c r="F158" s="46"/>
    </row>
    <row r="159" spans="4:6">
      <c r="D159" s="46"/>
      <c r="E159" s="46"/>
      <c r="F159" s="46"/>
    </row>
    <row r="160" spans="4:6">
      <c r="D160" s="46"/>
      <c r="E160" s="46"/>
      <c r="F160" s="46"/>
    </row>
    <row r="161" spans="4:6">
      <c r="D161" s="46"/>
      <c r="E161" s="46"/>
      <c r="F161" s="46"/>
    </row>
    <row r="162" spans="4:6">
      <c r="D162" s="46"/>
      <c r="E162" s="46"/>
      <c r="F162" s="46"/>
    </row>
    <row r="163" spans="4:6">
      <c r="D163" s="46"/>
      <c r="E163" s="46"/>
      <c r="F163" s="46"/>
    </row>
    <row r="164" spans="4:6">
      <c r="D164" s="46"/>
      <c r="E164" s="46"/>
      <c r="F164" s="46"/>
    </row>
    <row r="165" spans="4:6">
      <c r="D165" s="46"/>
      <c r="E165" s="46"/>
      <c r="F165" s="46"/>
    </row>
    <row r="166" spans="4:6">
      <c r="D166" s="46"/>
      <c r="E166" s="46"/>
      <c r="F166" s="46"/>
    </row>
    <row r="167" spans="4:6">
      <c r="D167" s="46"/>
      <c r="E167" s="46"/>
      <c r="F167" s="46"/>
    </row>
    <row r="168" spans="4:6">
      <c r="D168" s="46"/>
      <c r="E168" s="46"/>
      <c r="F168" s="46"/>
    </row>
    <row r="169" spans="4:6">
      <c r="D169" s="46"/>
      <c r="E169" s="46"/>
      <c r="F169" s="46"/>
    </row>
    <row r="170" spans="4:6">
      <c r="D170" s="46"/>
      <c r="E170" s="46"/>
      <c r="F170" s="46"/>
    </row>
    <row r="171" spans="4:6">
      <c r="D171" s="46"/>
      <c r="E171" s="46"/>
      <c r="F171" s="46"/>
    </row>
    <row r="172" spans="4:6">
      <c r="D172" s="46"/>
      <c r="E172" s="46"/>
      <c r="F172" s="46"/>
    </row>
    <row r="173" spans="4:6">
      <c r="D173" s="46"/>
      <c r="E173" s="46"/>
      <c r="F173" s="46"/>
    </row>
    <row r="174" spans="4:6">
      <c r="D174" s="46"/>
      <c r="E174" s="46"/>
      <c r="F174" s="46"/>
    </row>
    <row r="175" spans="4:6">
      <c r="D175" s="46"/>
      <c r="E175" s="46"/>
      <c r="F175" s="46"/>
    </row>
    <row r="176" spans="4:6">
      <c r="D176" s="46"/>
      <c r="E176" s="46"/>
      <c r="F176" s="46"/>
    </row>
    <row r="177" spans="4:6">
      <c r="D177" s="46"/>
      <c r="E177" s="46"/>
      <c r="F177" s="46"/>
    </row>
    <row r="178" spans="4:6">
      <c r="D178" s="46"/>
      <c r="E178" s="46"/>
      <c r="F178" s="46"/>
    </row>
    <row r="179" spans="4:6">
      <c r="D179" s="46"/>
      <c r="E179" s="46"/>
      <c r="F179" s="46"/>
    </row>
    <row r="180" spans="4:6">
      <c r="D180" s="46"/>
      <c r="E180" s="46"/>
      <c r="F180" s="46"/>
    </row>
    <row r="181" spans="4:6">
      <c r="D181" s="46"/>
      <c r="E181" s="46"/>
      <c r="F181" s="46"/>
    </row>
    <row r="182" spans="4:6">
      <c r="D182" s="46"/>
      <c r="E182" s="46"/>
      <c r="F182" s="46"/>
    </row>
    <row r="183" spans="4:6">
      <c r="D183" s="46"/>
      <c r="E183" s="46"/>
      <c r="F183" s="46"/>
    </row>
    <row r="184" spans="4:6">
      <c r="D184" s="46"/>
      <c r="E184" s="46"/>
      <c r="F184" s="46"/>
    </row>
    <row r="185" spans="4:6">
      <c r="D185" s="46"/>
      <c r="E185" s="46"/>
      <c r="F185" s="46"/>
    </row>
    <row r="186" spans="4:6">
      <c r="D186" s="46"/>
      <c r="E186" s="46"/>
      <c r="F186" s="46"/>
    </row>
    <row r="187" spans="4:6">
      <c r="D187" s="46"/>
      <c r="E187" s="46"/>
      <c r="F187" s="46"/>
    </row>
    <row r="188" spans="4:6">
      <c r="D188" s="46"/>
      <c r="E188" s="46"/>
      <c r="F188" s="46"/>
    </row>
    <row r="189" spans="4:6">
      <c r="D189" s="46"/>
      <c r="E189" s="46"/>
      <c r="F189" s="46"/>
    </row>
    <row r="190" spans="4:6">
      <c r="D190" s="46"/>
      <c r="E190" s="46"/>
      <c r="F190" s="46"/>
    </row>
    <row r="191" spans="4:6">
      <c r="D191" s="46"/>
      <c r="E191" s="46"/>
      <c r="F191" s="46"/>
    </row>
    <row r="192" spans="4:6">
      <c r="D192" s="46"/>
      <c r="E192" s="46"/>
      <c r="F192" s="46"/>
    </row>
    <row r="193" spans="4:6">
      <c r="D193" s="46"/>
      <c r="E193" s="46"/>
      <c r="F193" s="46"/>
    </row>
    <row r="194" spans="4:6">
      <c r="D194" s="46"/>
      <c r="E194" s="46"/>
      <c r="F194" s="46"/>
    </row>
    <row r="195" spans="4:6">
      <c r="D195" s="46"/>
      <c r="E195" s="46"/>
      <c r="F195" s="46"/>
    </row>
    <row r="196" spans="4:6">
      <c r="D196" s="46"/>
      <c r="E196" s="46"/>
      <c r="F196" s="46"/>
    </row>
    <row r="197" spans="4:6">
      <c r="D197" s="46"/>
      <c r="E197" s="46"/>
      <c r="F197" s="46"/>
    </row>
    <row r="198" spans="4:6">
      <c r="D198" s="46"/>
      <c r="E198" s="46"/>
      <c r="F198" s="46"/>
    </row>
    <row r="199" spans="4:6">
      <c r="D199" s="46"/>
      <c r="E199" s="46"/>
      <c r="F199" s="46"/>
    </row>
    <row r="200" spans="4:6">
      <c r="D200" s="46"/>
      <c r="E200" s="46"/>
      <c r="F200" s="46"/>
    </row>
    <row r="201" spans="4:6">
      <c r="D201" s="46"/>
      <c r="E201" s="46"/>
      <c r="F201" s="46"/>
    </row>
    <row r="202" spans="4:6">
      <c r="D202" s="46"/>
      <c r="E202" s="46"/>
      <c r="F202" s="46"/>
    </row>
    <row r="203" spans="4:6">
      <c r="D203" s="46"/>
      <c r="E203" s="46"/>
      <c r="F203" s="46"/>
    </row>
    <row r="204" spans="4:6">
      <c r="D204" s="46"/>
      <c r="E204" s="46"/>
      <c r="F204" s="46"/>
    </row>
    <row r="205" spans="4:6">
      <c r="D205" s="46"/>
      <c r="E205" s="46"/>
      <c r="F205" s="46"/>
    </row>
    <row r="206" spans="4:6">
      <c r="D206" s="46"/>
      <c r="E206" s="46"/>
      <c r="F206" s="46"/>
    </row>
    <row r="207" spans="4:6">
      <c r="D207" s="46"/>
      <c r="E207" s="46"/>
      <c r="F207" s="46"/>
    </row>
    <row r="208" spans="4:6">
      <c r="D208" s="46"/>
      <c r="E208" s="46"/>
      <c r="F208" s="46"/>
    </row>
    <row r="209" spans="4:6">
      <c r="D209" s="46"/>
      <c r="E209" s="46"/>
      <c r="F209" s="46"/>
    </row>
    <row r="210" spans="4:6">
      <c r="D210" s="46"/>
      <c r="E210" s="46"/>
      <c r="F210" s="46"/>
    </row>
    <row r="211" spans="4:6">
      <c r="D211" s="46"/>
      <c r="E211" s="46"/>
      <c r="F211" s="46"/>
    </row>
    <row r="212" spans="4:6">
      <c r="D212" s="46"/>
      <c r="E212" s="46"/>
      <c r="F212" s="46"/>
    </row>
    <row r="213" spans="4:6">
      <c r="D213" s="46"/>
      <c r="E213" s="46"/>
      <c r="F213" s="46"/>
    </row>
    <row r="214" spans="4:6">
      <c r="D214" s="46"/>
      <c r="E214" s="46"/>
      <c r="F214" s="46"/>
    </row>
    <row r="215" spans="4:6">
      <c r="D215" s="46"/>
      <c r="E215" s="46"/>
      <c r="F215" s="46"/>
    </row>
    <row r="216" spans="4:6">
      <c r="D216" s="46"/>
      <c r="E216" s="46"/>
      <c r="F216" s="46"/>
    </row>
    <row r="217" spans="4:6">
      <c r="D217" s="46"/>
      <c r="E217" s="46"/>
      <c r="F217" s="46"/>
    </row>
    <row r="218" spans="4:6">
      <c r="D218" s="46"/>
      <c r="E218" s="46"/>
      <c r="F218" s="46"/>
    </row>
    <row r="219" spans="4:6">
      <c r="D219" s="46"/>
      <c r="E219" s="46"/>
      <c r="F219" s="46"/>
    </row>
    <row r="220" spans="4:6">
      <c r="D220" s="46"/>
      <c r="E220" s="46"/>
      <c r="F220" s="46"/>
    </row>
    <row r="221" spans="4:6">
      <c r="D221" s="46"/>
      <c r="E221" s="46"/>
      <c r="F221" s="46"/>
    </row>
    <row r="222" spans="4:6">
      <c r="D222" s="46"/>
      <c r="E222" s="46"/>
      <c r="F222" s="46"/>
    </row>
    <row r="223" spans="4:6">
      <c r="D223" s="46"/>
      <c r="E223" s="46"/>
      <c r="F223" s="46"/>
    </row>
    <row r="224" spans="4:6">
      <c r="D224" s="46"/>
      <c r="E224" s="46"/>
      <c r="F224" s="46"/>
    </row>
    <row r="225" spans="4:6">
      <c r="D225" s="46"/>
      <c r="E225" s="46"/>
      <c r="F225" s="46"/>
    </row>
    <row r="226" spans="4:6">
      <c r="D226" s="46"/>
      <c r="E226" s="46"/>
      <c r="F226" s="46"/>
    </row>
    <row r="227" spans="4:6">
      <c r="D227" s="46"/>
      <c r="E227" s="46"/>
      <c r="F227" s="46"/>
    </row>
    <row r="228" spans="4:6">
      <c r="D228" s="46"/>
      <c r="E228" s="46"/>
      <c r="F228" s="46"/>
    </row>
    <row r="229" spans="4:6">
      <c r="D229" s="46"/>
      <c r="E229" s="46"/>
      <c r="F229" s="46"/>
    </row>
    <row r="230" spans="4:6">
      <c r="D230" s="46"/>
      <c r="E230" s="46"/>
      <c r="F230" s="46"/>
    </row>
    <row r="231" spans="4:6">
      <c r="D231" s="46"/>
      <c r="E231" s="46"/>
      <c r="F231" s="46"/>
    </row>
    <row r="232" spans="4:6">
      <c r="D232" s="46"/>
      <c r="E232" s="46"/>
      <c r="F232" s="46"/>
    </row>
    <row r="233" spans="4:6">
      <c r="D233" s="46"/>
      <c r="E233" s="46"/>
      <c r="F233" s="46"/>
    </row>
    <row r="234" spans="4:6">
      <c r="D234" s="46"/>
      <c r="E234" s="46"/>
      <c r="F234" s="46"/>
    </row>
    <row r="235" spans="4:6">
      <c r="D235" s="46"/>
      <c r="E235" s="46"/>
      <c r="F235" s="46"/>
    </row>
    <row r="236" spans="4:6">
      <c r="D236" s="46"/>
      <c r="E236" s="46"/>
      <c r="F236" s="46"/>
    </row>
    <row r="237" spans="4:6">
      <c r="D237" s="46"/>
      <c r="E237" s="46"/>
      <c r="F237" s="46"/>
    </row>
    <row r="238" spans="4:6">
      <c r="D238" s="46"/>
      <c r="E238" s="46"/>
      <c r="F238" s="46"/>
    </row>
    <row r="239" spans="4:6">
      <c r="D239" s="46"/>
      <c r="E239" s="46"/>
      <c r="F239" s="46"/>
    </row>
    <row r="240" spans="4:6">
      <c r="D240" s="46"/>
      <c r="E240" s="46"/>
      <c r="F240" s="46"/>
    </row>
    <row r="241" spans="4:6">
      <c r="D241" s="46"/>
      <c r="E241" s="46"/>
      <c r="F241" s="46"/>
    </row>
    <row r="242" spans="4:6">
      <c r="D242" s="46"/>
      <c r="E242" s="46"/>
      <c r="F242" s="46"/>
    </row>
    <row r="243" spans="4:6">
      <c r="D243" s="46"/>
      <c r="E243" s="46"/>
      <c r="F243" s="46"/>
    </row>
    <row r="244" spans="4:6">
      <c r="D244" s="46"/>
      <c r="E244" s="46"/>
      <c r="F244" s="46"/>
    </row>
    <row r="245" spans="4:6">
      <c r="D245" s="46"/>
      <c r="E245" s="46"/>
      <c r="F245" s="46"/>
    </row>
    <row r="246" spans="4:6">
      <c r="D246" s="46"/>
      <c r="E246" s="46"/>
      <c r="F246" s="46"/>
    </row>
    <row r="247" spans="4:6">
      <c r="D247" s="46"/>
      <c r="E247" s="46"/>
      <c r="F247" s="46"/>
    </row>
    <row r="248" spans="4:6">
      <c r="D248" s="46"/>
      <c r="E248" s="46"/>
      <c r="F248" s="46"/>
    </row>
    <row r="249" spans="4:6">
      <c r="D249" s="46"/>
      <c r="E249" s="46"/>
      <c r="F249" s="46"/>
    </row>
    <row r="250" spans="4:6">
      <c r="D250" s="46"/>
      <c r="E250" s="46"/>
      <c r="F250" s="46"/>
    </row>
    <row r="251" spans="4:6">
      <c r="D251" s="46"/>
      <c r="E251" s="46"/>
      <c r="F251" s="46"/>
    </row>
    <row r="252" spans="4:6">
      <c r="D252" s="46"/>
      <c r="E252" s="46"/>
      <c r="F252" s="46"/>
    </row>
    <row r="253" spans="4:6">
      <c r="D253" s="46"/>
      <c r="E253" s="46"/>
      <c r="F253" s="46"/>
    </row>
    <row r="254" spans="4:6">
      <c r="D254" s="46"/>
      <c r="E254" s="46"/>
      <c r="F254" s="46"/>
    </row>
    <row r="255" spans="4:6">
      <c r="D255" s="46"/>
      <c r="E255" s="46"/>
      <c r="F255" s="46"/>
    </row>
    <row r="256" spans="4:6">
      <c r="D256" s="46"/>
      <c r="E256" s="46"/>
      <c r="F256" s="46"/>
    </row>
    <row r="257" spans="4:6">
      <c r="D257" s="46"/>
      <c r="E257" s="46"/>
      <c r="F257" s="46"/>
    </row>
    <row r="258" spans="4:6">
      <c r="D258" s="46"/>
      <c r="E258" s="46"/>
      <c r="F258" s="46"/>
    </row>
    <row r="259" spans="4:6">
      <c r="D259" s="46"/>
      <c r="E259" s="46"/>
      <c r="F259" s="46"/>
    </row>
    <row r="260" spans="4:6">
      <c r="D260" s="46"/>
      <c r="E260" s="46"/>
      <c r="F260" s="46"/>
    </row>
    <row r="261" spans="4:6">
      <c r="D261" s="46"/>
      <c r="E261" s="46"/>
      <c r="F261" s="46"/>
    </row>
    <row r="262" spans="4:6">
      <c r="D262" s="46"/>
      <c r="E262" s="46"/>
      <c r="F262" s="46"/>
    </row>
    <row r="263" spans="4:6">
      <c r="D263" s="46"/>
      <c r="E263" s="46"/>
      <c r="F263" s="46"/>
    </row>
    <row r="264" spans="4:6">
      <c r="D264" s="46"/>
      <c r="E264" s="46"/>
      <c r="F264" s="46"/>
    </row>
    <row r="265" spans="4:6">
      <c r="D265" s="46"/>
      <c r="E265" s="46"/>
      <c r="F265" s="46"/>
    </row>
    <row r="266" spans="4:6">
      <c r="D266" s="46"/>
      <c r="E266" s="46"/>
      <c r="F266" s="46"/>
    </row>
    <row r="267" spans="4:6">
      <c r="D267" s="46"/>
      <c r="E267" s="46"/>
      <c r="F267" s="46"/>
    </row>
    <row r="268" spans="4:6">
      <c r="D268" s="46"/>
      <c r="E268" s="46"/>
      <c r="F268" s="46"/>
    </row>
    <row r="269" spans="4:6">
      <c r="D269" s="46"/>
      <c r="E269" s="46"/>
      <c r="F269" s="46"/>
    </row>
    <row r="270" spans="4:6">
      <c r="D270" s="46"/>
      <c r="E270" s="46"/>
      <c r="F270" s="46"/>
    </row>
    <row r="271" spans="4:6">
      <c r="D271" s="46"/>
      <c r="E271" s="46"/>
      <c r="F271" s="46"/>
    </row>
    <row r="272" spans="4:6">
      <c r="D272" s="46"/>
      <c r="E272" s="46"/>
      <c r="F272" s="46"/>
    </row>
    <row r="273" spans="4:6">
      <c r="D273" s="46"/>
      <c r="E273" s="46"/>
      <c r="F273" s="46"/>
    </row>
    <row r="274" spans="4:6">
      <c r="D274" s="46"/>
      <c r="E274" s="46"/>
      <c r="F274" s="46"/>
    </row>
    <row r="275" spans="4:6">
      <c r="D275" s="46"/>
      <c r="E275" s="46"/>
      <c r="F275" s="46"/>
    </row>
    <row r="276" spans="4:6">
      <c r="D276" s="46"/>
      <c r="E276" s="46"/>
      <c r="F276" s="46"/>
    </row>
    <row r="277" spans="4:6">
      <c r="D277" s="46"/>
      <c r="E277" s="46"/>
      <c r="F277" s="46"/>
    </row>
    <row r="278" spans="4:6">
      <c r="D278" s="46"/>
      <c r="E278" s="46"/>
      <c r="F278" s="46"/>
    </row>
    <row r="279" spans="4:6">
      <c r="D279" s="46"/>
      <c r="E279" s="46"/>
      <c r="F279" s="46"/>
    </row>
    <row r="280" spans="4:6">
      <c r="D280" s="46"/>
      <c r="E280" s="46"/>
      <c r="F280" s="46"/>
    </row>
    <row r="281" spans="4:6">
      <c r="D281" s="46"/>
      <c r="E281" s="46"/>
      <c r="F281" s="46"/>
    </row>
    <row r="282" spans="4:6">
      <c r="D282" s="46"/>
      <c r="E282" s="46"/>
      <c r="F282" s="46"/>
    </row>
    <row r="283" spans="4:6">
      <c r="D283" s="46"/>
      <c r="E283" s="46"/>
      <c r="F283" s="46"/>
    </row>
    <row r="284" spans="4:6">
      <c r="D284" s="46"/>
      <c r="E284" s="46"/>
      <c r="F284" s="46"/>
    </row>
    <row r="285" spans="4:6">
      <c r="D285" s="46"/>
      <c r="E285" s="46"/>
      <c r="F285" s="46"/>
    </row>
    <row r="286" spans="4:6">
      <c r="D286" s="46"/>
      <c r="E286" s="46"/>
      <c r="F286" s="46"/>
    </row>
    <row r="287" spans="4:6">
      <c r="D287" s="46"/>
      <c r="E287" s="46"/>
      <c r="F287" s="46"/>
    </row>
    <row r="288" spans="4:6">
      <c r="D288" s="46"/>
      <c r="E288" s="46"/>
      <c r="F288" s="46"/>
    </row>
    <row r="289" spans="4:6">
      <c r="D289" s="46"/>
      <c r="E289" s="46"/>
      <c r="F289" s="46"/>
    </row>
    <row r="290" spans="4:6">
      <c r="D290" s="46"/>
      <c r="E290" s="46"/>
      <c r="F290" s="46"/>
    </row>
    <row r="291" spans="4:6">
      <c r="D291" s="46"/>
      <c r="E291" s="46"/>
      <c r="F291" s="46"/>
    </row>
    <row r="292" spans="4:6">
      <c r="D292" s="46"/>
      <c r="E292" s="46"/>
      <c r="F292" s="46"/>
    </row>
    <row r="293" spans="4:6">
      <c r="D293" s="46"/>
      <c r="E293" s="46"/>
      <c r="F293" s="46"/>
    </row>
    <row r="294" spans="4:6">
      <c r="D294" s="46"/>
      <c r="E294" s="46"/>
      <c r="F294" s="46"/>
    </row>
    <row r="295" spans="4:6">
      <c r="D295" s="46"/>
      <c r="E295" s="46"/>
      <c r="F295" s="46"/>
    </row>
    <row r="296" spans="4:6">
      <c r="D296" s="46"/>
      <c r="E296" s="46"/>
      <c r="F296" s="46"/>
    </row>
    <row r="297" spans="4:6">
      <c r="D297" s="46"/>
      <c r="E297" s="46"/>
      <c r="F297" s="46"/>
    </row>
    <row r="298" spans="4:6">
      <c r="D298" s="46"/>
      <c r="E298" s="46"/>
      <c r="F298" s="46"/>
    </row>
    <row r="299" spans="4:6">
      <c r="D299" s="46"/>
      <c r="E299" s="46"/>
      <c r="F299" s="46"/>
    </row>
  </sheetData>
  <mergeCells count="14">
    <mergeCell ref="A21:F21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  <mergeCell ref="A9:F9"/>
    <mergeCell ref="A18:B19"/>
    <mergeCell ref="C19:E1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7"/>
  <sheetViews>
    <sheetView view="pageBreakPreview" zoomScaleNormal="100" zoomScaleSheetLayoutView="100" workbookViewId="0">
      <selection activeCell="I32" sqref="I32"/>
    </sheetView>
  </sheetViews>
  <sheetFormatPr defaultColWidth="9.140625" defaultRowHeight="12.75"/>
  <cols>
    <col min="1" max="1" width="5" style="46" customWidth="1"/>
    <col min="2" max="2" width="63.28515625" style="46" customWidth="1"/>
    <col min="3" max="3" width="9.140625" style="46"/>
    <col min="4" max="4" width="9.7109375" style="57" bestFit="1" customWidth="1"/>
    <col min="5" max="6" width="9.140625" style="57"/>
    <col min="7" max="7" width="27.5703125" style="46" customWidth="1"/>
    <col min="8" max="16384" width="9.140625" style="46"/>
  </cols>
  <sheetData>
    <row r="1" spans="1:17" ht="90" customHeight="1" thickBot="1">
      <c r="A1" s="209" t="s">
        <v>47</v>
      </c>
      <c r="B1" s="210"/>
      <c r="C1" s="210" t="s">
        <v>37</v>
      </c>
      <c r="D1" s="210"/>
      <c r="E1" s="210"/>
      <c r="F1" s="211"/>
    </row>
    <row r="2" spans="1:17" ht="46.5" customHeight="1" thickBot="1">
      <c r="A2" s="212" t="s">
        <v>19</v>
      </c>
      <c r="B2" s="213"/>
      <c r="C2" s="214" t="s">
        <v>48</v>
      </c>
      <c r="D2" s="213"/>
      <c r="E2" s="213"/>
      <c r="F2" s="215"/>
    </row>
    <row r="3" spans="1:17" ht="12.95" customHeight="1">
      <c r="A3" s="216" t="s">
        <v>14</v>
      </c>
      <c r="B3" s="219" t="s">
        <v>15</v>
      </c>
      <c r="C3" s="219" t="s">
        <v>2</v>
      </c>
      <c r="D3" s="251" t="s">
        <v>18</v>
      </c>
      <c r="E3" s="225" t="s">
        <v>10</v>
      </c>
      <c r="F3" s="227" t="s">
        <v>11</v>
      </c>
    </row>
    <row r="4" spans="1:17">
      <c r="A4" s="217"/>
      <c r="B4" s="220"/>
      <c r="C4" s="220"/>
      <c r="D4" s="252"/>
      <c r="E4" s="226"/>
      <c r="F4" s="228"/>
    </row>
    <row r="5" spans="1:17" ht="9.1999999999999993" customHeight="1">
      <c r="A5" s="217"/>
      <c r="B5" s="220"/>
      <c r="C5" s="220"/>
      <c r="D5" s="252"/>
      <c r="E5" s="226"/>
      <c r="F5" s="228"/>
    </row>
    <row r="6" spans="1:17">
      <c r="A6" s="217"/>
      <c r="B6" s="220"/>
      <c r="C6" s="220"/>
      <c r="D6" s="252"/>
      <c r="E6" s="38" t="s">
        <v>3</v>
      </c>
      <c r="F6" s="39" t="s">
        <v>3</v>
      </c>
    </row>
    <row r="7" spans="1:17" ht="13.5" thickBot="1">
      <c r="A7" s="218"/>
      <c r="B7" s="221"/>
      <c r="C7" s="221"/>
      <c r="D7" s="253"/>
      <c r="E7" s="40" t="s">
        <v>4</v>
      </c>
      <c r="F7" s="41" t="s">
        <v>4</v>
      </c>
    </row>
    <row r="8" spans="1:17" ht="13.5" thickBot="1">
      <c r="A8" s="30" t="s">
        <v>12</v>
      </c>
      <c r="B8" s="31" t="s">
        <v>5</v>
      </c>
      <c r="C8" s="31" t="s">
        <v>6</v>
      </c>
      <c r="D8" s="32" t="s">
        <v>7</v>
      </c>
      <c r="E8" s="32" t="s">
        <v>8</v>
      </c>
      <c r="F8" s="33" t="s">
        <v>9</v>
      </c>
    </row>
    <row r="9" spans="1:17" s="48" customFormat="1" ht="57" customHeight="1">
      <c r="A9" s="254" t="s">
        <v>41</v>
      </c>
      <c r="B9" s="255"/>
      <c r="C9" s="255"/>
      <c r="D9" s="255"/>
      <c r="E9" s="255"/>
      <c r="F9" s="25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s="48" customFormat="1">
      <c r="A10" s="90"/>
      <c r="B10" s="9" t="s">
        <v>63</v>
      </c>
      <c r="C10" s="60"/>
      <c r="D10" s="60"/>
      <c r="E10" s="61"/>
      <c r="F10" s="53"/>
    </row>
    <row r="11" spans="1:17" s="48" customFormat="1" ht="14.25">
      <c r="A11" s="19">
        <v>1</v>
      </c>
      <c r="B11" s="135" t="s">
        <v>64</v>
      </c>
      <c r="C11" s="19" t="s">
        <v>40</v>
      </c>
      <c r="D11" s="137">
        <v>4.5</v>
      </c>
      <c r="E11" s="136"/>
      <c r="F11" s="14">
        <f>D11*E11</f>
        <v>0</v>
      </c>
    </row>
    <row r="12" spans="1:17" s="48" customFormat="1">
      <c r="A12" s="29"/>
      <c r="B12" s="16" t="s">
        <v>13</v>
      </c>
      <c r="C12" s="17"/>
      <c r="D12" s="34"/>
      <c r="E12" s="18"/>
      <c r="F12" s="15"/>
    </row>
    <row r="13" spans="1:17" s="48" customFormat="1" ht="13.5" thickBot="1">
      <c r="A13" s="10">
        <v>21</v>
      </c>
      <c r="B13" s="24"/>
      <c r="C13" s="11"/>
      <c r="D13" s="66"/>
      <c r="E13" s="12"/>
      <c r="F13" s="14">
        <f>D13*E13</f>
        <v>0</v>
      </c>
    </row>
    <row r="14" spans="1:17" s="48" customFormat="1" ht="13.5" thickBot="1">
      <c r="A14" s="234" t="s">
        <v>16</v>
      </c>
      <c r="B14" s="235"/>
      <c r="C14" s="25" t="s">
        <v>0</v>
      </c>
      <c r="D14" s="26"/>
      <c r="E14" s="26"/>
      <c r="F14" s="27" t="e">
        <f>SUM(#REF!)</f>
        <v>#REF!</v>
      </c>
    </row>
    <row r="15" spans="1:17" ht="13.5" thickBot="1">
      <c r="A15" s="204"/>
      <c r="B15" s="205"/>
      <c r="C15" s="229" t="s">
        <v>1</v>
      </c>
      <c r="D15" s="230"/>
      <c r="E15" s="230"/>
      <c r="F15" s="28" t="e">
        <f>F14*1.23</f>
        <v>#REF!</v>
      </c>
      <c r="K15" s="48"/>
    </row>
    <row r="16" spans="1:17" ht="17.25" customHeight="1" thickBot="1">
      <c r="A16" s="3"/>
      <c r="B16" s="3"/>
      <c r="C16" s="3"/>
      <c r="D16" s="4"/>
      <c r="E16" s="4"/>
      <c r="F16" s="4"/>
    </row>
    <row r="17" spans="1:6" ht="91.5" customHeight="1" thickBot="1">
      <c r="A17" s="206" t="s">
        <v>17</v>
      </c>
      <c r="B17" s="207"/>
      <c r="C17" s="207"/>
      <c r="D17" s="207"/>
      <c r="E17" s="207"/>
      <c r="F17" s="208"/>
    </row>
  </sheetData>
  <mergeCells count="14">
    <mergeCell ref="A9:F9"/>
    <mergeCell ref="A14:B15"/>
    <mergeCell ref="C15:E15"/>
    <mergeCell ref="A17:F17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</mergeCells>
  <pageMargins left="0.7" right="0.7" top="0.75" bottom="0.75" header="0.3" footer="0.3"/>
  <pageSetup paperSize="9" scale="8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R58"/>
  <sheetViews>
    <sheetView view="pageBreakPreview" zoomScaleNormal="100" zoomScaleSheetLayoutView="100" workbookViewId="0">
      <selection activeCell="I22" sqref="I22"/>
    </sheetView>
  </sheetViews>
  <sheetFormatPr defaultColWidth="9.140625" defaultRowHeight="12.75"/>
  <cols>
    <col min="1" max="1" width="5" style="36" customWidth="1"/>
    <col min="2" max="2" width="63.28515625" style="36" customWidth="1"/>
    <col min="3" max="3" width="9.28515625" style="36" customWidth="1"/>
    <col min="4" max="6" width="9.28515625" style="37" customWidth="1"/>
    <col min="7" max="16384" width="9.140625" style="36"/>
  </cols>
  <sheetData>
    <row r="1" spans="1:18" ht="90" customHeight="1" thickBot="1">
      <c r="A1" s="209" t="s">
        <v>47</v>
      </c>
      <c r="B1" s="210"/>
      <c r="C1" s="210" t="s">
        <v>68</v>
      </c>
      <c r="D1" s="210"/>
      <c r="E1" s="210"/>
      <c r="F1" s="211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46.5" customHeight="1" thickBot="1">
      <c r="A2" s="212" t="s">
        <v>19</v>
      </c>
      <c r="B2" s="213"/>
      <c r="C2" s="214" t="s">
        <v>48</v>
      </c>
      <c r="D2" s="213"/>
      <c r="E2" s="213"/>
      <c r="F2" s="215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ht="8.1" customHeight="1">
      <c r="A3" s="264" t="s">
        <v>14</v>
      </c>
      <c r="B3" s="267" t="s">
        <v>15</v>
      </c>
      <c r="C3" s="267" t="s">
        <v>2</v>
      </c>
      <c r="D3" s="270" t="s">
        <v>18</v>
      </c>
      <c r="E3" s="273" t="s">
        <v>10</v>
      </c>
      <c r="F3" s="275" t="s">
        <v>11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8.1" customHeight="1">
      <c r="A4" s="265"/>
      <c r="B4" s="268"/>
      <c r="C4" s="268"/>
      <c r="D4" s="271"/>
      <c r="E4" s="274"/>
      <c r="F4" s="276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ht="8.1" customHeight="1">
      <c r="A5" s="265"/>
      <c r="B5" s="268"/>
      <c r="C5" s="268"/>
      <c r="D5" s="271"/>
      <c r="E5" s="274"/>
      <c r="F5" s="276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15" customHeight="1">
      <c r="A6" s="265"/>
      <c r="B6" s="268"/>
      <c r="C6" s="268"/>
      <c r="D6" s="271"/>
      <c r="E6" s="138" t="s">
        <v>3</v>
      </c>
      <c r="F6" s="139" t="s">
        <v>3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15" customHeight="1" thickBot="1">
      <c r="A7" s="266"/>
      <c r="B7" s="269"/>
      <c r="C7" s="269"/>
      <c r="D7" s="272"/>
      <c r="E7" s="140" t="s">
        <v>4</v>
      </c>
      <c r="F7" s="141" t="s">
        <v>4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13.5" thickBot="1">
      <c r="A8" s="142" t="s">
        <v>12</v>
      </c>
      <c r="B8" s="143" t="s">
        <v>5</v>
      </c>
      <c r="C8" s="143" t="s">
        <v>6</v>
      </c>
      <c r="D8" s="144" t="s">
        <v>7</v>
      </c>
      <c r="E8" s="144" t="s">
        <v>8</v>
      </c>
      <c r="F8" s="145" t="s">
        <v>9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s="124" customFormat="1" ht="52.7" customHeight="1">
      <c r="A9" s="261" t="s">
        <v>43</v>
      </c>
      <c r="B9" s="262"/>
      <c r="C9" s="262"/>
      <c r="D9" s="262"/>
      <c r="E9" s="262"/>
      <c r="F9" s="263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9"/>
    </row>
    <row r="10" spans="1:18" s="124" customFormat="1">
      <c r="A10" s="149"/>
      <c r="B10" s="150" t="s">
        <v>44</v>
      </c>
      <c r="C10" s="151"/>
      <c r="D10" s="152"/>
      <c r="E10" s="153"/>
      <c r="F10" s="154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9"/>
    </row>
    <row r="11" spans="1:18" s="124" customFormat="1" ht="51">
      <c r="A11" s="164">
        <v>1</v>
      </c>
      <c r="B11" s="165" t="s">
        <v>69</v>
      </c>
      <c r="C11" s="166" t="s">
        <v>70</v>
      </c>
      <c r="D11" s="167">
        <v>1</v>
      </c>
      <c r="E11" s="168"/>
      <c r="F11" s="169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9"/>
    </row>
    <row r="12" spans="1:18" s="124" customFormat="1" ht="38.25">
      <c r="A12" s="170">
        <v>2</v>
      </c>
      <c r="B12" s="171" t="s">
        <v>71</v>
      </c>
      <c r="C12" s="75" t="s">
        <v>70</v>
      </c>
      <c r="D12" s="76">
        <v>1</v>
      </c>
      <c r="E12" s="172"/>
      <c r="F12" s="173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</row>
    <row r="13" spans="1:18" s="124" customFormat="1" ht="38.25">
      <c r="A13" s="170">
        <v>3</v>
      </c>
      <c r="B13" s="171" t="s">
        <v>72</v>
      </c>
      <c r="C13" s="75" t="s">
        <v>70</v>
      </c>
      <c r="D13" s="76">
        <v>3</v>
      </c>
      <c r="E13" s="172"/>
      <c r="F13" s="173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9"/>
    </row>
    <row r="14" spans="1:18" s="124" customFormat="1">
      <c r="A14" s="170">
        <v>4</v>
      </c>
      <c r="B14" s="171" t="s">
        <v>73</v>
      </c>
      <c r="C14" s="75" t="s">
        <v>74</v>
      </c>
      <c r="D14" s="76">
        <v>1</v>
      </c>
      <c r="E14" s="172"/>
      <c r="F14" s="173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9"/>
    </row>
    <row r="15" spans="1:18" s="124" customFormat="1">
      <c r="A15" s="170">
        <v>5</v>
      </c>
      <c r="B15" s="171" t="s">
        <v>75</v>
      </c>
      <c r="C15" s="75" t="s">
        <v>28</v>
      </c>
      <c r="D15" s="76">
        <v>1</v>
      </c>
      <c r="E15" s="172"/>
      <c r="F15" s="173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9"/>
    </row>
    <row r="16" spans="1:18">
      <c r="A16" s="149"/>
      <c r="B16" s="155" t="s">
        <v>13</v>
      </c>
      <c r="C16" s="151"/>
      <c r="D16" s="152"/>
      <c r="E16" s="153"/>
      <c r="F16" s="154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>
      <c r="A17" s="112">
        <v>1</v>
      </c>
      <c r="B17" s="156" t="s">
        <v>76</v>
      </c>
      <c r="C17" s="157" t="s">
        <v>28</v>
      </c>
      <c r="D17" s="174">
        <v>1</v>
      </c>
      <c r="E17" s="174"/>
      <c r="F17" s="175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ht="13.5" thickBot="1">
      <c r="A18" s="112">
        <v>2</v>
      </c>
      <c r="B18" s="156"/>
      <c r="C18" s="157"/>
      <c r="D18" s="174"/>
      <c r="E18" s="174"/>
      <c r="F18" s="175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ht="13.5" thickBot="1">
      <c r="A19" s="277" t="s">
        <v>16</v>
      </c>
      <c r="B19" s="278"/>
      <c r="C19" s="281" t="s">
        <v>0</v>
      </c>
      <c r="D19" s="282"/>
      <c r="E19" s="147"/>
      <c r="F19" s="148">
        <v>0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ht="13.5" thickBot="1">
      <c r="A20" s="279"/>
      <c r="B20" s="280"/>
      <c r="C20" s="281" t="s">
        <v>1</v>
      </c>
      <c r="D20" s="282"/>
      <c r="E20" s="147"/>
      <c r="F20" s="148">
        <v>0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ht="13.5" thickBot="1">
      <c r="A21" s="176"/>
      <c r="B21" s="177"/>
      <c r="C21" s="177"/>
      <c r="D21" s="178"/>
      <c r="E21" s="178"/>
      <c r="F21" s="179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7" ht="90" customHeight="1" thickBot="1">
      <c r="A22" s="257" t="s">
        <v>27</v>
      </c>
      <c r="B22" s="258"/>
      <c r="C22" s="258"/>
      <c r="D22" s="258"/>
      <c r="E22" s="258"/>
      <c r="F22" s="259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1:17">
      <c r="A23" s="260"/>
      <c r="B23" s="260"/>
      <c r="C23" s="260"/>
      <c r="D23" s="260"/>
      <c r="E23" s="260"/>
      <c r="F23" s="26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1:17">
      <c r="A24" s="130"/>
      <c r="B24" s="100"/>
      <c r="C24" s="100"/>
      <c r="D24" s="101"/>
      <c r="E24" s="101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>
      <c r="A25" s="130"/>
      <c r="B25" s="100"/>
      <c r="C25" s="100"/>
      <c r="D25" s="101"/>
      <c r="E25" s="101"/>
      <c r="F25" s="101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>
      <c r="A26" s="130"/>
      <c r="B26" s="100"/>
      <c r="C26" s="100"/>
      <c r="D26" s="101"/>
      <c r="E26" s="101"/>
      <c r="F26" s="101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>
      <c r="A27" s="130"/>
      <c r="B27" s="100"/>
      <c r="C27" s="100"/>
      <c r="D27" s="101"/>
      <c r="E27" s="101"/>
      <c r="F27" s="101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</row>
    <row r="28" spans="1:17">
      <c r="A28" s="130"/>
      <c r="B28" s="100"/>
      <c r="C28" s="100"/>
      <c r="D28" s="101"/>
      <c r="E28" s="101"/>
      <c r="F28" s="101"/>
    </row>
    <row r="29" spans="1:17">
      <c r="A29" s="130"/>
      <c r="B29" s="100"/>
      <c r="C29" s="100"/>
      <c r="D29" s="101"/>
      <c r="E29" s="101"/>
      <c r="F29" s="101"/>
    </row>
    <row r="30" spans="1:17">
      <c r="A30" s="130"/>
      <c r="B30" s="100"/>
      <c r="C30" s="100"/>
      <c r="D30" s="101"/>
      <c r="E30" s="101"/>
      <c r="F30" s="101"/>
    </row>
    <row r="31" spans="1:17">
      <c r="A31" s="130"/>
      <c r="B31" s="100"/>
      <c r="C31" s="100"/>
      <c r="D31" s="101"/>
      <c r="E31" s="101"/>
      <c r="F31" s="101"/>
    </row>
    <row r="32" spans="1:17">
      <c r="A32" s="130"/>
      <c r="B32" s="100"/>
      <c r="C32" s="100"/>
      <c r="D32" s="101"/>
      <c r="E32" s="101"/>
      <c r="F32" s="101"/>
    </row>
    <row r="33" spans="1:6">
      <c r="A33" s="130"/>
      <c r="B33" s="100"/>
      <c r="C33" s="100"/>
      <c r="D33" s="101"/>
      <c r="E33" s="101"/>
      <c r="F33" s="101"/>
    </row>
    <row r="34" spans="1:6">
      <c r="A34" s="130"/>
      <c r="B34" s="100"/>
      <c r="C34" s="100"/>
      <c r="D34" s="101"/>
      <c r="E34" s="101"/>
      <c r="F34" s="101"/>
    </row>
    <row r="35" spans="1:6">
      <c r="A35" s="130"/>
      <c r="B35" s="100"/>
      <c r="C35" s="100"/>
      <c r="D35" s="101"/>
      <c r="E35" s="101"/>
      <c r="F35" s="101"/>
    </row>
    <row r="36" spans="1:6">
      <c r="A36" s="130"/>
      <c r="B36" s="100"/>
      <c r="C36" s="100"/>
      <c r="D36" s="101"/>
      <c r="E36" s="101"/>
      <c r="F36" s="101"/>
    </row>
    <row r="37" spans="1:6">
      <c r="A37" s="130"/>
      <c r="B37" s="100"/>
      <c r="C37" s="100"/>
      <c r="D37" s="101"/>
      <c r="E37" s="101"/>
      <c r="F37" s="101"/>
    </row>
    <row r="38" spans="1:6">
      <c r="A38" s="130"/>
      <c r="B38" s="100"/>
      <c r="C38" s="100"/>
      <c r="D38" s="101"/>
      <c r="E38" s="101"/>
      <c r="F38" s="101"/>
    </row>
    <row r="39" spans="1:6">
      <c r="A39" s="130"/>
      <c r="B39" s="100"/>
      <c r="C39" s="100"/>
      <c r="D39" s="101"/>
      <c r="E39" s="101"/>
      <c r="F39" s="101"/>
    </row>
    <row r="40" spans="1:6">
      <c r="A40" s="130"/>
      <c r="B40" s="100"/>
      <c r="C40" s="100"/>
      <c r="D40" s="100"/>
      <c r="E40" s="100"/>
      <c r="F40" s="100"/>
    </row>
    <row r="41" spans="1:6">
      <c r="A41" s="130"/>
      <c r="B41" s="100"/>
      <c r="C41" s="100"/>
      <c r="D41" s="100"/>
      <c r="E41" s="100"/>
      <c r="F41" s="100"/>
    </row>
    <row r="42" spans="1:6">
      <c r="A42" s="130"/>
      <c r="B42" s="100"/>
      <c r="C42" s="100"/>
      <c r="D42" s="100"/>
      <c r="E42" s="100"/>
      <c r="F42" s="100"/>
    </row>
    <row r="43" spans="1:6">
      <c r="A43" s="130"/>
      <c r="B43" s="100"/>
      <c r="C43" s="100"/>
      <c r="D43" s="100"/>
      <c r="E43" s="100"/>
      <c r="F43" s="100"/>
    </row>
    <row r="44" spans="1:6">
      <c r="A44" s="130"/>
      <c r="B44" s="100"/>
      <c r="C44" s="100"/>
      <c r="D44" s="100"/>
      <c r="E44" s="100"/>
      <c r="F44" s="100"/>
    </row>
    <row r="45" spans="1:6">
      <c r="A45" s="130"/>
      <c r="B45" s="100"/>
      <c r="C45" s="100"/>
      <c r="D45" s="100"/>
      <c r="E45" s="100"/>
      <c r="F45" s="100"/>
    </row>
    <row r="46" spans="1:6">
      <c r="A46" s="130"/>
      <c r="B46" s="100"/>
      <c r="C46" s="100"/>
      <c r="D46" s="100"/>
      <c r="E46" s="100"/>
      <c r="F46" s="100"/>
    </row>
    <row r="47" spans="1:6">
      <c r="A47" s="130"/>
      <c r="B47" s="100"/>
      <c r="C47" s="100"/>
      <c r="D47" s="100"/>
      <c r="E47" s="100"/>
      <c r="F47" s="100"/>
    </row>
    <row r="48" spans="1:6">
      <c r="A48" s="130"/>
      <c r="B48" s="100"/>
      <c r="C48" s="100"/>
      <c r="D48" s="100"/>
      <c r="E48" s="100"/>
      <c r="F48" s="100"/>
    </row>
    <row r="49" spans="1:6">
      <c r="A49" s="100"/>
      <c r="B49" s="100"/>
      <c r="C49" s="100"/>
      <c r="D49" s="100"/>
      <c r="E49" s="100"/>
      <c r="F49" s="100"/>
    </row>
    <row r="50" spans="1:6">
      <c r="A50" s="100"/>
      <c r="B50" s="100"/>
      <c r="C50" s="100"/>
      <c r="D50" s="100"/>
      <c r="E50" s="100"/>
      <c r="F50" s="100"/>
    </row>
    <row r="51" spans="1:6">
      <c r="A51" s="100"/>
      <c r="B51" s="100"/>
      <c r="C51" s="100"/>
      <c r="D51" s="100"/>
      <c r="E51" s="100"/>
      <c r="F51" s="100"/>
    </row>
    <row r="52" spans="1:6">
      <c r="A52" s="100"/>
      <c r="B52" s="100"/>
      <c r="C52" s="100"/>
      <c r="D52" s="100"/>
      <c r="E52" s="100"/>
      <c r="F52" s="100"/>
    </row>
    <row r="53" spans="1:6">
      <c r="A53" s="100"/>
      <c r="B53" s="100"/>
      <c r="C53" s="100"/>
      <c r="D53" s="100"/>
      <c r="E53" s="100"/>
      <c r="F53" s="100"/>
    </row>
    <row r="54" spans="1:6">
      <c r="A54" s="100"/>
      <c r="B54" s="100"/>
      <c r="C54" s="100"/>
      <c r="D54" s="100"/>
      <c r="E54" s="100"/>
      <c r="F54" s="100"/>
    </row>
    <row r="55" spans="1:6">
      <c r="A55" s="100"/>
      <c r="B55" s="100"/>
      <c r="C55" s="100"/>
      <c r="D55" s="100"/>
      <c r="E55" s="100"/>
      <c r="F55" s="100"/>
    </row>
    <row r="56" spans="1:6">
      <c r="A56" s="100"/>
      <c r="B56" s="100"/>
      <c r="C56" s="100"/>
      <c r="D56" s="100"/>
      <c r="E56" s="100"/>
      <c r="F56" s="100"/>
    </row>
    <row r="57" spans="1:6">
      <c r="A57" s="100"/>
      <c r="B57" s="100"/>
      <c r="C57" s="100"/>
      <c r="D57" s="100"/>
      <c r="E57" s="100"/>
      <c r="F57" s="100"/>
    </row>
    <row r="58" spans="1:6">
      <c r="A58" s="100"/>
      <c r="B58" s="100"/>
      <c r="C58" s="100"/>
      <c r="D58" s="100"/>
      <c r="E58" s="100"/>
      <c r="F58" s="100"/>
    </row>
  </sheetData>
  <mergeCells count="16">
    <mergeCell ref="A22:F22"/>
    <mergeCell ref="A23:F23"/>
    <mergeCell ref="A9:F9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  <mergeCell ref="A19:B20"/>
    <mergeCell ref="C19:D19"/>
    <mergeCell ref="C20:D20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78"/>
  <sheetViews>
    <sheetView view="pageBreakPreview" topLeftCell="A22" zoomScaleNormal="100" zoomScaleSheetLayoutView="100" workbookViewId="0">
      <selection activeCell="L32" sqref="L32"/>
    </sheetView>
  </sheetViews>
  <sheetFormatPr defaultColWidth="9.140625" defaultRowHeight="12.75"/>
  <cols>
    <col min="1" max="1" width="5" customWidth="1"/>
    <col min="2" max="2" width="63.28515625" customWidth="1"/>
    <col min="3" max="3" width="9.28515625" customWidth="1"/>
    <col min="4" max="6" width="9.28515625" style="13" customWidth="1"/>
  </cols>
  <sheetData>
    <row r="1" spans="1:18" ht="90" customHeight="1" thickBot="1">
      <c r="A1" s="209" t="s">
        <v>47</v>
      </c>
      <c r="B1" s="210"/>
      <c r="C1" s="295" t="s">
        <v>77</v>
      </c>
      <c r="D1" s="296"/>
      <c r="E1" s="296"/>
      <c r="F1" s="297"/>
      <c r="G1" s="96"/>
      <c r="H1" s="97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46.5" customHeight="1" thickBot="1">
      <c r="A2" s="212" t="s">
        <v>19</v>
      </c>
      <c r="B2" s="213"/>
      <c r="C2" s="214" t="s">
        <v>48</v>
      </c>
      <c r="D2" s="213"/>
      <c r="E2" s="213"/>
      <c r="F2" s="215"/>
      <c r="G2" s="96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8.1" customHeight="1">
      <c r="A3" s="298" t="s">
        <v>14</v>
      </c>
      <c r="B3" s="301" t="s">
        <v>15</v>
      </c>
      <c r="C3" s="301" t="s">
        <v>2</v>
      </c>
      <c r="D3" s="304" t="s">
        <v>18</v>
      </c>
      <c r="E3" s="307" t="s">
        <v>10</v>
      </c>
      <c r="F3" s="309" t="s">
        <v>11</v>
      </c>
      <c r="G3" s="96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8.1" customHeight="1">
      <c r="A4" s="299"/>
      <c r="B4" s="302"/>
      <c r="C4" s="302"/>
      <c r="D4" s="305"/>
      <c r="E4" s="308"/>
      <c r="F4" s="310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8" ht="8.1" customHeight="1">
      <c r="A5" s="299"/>
      <c r="B5" s="302"/>
      <c r="C5" s="302"/>
      <c r="D5" s="305"/>
      <c r="E5" s="308"/>
      <c r="F5" s="310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15" customHeight="1">
      <c r="A6" s="299"/>
      <c r="B6" s="302"/>
      <c r="C6" s="302"/>
      <c r="D6" s="305"/>
      <c r="E6" s="102" t="s">
        <v>3</v>
      </c>
      <c r="F6" s="103" t="s">
        <v>3</v>
      </c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>
      <c r="A7" s="300"/>
      <c r="B7" s="303"/>
      <c r="C7" s="303"/>
      <c r="D7" s="306"/>
      <c r="E7" s="110" t="s">
        <v>4</v>
      </c>
      <c r="F7" s="111" t="s">
        <v>4</v>
      </c>
      <c r="G7" s="96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3.5" thickBot="1">
      <c r="A8" s="104" t="s">
        <v>12</v>
      </c>
      <c r="B8" s="105" t="s">
        <v>5</v>
      </c>
      <c r="C8" s="105" t="s">
        <v>6</v>
      </c>
      <c r="D8" s="106" t="s">
        <v>7</v>
      </c>
      <c r="E8" s="106" t="s">
        <v>8</v>
      </c>
      <c r="F8" s="107" t="s">
        <v>9</v>
      </c>
      <c r="G8" s="96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s="35" customFormat="1" ht="52.7" customHeight="1">
      <c r="A9" s="292" t="s">
        <v>42</v>
      </c>
      <c r="B9" s="293"/>
      <c r="C9" s="293"/>
      <c r="D9" s="293"/>
      <c r="E9" s="293"/>
      <c r="F9" s="294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8"/>
    </row>
    <row r="10" spans="1:18" s="35" customFormat="1">
      <c r="A10" s="119"/>
      <c r="B10" s="120" t="s">
        <v>78</v>
      </c>
      <c r="C10" s="115"/>
      <c r="D10" s="115"/>
      <c r="E10" s="121"/>
      <c r="F10" s="12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8"/>
    </row>
    <row r="11" spans="1:18" s="35" customFormat="1" ht="63.75">
      <c r="A11" s="180">
        <v>1</v>
      </c>
      <c r="B11" s="181" t="s">
        <v>79</v>
      </c>
      <c r="C11" s="182" t="s">
        <v>74</v>
      </c>
      <c r="D11" s="183">
        <v>15</v>
      </c>
      <c r="E11" s="161"/>
      <c r="F11" s="184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8"/>
    </row>
    <row r="12" spans="1:18" s="35" customFormat="1" ht="51">
      <c r="A12" s="185">
        <v>2</v>
      </c>
      <c r="B12" s="146" t="s">
        <v>80</v>
      </c>
      <c r="C12" s="159" t="s">
        <v>74</v>
      </c>
      <c r="D12" s="160">
        <v>15</v>
      </c>
      <c r="E12" s="186"/>
      <c r="F12" s="162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8"/>
    </row>
    <row r="13" spans="1:18" s="35" customFormat="1" ht="25.5">
      <c r="A13" s="185">
        <v>3</v>
      </c>
      <c r="B13" s="146" t="s">
        <v>81</v>
      </c>
      <c r="C13" s="159" t="s">
        <v>70</v>
      </c>
      <c r="D13" s="160">
        <v>6</v>
      </c>
      <c r="E13" s="186"/>
      <c r="F13" s="162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8"/>
    </row>
    <row r="14" spans="1:18" s="35" customFormat="1" ht="38.25">
      <c r="A14" s="187">
        <v>4</v>
      </c>
      <c r="B14" s="146" t="s">
        <v>82</v>
      </c>
      <c r="C14" s="159" t="s">
        <v>70</v>
      </c>
      <c r="D14" s="160">
        <v>4</v>
      </c>
      <c r="E14" s="188"/>
      <c r="F14" s="162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8"/>
    </row>
    <row r="15" spans="1:18" s="35" customFormat="1" ht="38.25">
      <c r="A15" s="187">
        <v>5</v>
      </c>
      <c r="B15" s="146" t="s">
        <v>83</v>
      </c>
      <c r="C15" s="159" t="s">
        <v>70</v>
      </c>
      <c r="D15" s="160">
        <v>5</v>
      </c>
      <c r="E15" s="188"/>
      <c r="F15" s="162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8"/>
    </row>
    <row r="16" spans="1:18" s="35" customFormat="1" ht="25.5">
      <c r="A16" s="187">
        <v>6</v>
      </c>
      <c r="B16" s="146" t="s">
        <v>84</v>
      </c>
      <c r="C16" s="159" t="s">
        <v>70</v>
      </c>
      <c r="D16" s="160">
        <v>42</v>
      </c>
      <c r="E16" s="188"/>
      <c r="F16" s="162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8"/>
    </row>
    <row r="17" spans="1:18" s="35" customFormat="1">
      <c r="A17" s="187">
        <v>7</v>
      </c>
      <c r="B17" s="189" t="s">
        <v>85</v>
      </c>
      <c r="C17" s="159" t="s">
        <v>28</v>
      </c>
      <c r="D17" s="160">
        <v>1</v>
      </c>
      <c r="E17" s="188"/>
      <c r="F17" s="162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8"/>
    </row>
    <row r="18" spans="1:18" s="35" customFormat="1">
      <c r="A18" s="119"/>
      <c r="B18" s="120" t="s">
        <v>86</v>
      </c>
      <c r="C18" s="115"/>
      <c r="D18" s="115"/>
      <c r="E18" s="121"/>
      <c r="F18" s="122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8"/>
    </row>
    <row r="19" spans="1:18" s="35" customFormat="1" ht="51">
      <c r="A19" s="190">
        <v>1</v>
      </c>
      <c r="B19" s="146" t="s">
        <v>87</v>
      </c>
      <c r="C19" s="182" t="s">
        <v>74</v>
      </c>
      <c r="D19" s="183">
        <v>9</v>
      </c>
      <c r="E19" s="191"/>
      <c r="F19" s="184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8"/>
    </row>
    <row r="20" spans="1:18" s="35" customFormat="1" ht="51">
      <c r="A20" s="190">
        <v>2</v>
      </c>
      <c r="B20" s="146" t="s">
        <v>88</v>
      </c>
      <c r="C20" s="182" t="s">
        <v>74</v>
      </c>
      <c r="D20" s="183">
        <v>18</v>
      </c>
      <c r="E20" s="191"/>
      <c r="F20" s="184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8"/>
    </row>
    <row r="21" spans="1:18" s="35" customFormat="1" ht="38.25">
      <c r="A21" s="190">
        <v>3</v>
      </c>
      <c r="B21" s="181" t="s">
        <v>89</v>
      </c>
      <c r="C21" s="182" t="s">
        <v>70</v>
      </c>
      <c r="D21" s="183">
        <v>24</v>
      </c>
      <c r="E21" s="191"/>
      <c r="F21" s="184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8"/>
    </row>
    <row r="22" spans="1:18" s="35" customFormat="1" ht="25.5">
      <c r="A22" s="190">
        <v>4</v>
      </c>
      <c r="B22" s="181" t="s">
        <v>90</v>
      </c>
      <c r="C22" s="182" t="s">
        <v>70</v>
      </c>
      <c r="D22" s="183">
        <v>18</v>
      </c>
      <c r="E22" s="191"/>
      <c r="F22" s="184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8"/>
    </row>
    <row r="23" spans="1:18" s="35" customFormat="1" ht="25.5">
      <c r="A23" s="190">
        <v>5</v>
      </c>
      <c r="B23" s="181" t="s">
        <v>91</v>
      </c>
      <c r="C23" s="182" t="s">
        <v>70</v>
      </c>
      <c r="D23" s="183">
        <v>72</v>
      </c>
      <c r="E23" s="191"/>
      <c r="F23" s="184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8"/>
    </row>
    <row r="24" spans="1:18" s="35" customFormat="1">
      <c r="A24" s="190">
        <v>6</v>
      </c>
      <c r="B24" s="189" t="s">
        <v>85</v>
      </c>
      <c r="C24" s="182" t="s">
        <v>28</v>
      </c>
      <c r="D24" s="183">
        <v>1</v>
      </c>
      <c r="E24" s="191"/>
      <c r="F24" s="184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8"/>
    </row>
    <row r="25" spans="1:18" s="35" customFormat="1" ht="38.25">
      <c r="A25" s="190">
        <v>7</v>
      </c>
      <c r="B25" s="181" t="s">
        <v>92</v>
      </c>
      <c r="C25" s="182" t="s">
        <v>74</v>
      </c>
      <c r="D25" s="183">
        <v>30</v>
      </c>
      <c r="E25" s="191"/>
      <c r="F25" s="184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</row>
    <row r="26" spans="1:18" s="35" customFormat="1">
      <c r="A26" s="190">
        <v>8</v>
      </c>
      <c r="B26" s="181" t="s">
        <v>93</v>
      </c>
      <c r="C26" s="182" t="s">
        <v>70</v>
      </c>
      <c r="D26" s="183">
        <v>8</v>
      </c>
      <c r="E26" s="191"/>
      <c r="F26" s="184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8"/>
    </row>
    <row r="27" spans="1:18" s="35" customFormat="1">
      <c r="A27" s="190">
        <v>9</v>
      </c>
      <c r="B27" s="181" t="s">
        <v>94</v>
      </c>
      <c r="C27" s="182" t="s">
        <v>70</v>
      </c>
      <c r="D27" s="183">
        <v>12</v>
      </c>
      <c r="E27" s="191"/>
      <c r="F27" s="184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8"/>
    </row>
    <row r="28" spans="1:18" s="35" customFormat="1">
      <c r="A28" s="190">
        <v>10</v>
      </c>
      <c r="B28" s="181" t="s">
        <v>95</v>
      </c>
      <c r="C28" s="182" t="s">
        <v>28</v>
      </c>
      <c r="D28" s="183">
        <v>1</v>
      </c>
      <c r="E28" s="191"/>
      <c r="F28" s="184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8"/>
    </row>
    <row r="29" spans="1:18" s="35" customFormat="1">
      <c r="A29" s="119"/>
      <c r="B29" s="120" t="s">
        <v>96</v>
      </c>
      <c r="C29" s="115"/>
      <c r="D29" s="115"/>
      <c r="E29" s="121"/>
      <c r="F29" s="122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8"/>
    </row>
    <row r="30" spans="1:18" s="35" customFormat="1" ht="25.5">
      <c r="A30" s="190">
        <v>1</v>
      </c>
      <c r="B30" s="181" t="s">
        <v>97</v>
      </c>
      <c r="C30" s="182" t="s">
        <v>74</v>
      </c>
      <c r="D30" s="183">
        <v>92</v>
      </c>
      <c r="E30" s="191"/>
      <c r="F30" s="184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8"/>
    </row>
    <row r="31" spans="1:18" s="35" customFormat="1" ht="25.5">
      <c r="A31" s="190">
        <v>2</v>
      </c>
      <c r="B31" s="181" t="s">
        <v>98</v>
      </c>
      <c r="C31" s="182" t="s">
        <v>74</v>
      </c>
      <c r="D31" s="183">
        <v>50</v>
      </c>
      <c r="E31" s="191"/>
      <c r="F31" s="184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8"/>
    </row>
    <row r="32" spans="1:18" s="35" customFormat="1" ht="38.25">
      <c r="A32" s="311">
        <v>3</v>
      </c>
      <c r="B32" s="312" t="s">
        <v>127</v>
      </c>
      <c r="C32" s="313" t="s">
        <v>74</v>
      </c>
      <c r="D32" s="314">
        <v>65</v>
      </c>
      <c r="E32" s="315"/>
      <c r="F32" s="316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8"/>
    </row>
    <row r="33" spans="1:18" s="35" customFormat="1" ht="51">
      <c r="A33" s="311" t="s">
        <v>128</v>
      </c>
      <c r="B33" s="312" t="s">
        <v>129</v>
      </c>
      <c r="C33" s="313" t="s">
        <v>74</v>
      </c>
      <c r="D33" s="314">
        <v>30</v>
      </c>
      <c r="E33" s="315"/>
      <c r="F33" s="316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8"/>
    </row>
    <row r="34" spans="1:18" s="35" customFormat="1" ht="63.75">
      <c r="A34" s="190">
        <v>4</v>
      </c>
      <c r="B34" s="181" t="s">
        <v>99</v>
      </c>
      <c r="C34" s="182" t="s">
        <v>74</v>
      </c>
      <c r="D34" s="183">
        <v>25</v>
      </c>
      <c r="E34" s="191"/>
      <c r="F34" s="184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8"/>
    </row>
    <row r="35" spans="1:18" s="35" customFormat="1" ht="51">
      <c r="A35" s="190">
        <v>5</v>
      </c>
      <c r="B35" s="181" t="s">
        <v>100</v>
      </c>
      <c r="C35" s="182" t="s">
        <v>74</v>
      </c>
      <c r="D35" s="183">
        <v>6</v>
      </c>
      <c r="E35" s="191"/>
      <c r="F35" s="184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8"/>
    </row>
    <row r="36" spans="1:18" s="35" customFormat="1" ht="25.5">
      <c r="A36" s="190">
        <v>6</v>
      </c>
      <c r="B36" s="181" t="s">
        <v>101</v>
      </c>
      <c r="C36" s="182" t="s">
        <v>28</v>
      </c>
      <c r="D36" s="183">
        <v>1</v>
      </c>
      <c r="E36" s="191"/>
      <c r="F36" s="184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8"/>
    </row>
    <row r="37" spans="1:18" s="35" customFormat="1" ht="25.5">
      <c r="A37" s="190">
        <v>7</v>
      </c>
      <c r="B37" s="181" t="s">
        <v>102</v>
      </c>
      <c r="C37" s="182" t="s">
        <v>28</v>
      </c>
      <c r="D37" s="183">
        <v>1</v>
      </c>
      <c r="E37" s="191"/>
      <c r="F37" s="184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8"/>
    </row>
    <row r="38" spans="1:18" s="35" customFormat="1" ht="13.5" thickBot="1">
      <c r="A38" s="192">
        <v>8</v>
      </c>
      <c r="B38" s="181" t="s">
        <v>103</v>
      </c>
      <c r="C38" s="193" t="s">
        <v>28</v>
      </c>
      <c r="D38" s="194">
        <v>1</v>
      </c>
      <c r="E38" s="195"/>
      <c r="F38" s="196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8"/>
    </row>
    <row r="39" spans="1:18" ht="13.5" thickBot="1">
      <c r="A39" s="283" t="s">
        <v>16</v>
      </c>
      <c r="B39" s="284"/>
      <c r="C39" s="287" t="s">
        <v>0</v>
      </c>
      <c r="D39" s="288"/>
      <c r="E39" s="113"/>
      <c r="F39" s="114">
        <v>0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8" ht="13.5" thickBot="1">
      <c r="A40" s="285"/>
      <c r="B40" s="286"/>
      <c r="C40" s="287" t="s">
        <v>1</v>
      </c>
      <c r="D40" s="288"/>
      <c r="E40" s="113"/>
      <c r="F40" s="114">
        <v>0</v>
      </c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8" ht="13.5" thickBot="1">
      <c r="A41" s="118"/>
      <c r="B41" s="108"/>
      <c r="C41" s="108"/>
      <c r="D41" s="109"/>
      <c r="E41" s="109"/>
      <c r="F41" s="117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8" ht="90" customHeight="1" thickBot="1">
      <c r="A42" s="289" t="s">
        <v>27</v>
      </c>
      <c r="B42" s="290"/>
      <c r="C42" s="290"/>
      <c r="D42" s="290"/>
      <c r="E42" s="290"/>
      <c r="F42" s="291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8">
      <c r="A43" s="262"/>
      <c r="B43" s="262"/>
      <c r="C43" s="262"/>
      <c r="D43" s="262"/>
      <c r="E43" s="262"/>
      <c r="F43" s="262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8">
      <c r="A44" s="96"/>
      <c r="B44" s="96"/>
      <c r="C44" s="96"/>
      <c r="D44" s="116"/>
      <c r="E44" s="116"/>
      <c r="F44" s="11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8">
      <c r="A45" s="96"/>
      <c r="B45" s="96"/>
      <c r="C45" s="96"/>
      <c r="D45" s="116"/>
      <c r="E45" s="116"/>
      <c r="F45" s="11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8">
      <c r="A46" s="96"/>
      <c r="B46" s="96"/>
      <c r="C46" s="96"/>
      <c r="D46" s="116"/>
      <c r="E46" s="116"/>
      <c r="F46" s="11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8">
      <c r="A47" s="96"/>
      <c r="B47" s="96"/>
      <c r="C47" s="96"/>
      <c r="D47" s="116"/>
      <c r="E47" s="116"/>
      <c r="F47" s="116"/>
    </row>
    <row r="48" spans="1:18">
      <c r="A48" s="96"/>
      <c r="B48" s="96"/>
      <c r="C48" s="96"/>
      <c r="D48" s="116"/>
      <c r="E48" s="116"/>
      <c r="F48" s="116"/>
    </row>
    <row r="49" spans="1:6">
      <c r="A49" s="96"/>
      <c r="B49" s="96"/>
      <c r="C49" s="96"/>
      <c r="D49" s="116"/>
      <c r="E49" s="116"/>
      <c r="F49" s="116"/>
    </row>
    <row r="50" spans="1:6">
      <c r="A50" s="96"/>
      <c r="B50" s="96"/>
      <c r="C50" s="96"/>
      <c r="D50" s="116"/>
      <c r="E50" s="116"/>
      <c r="F50" s="116"/>
    </row>
    <row r="51" spans="1:6">
      <c r="A51" s="96"/>
      <c r="B51" s="96"/>
      <c r="C51" s="96"/>
      <c r="D51" s="116"/>
      <c r="E51" s="116"/>
      <c r="F51" s="116"/>
    </row>
    <row r="52" spans="1:6">
      <c r="A52" s="96"/>
      <c r="B52" s="96"/>
      <c r="C52" s="96"/>
      <c r="D52" s="116"/>
      <c r="E52" s="116"/>
      <c r="F52" s="116"/>
    </row>
    <row r="53" spans="1:6">
      <c r="A53" s="96"/>
      <c r="B53" s="96"/>
      <c r="C53" s="96"/>
      <c r="D53" s="116"/>
      <c r="E53" s="116"/>
      <c r="F53" s="116"/>
    </row>
    <row r="54" spans="1:6">
      <c r="A54" s="96"/>
      <c r="B54" s="96"/>
      <c r="C54" s="96"/>
      <c r="D54" s="116"/>
      <c r="E54" s="116"/>
      <c r="F54" s="116"/>
    </row>
    <row r="55" spans="1:6">
      <c r="A55" s="96"/>
      <c r="B55" s="96"/>
      <c r="C55" s="96"/>
      <c r="D55" s="116"/>
      <c r="E55" s="116"/>
      <c r="F55" s="116"/>
    </row>
    <row r="56" spans="1:6">
      <c r="A56" s="96"/>
      <c r="B56" s="96"/>
      <c r="C56" s="96"/>
      <c r="D56" s="116"/>
      <c r="E56" s="116"/>
      <c r="F56" s="116"/>
    </row>
    <row r="57" spans="1:6">
      <c r="A57" s="96"/>
      <c r="B57" s="96"/>
      <c r="C57" s="96"/>
      <c r="D57" s="116"/>
      <c r="E57" s="116"/>
      <c r="F57" s="116"/>
    </row>
    <row r="58" spans="1:6">
      <c r="A58" s="96"/>
      <c r="B58" s="96"/>
      <c r="C58" s="96"/>
      <c r="D58" s="116"/>
      <c r="E58" s="116"/>
      <c r="F58" s="116"/>
    </row>
    <row r="59" spans="1:6">
      <c r="A59" s="96"/>
      <c r="B59" s="96"/>
      <c r="C59" s="96"/>
      <c r="D59" s="116"/>
      <c r="E59" s="116"/>
      <c r="F59" s="116"/>
    </row>
    <row r="60" spans="1:6">
      <c r="A60" s="96"/>
      <c r="B60" s="96"/>
      <c r="C60" s="96"/>
      <c r="D60" s="96"/>
      <c r="E60" s="96"/>
      <c r="F60" s="96"/>
    </row>
    <row r="61" spans="1:6">
      <c r="A61" s="96"/>
      <c r="B61" s="96"/>
      <c r="C61" s="96"/>
      <c r="D61" s="96"/>
      <c r="E61" s="96"/>
      <c r="F61" s="96"/>
    </row>
    <row r="62" spans="1:6">
      <c r="A62" s="96"/>
      <c r="B62" s="96"/>
      <c r="C62" s="96"/>
      <c r="D62" s="96"/>
      <c r="E62" s="96"/>
      <c r="F62" s="96"/>
    </row>
    <row r="63" spans="1:6">
      <c r="A63" s="96"/>
      <c r="B63" s="96"/>
      <c r="C63" s="96"/>
      <c r="D63" s="96"/>
      <c r="E63" s="96"/>
      <c r="F63" s="96"/>
    </row>
    <row r="64" spans="1:6">
      <c r="A64" s="96"/>
      <c r="B64" s="96"/>
      <c r="C64" s="96"/>
      <c r="D64" s="96"/>
      <c r="E64" s="96"/>
      <c r="F64" s="96"/>
    </row>
    <row r="65" spans="1:6">
      <c r="A65" s="96"/>
      <c r="B65" s="96"/>
      <c r="C65" s="96"/>
      <c r="D65" s="96"/>
      <c r="E65" s="96"/>
      <c r="F65" s="96"/>
    </row>
    <row r="66" spans="1:6">
      <c r="A66" s="96"/>
      <c r="B66" s="96"/>
      <c r="C66" s="96"/>
      <c r="D66" s="96"/>
      <c r="E66" s="96"/>
      <c r="F66" s="96"/>
    </row>
    <row r="67" spans="1:6">
      <c r="A67" s="96"/>
      <c r="B67" s="96"/>
      <c r="C67" s="96"/>
      <c r="D67" s="96"/>
      <c r="E67" s="96"/>
      <c r="F67" s="96"/>
    </row>
    <row r="68" spans="1:6">
      <c r="A68" s="96"/>
      <c r="B68" s="96"/>
      <c r="C68" s="96"/>
      <c r="D68" s="96"/>
      <c r="E68" s="96"/>
      <c r="F68" s="96"/>
    </row>
    <row r="69" spans="1:6">
      <c r="A69" s="96"/>
      <c r="B69" s="96"/>
      <c r="C69" s="96"/>
      <c r="D69" s="96"/>
      <c r="E69" s="96"/>
      <c r="F69" s="96"/>
    </row>
    <row r="70" spans="1:6">
      <c r="A70" s="96"/>
      <c r="B70" s="96"/>
      <c r="C70" s="96"/>
      <c r="D70" s="96"/>
      <c r="E70" s="96"/>
      <c r="F70" s="96"/>
    </row>
    <row r="71" spans="1:6">
      <c r="A71" s="96"/>
      <c r="B71" s="96"/>
      <c r="C71" s="96"/>
      <c r="D71" s="96"/>
      <c r="E71" s="96"/>
      <c r="F71" s="96"/>
    </row>
    <row r="72" spans="1:6">
      <c r="A72" s="96"/>
      <c r="B72" s="96"/>
      <c r="C72" s="96"/>
      <c r="D72" s="96"/>
      <c r="E72" s="96"/>
      <c r="F72" s="96"/>
    </row>
    <row r="73" spans="1:6">
      <c r="A73" s="96"/>
      <c r="B73" s="96"/>
      <c r="C73" s="96"/>
      <c r="D73" s="96"/>
      <c r="E73" s="96"/>
      <c r="F73" s="96"/>
    </row>
    <row r="74" spans="1:6">
      <c r="A74" s="96"/>
      <c r="B74" s="96"/>
      <c r="C74" s="96"/>
      <c r="D74" s="96"/>
      <c r="E74" s="96"/>
      <c r="F74" s="96"/>
    </row>
    <row r="75" spans="1:6">
      <c r="A75" s="96"/>
      <c r="B75" s="96"/>
      <c r="C75" s="96"/>
      <c r="D75" s="96"/>
      <c r="E75" s="96"/>
      <c r="F75" s="96"/>
    </row>
    <row r="76" spans="1:6">
      <c r="A76" s="96"/>
      <c r="B76" s="96"/>
      <c r="C76" s="96"/>
      <c r="D76" s="96"/>
      <c r="E76" s="96"/>
      <c r="F76" s="96"/>
    </row>
    <row r="77" spans="1:6">
      <c r="A77" s="96"/>
      <c r="B77" s="96"/>
      <c r="C77" s="96"/>
      <c r="D77" s="96"/>
      <c r="E77" s="96"/>
      <c r="F77" s="96"/>
    </row>
    <row r="78" spans="1:6">
      <c r="A78" s="96"/>
      <c r="B78" s="96"/>
      <c r="C78" s="96"/>
      <c r="D78" s="96"/>
      <c r="E78" s="96"/>
      <c r="F78" s="96"/>
    </row>
  </sheetData>
  <mergeCells count="16">
    <mergeCell ref="A9:F9"/>
    <mergeCell ref="A1:B1"/>
    <mergeCell ref="C1:F1"/>
    <mergeCell ref="A2:B2"/>
    <mergeCell ref="C2:F2"/>
    <mergeCell ref="A3:A7"/>
    <mergeCell ref="B3:B7"/>
    <mergeCell ref="C3:C7"/>
    <mergeCell ref="D3:D7"/>
    <mergeCell ref="E3:E5"/>
    <mergeCell ref="F3:F5"/>
    <mergeCell ref="A39:B40"/>
    <mergeCell ref="C39:D39"/>
    <mergeCell ref="C40:D40"/>
    <mergeCell ref="A42:F42"/>
    <mergeCell ref="A43:F4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A.1. Organizacja budowy</vt:lpstr>
      <vt:lpstr>B.1. Demontaże</vt:lpstr>
      <vt:lpstr>D.1. Sciany</vt:lpstr>
      <vt:lpstr>D.2. Teren zewnętrzny</vt:lpstr>
      <vt:lpstr>E.2.Posadzki </vt:lpstr>
      <vt:lpstr>E.3.Sufity </vt:lpstr>
      <vt:lpstr>E.4. Wykończenia ścian</vt:lpstr>
      <vt:lpstr>F.1. Tablice rozdzielcze</vt:lpstr>
      <vt:lpstr>F.2. Trasy kablowe</vt:lpstr>
      <vt:lpstr>H.1. Klimatyzacja</vt:lpstr>
      <vt:lpstr>H.4. Inst kanalizacji</vt:lpstr>
      <vt:lpstr>'A.1. Organizacja budowy'!Obszar_wydruku</vt:lpstr>
      <vt:lpstr>'B.1. Demontaże'!Obszar_wydruku</vt:lpstr>
      <vt:lpstr>'D.1. Sciany'!Obszar_wydruku</vt:lpstr>
      <vt:lpstr>'E.2.Posadzki '!Obszar_wydruku</vt:lpstr>
      <vt:lpstr>'E.3.Sufity '!Obszar_wydruku</vt:lpstr>
      <vt:lpstr>'E.4. Wykończenia ścian'!Obszar_wydruku</vt:lpstr>
      <vt:lpstr>'F.1. Tablice rozdzielcze'!Obszar_wydruku</vt:lpstr>
      <vt:lpstr>'F.2. Trasy kablowe'!Obszar_wydruku</vt:lpstr>
      <vt:lpstr>'H.1. Klimatyzacja'!Obszar_wydruku</vt:lpstr>
      <vt:lpstr>'H.4. Inst kanalizacji'!Obszar_wydruku</vt:lpstr>
      <vt:lpstr>'E.2.Posadzki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Lots</dc:title>
  <dc:creator>DAWI</dc:creator>
  <cp:lastModifiedBy>Marta Muzińska</cp:lastModifiedBy>
  <cp:lastPrinted>2017-05-26T08:48:32Z</cp:lastPrinted>
  <dcterms:created xsi:type="dcterms:W3CDTF">1998-03-09T13:27:35Z</dcterms:created>
  <dcterms:modified xsi:type="dcterms:W3CDTF">2024-10-28T09:39:00Z</dcterms:modified>
</cp:coreProperties>
</file>