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 Dębska\Desktop\Tusze i tonery\"/>
    </mc:Choice>
  </mc:AlternateContent>
  <xr:revisionPtr revIDLastSave="0" documentId="13_ncr:1_{16FEF427-FEB7-40F2-9377-B4C7E3BB2BDE}" xr6:coauthVersionLast="47" xr6:coauthVersionMax="47" xr10:uidLastSave="{00000000-0000-0000-0000-000000000000}"/>
  <bookViews>
    <workbookView xWindow="2730" yWindow="2730" windowWidth="21600" windowHeight="11385" xr2:uid="{01DD2B2F-A7CE-4B1B-A5D2-E74F26F3F52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21" i="1"/>
  <c r="I21" i="1"/>
  <c r="K23" i="1"/>
  <c r="K31" i="1"/>
  <c r="K39" i="1"/>
  <c r="K47" i="1"/>
  <c r="K55" i="1"/>
  <c r="K63" i="1"/>
  <c r="K71" i="1"/>
  <c r="K79" i="1"/>
  <c r="K87" i="1"/>
  <c r="K95" i="1"/>
  <c r="I22" i="1"/>
  <c r="I23" i="1"/>
  <c r="I24" i="1"/>
  <c r="K24" i="1" s="1"/>
  <c r="I25" i="1"/>
  <c r="I26" i="1"/>
  <c r="K26" i="1" s="1"/>
  <c r="I27" i="1"/>
  <c r="I28" i="1"/>
  <c r="I29" i="1"/>
  <c r="I30" i="1"/>
  <c r="I31" i="1"/>
  <c r="I32" i="1"/>
  <c r="K32" i="1" s="1"/>
  <c r="I33" i="1"/>
  <c r="I34" i="1"/>
  <c r="K34" i="1" s="1"/>
  <c r="I35" i="1"/>
  <c r="I36" i="1"/>
  <c r="I37" i="1"/>
  <c r="I38" i="1"/>
  <c r="I39" i="1"/>
  <c r="I40" i="1"/>
  <c r="K40" i="1" s="1"/>
  <c r="I41" i="1"/>
  <c r="I42" i="1"/>
  <c r="K42" i="1" s="1"/>
  <c r="I43" i="1"/>
  <c r="I44" i="1"/>
  <c r="I45" i="1"/>
  <c r="I46" i="1"/>
  <c r="I47" i="1"/>
  <c r="I48" i="1"/>
  <c r="K48" i="1" s="1"/>
  <c r="I49" i="1"/>
  <c r="I50" i="1"/>
  <c r="K50" i="1" s="1"/>
  <c r="I51" i="1"/>
  <c r="I52" i="1"/>
  <c r="I53" i="1"/>
  <c r="I54" i="1"/>
  <c r="I55" i="1"/>
  <c r="I56" i="1"/>
  <c r="K56" i="1" s="1"/>
  <c r="I57" i="1"/>
  <c r="I58" i="1"/>
  <c r="K58" i="1" s="1"/>
  <c r="I59" i="1"/>
  <c r="I60" i="1"/>
  <c r="I61" i="1"/>
  <c r="I62" i="1"/>
  <c r="I63" i="1"/>
  <c r="I64" i="1"/>
  <c r="K64" i="1" s="1"/>
  <c r="I65" i="1"/>
  <c r="I66" i="1"/>
  <c r="K66" i="1" s="1"/>
  <c r="I67" i="1"/>
  <c r="I68" i="1"/>
  <c r="I69" i="1"/>
  <c r="I70" i="1"/>
  <c r="I71" i="1"/>
  <c r="I72" i="1"/>
  <c r="K72" i="1" s="1"/>
  <c r="I73" i="1"/>
  <c r="I74" i="1"/>
  <c r="K74" i="1" s="1"/>
  <c r="I75" i="1"/>
  <c r="I76" i="1"/>
  <c r="I77" i="1"/>
  <c r="I78" i="1"/>
  <c r="I79" i="1"/>
  <c r="I80" i="1"/>
  <c r="K80" i="1" s="1"/>
  <c r="I81" i="1"/>
  <c r="I82" i="1"/>
  <c r="K82" i="1" s="1"/>
  <c r="I83" i="1"/>
  <c r="I84" i="1"/>
  <c r="I85" i="1"/>
  <c r="I86" i="1"/>
  <c r="I87" i="1"/>
  <c r="I88" i="1"/>
  <c r="K88" i="1" s="1"/>
  <c r="I89" i="1"/>
  <c r="I90" i="1"/>
  <c r="K90" i="1" s="1"/>
  <c r="I91" i="1"/>
  <c r="I92" i="1"/>
  <c r="I93" i="1"/>
  <c r="I94" i="1"/>
  <c r="I95" i="1"/>
  <c r="I96" i="1"/>
  <c r="K96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K83" i="1" l="1"/>
  <c r="K59" i="1"/>
  <c r="K51" i="1"/>
  <c r="K43" i="1"/>
  <c r="K35" i="1"/>
  <c r="K27" i="1"/>
  <c r="K67" i="1"/>
  <c r="K91" i="1"/>
  <c r="K75" i="1"/>
  <c r="K86" i="1"/>
  <c r="K62" i="1"/>
  <c r="K46" i="1"/>
  <c r="K38" i="1"/>
  <c r="K85" i="1"/>
  <c r="K77" i="1"/>
  <c r="K53" i="1"/>
  <c r="K84" i="1"/>
  <c r="K68" i="1"/>
  <c r="K60" i="1"/>
  <c r="K94" i="1"/>
  <c r="K78" i="1"/>
  <c r="K70" i="1"/>
  <c r="K54" i="1"/>
  <c r="K30" i="1"/>
  <c r="K22" i="1"/>
  <c r="K89" i="1"/>
  <c r="K81" i="1"/>
  <c r="K73" i="1"/>
  <c r="K65" i="1"/>
  <c r="K57" i="1"/>
  <c r="K49" i="1"/>
  <c r="K41" i="1"/>
  <c r="K33" i="1"/>
  <c r="K25" i="1"/>
  <c r="K93" i="1"/>
  <c r="K69" i="1"/>
  <c r="K61" i="1"/>
  <c r="K45" i="1"/>
  <c r="K37" i="1"/>
  <c r="K29" i="1"/>
  <c r="K76" i="1"/>
  <c r="K52" i="1"/>
  <c r="K44" i="1"/>
  <c r="K92" i="1"/>
  <c r="K28" i="1"/>
  <c r="K21" i="1"/>
  <c r="K36" i="1"/>
  <c r="I97" i="1"/>
  <c r="J97" i="1" l="1"/>
  <c r="K97" i="1"/>
</calcChain>
</file>

<file path=xl/sharedStrings.xml><?xml version="1.0" encoding="utf-8"?>
<sst xmlns="http://schemas.openxmlformats.org/spreadsheetml/2006/main" count="326" uniqueCount="173">
  <si>
    <t>L.p.</t>
  </si>
  <si>
    <t xml:space="preserve">Oryginał/zamiennik/podzespół eksploatacyjny </t>
  </si>
  <si>
    <t>Kolor tonera/ tuszu</t>
  </si>
  <si>
    <t xml:space="preserve">Kod </t>
  </si>
  <si>
    <t>Cena jednostkowa netto</t>
  </si>
  <si>
    <t>Wartość brutto ogółem</t>
  </si>
  <si>
    <t>oryginał</t>
  </si>
  <si>
    <t>Black</t>
  </si>
  <si>
    <t>zamiennik 100% nowy</t>
  </si>
  <si>
    <t>bęben (zamiennik)</t>
  </si>
  <si>
    <t xml:space="preserve">oryginał </t>
  </si>
  <si>
    <t>Brother MFC-J200</t>
  </si>
  <si>
    <t>Brother DCP-L 2712 DN</t>
  </si>
  <si>
    <t>Canon iR 1600</t>
  </si>
  <si>
    <t>HP Laser Jet 1010</t>
  </si>
  <si>
    <t>HP Laser Jet 1100</t>
  </si>
  <si>
    <t>HP  D 2360</t>
  </si>
  <si>
    <t>HP Office Jet 6950</t>
  </si>
  <si>
    <t>Panasonic KX-FL 613</t>
  </si>
  <si>
    <t>Philips MAGIC 5 ECO PPF</t>
  </si>
  <si>
    <t>RICOH AFICO MP 2510</t>
  </si>
  <si>
    <t>RICOH AFICIO MP 2851</t>
  </si>
  <si>
    <t>Xerox Phaser 3010 (2200 str.)</t>
  </si>
  <si>
    <t xml:space="preserve"> </t>
  </si>
  <si>
    <t>FORMULARZ CENOWY</t>
  </si>
  <si>
    <t>z wykazem asortymentowo – ilościowym</t>
  </si>
  <si>
    <t>sukcesywna dostawa tonerów i tuszy</t>
  </si>
  <si>
    <t>I. Wykonawca:</t>
  </si>
  <si>
    <t>1 Nazwa i adres</t>
  </si>
  <si>
    <t>a)NIP.................................................................................</t>
  </si>
  <si>
    <t>b)REGON...........................................................................</t>
  </si>
  <si>
    <t>c)Telefon...........................................................................</t>
  </si>
  <si>
    <t>d)E-mail.............................................................................</t>
  </si>
  <si>
    <t>e)nr KRS lub innego dokumentu:......................................</t>
  </si>
  <si>
    <t>X</t>
  </si>
  <si>
    <t>Oświadczam/y, że:</t>
  </si>
  <si>
    <t xml:space="preserve">data sporządzenia oferty upoważnionej do składania ofert        </t>
  </si>
  <si>
    <t>…..……………….......................…………….……..</t>
  </si>
  <si>
    <t xml:space="preserve">  Podpis i pieczątka osoby upoważnionej do składania ofert               </t>
  </si>
  <si>
    <t xml:space="preserve">…………..………………………………….......................       </t>
  </si>
  <si>
    <t>Typ drukarki / kserokopiarki/urządzenia wielofunkcyjnego/fax/bęben</t>
  </si>
  <si>
    <t>Przewidywana ilość, sztuk</t>
  </si>
  <si>
    <t>VAT 23%</t>
  </si>
  <si>
    <t>Brother DCP 7060 D</t>
  </si>
  <si>
    <t>czarny</t>
  </si>
  <si>
    <t>TN2220</t>
  </si>
  <si>
    <t>DR2200</t>
  </si>
  <si>
    <t xml:space="preserve">Brother DCP- J100 </t>
  </si>
  <si>
    <t>Oryginał</t>
  </si>
  <si>
    <t>black</t>
  </si>
  <si>
    <t xml:space="preserve"> LC529XLBK</t>
  </si>
  <si>
    <t>magenta/Yellow/Cyan</t>
  </si>
  <si>
    <t xml:space="preserve"> LC529XLC/M/Y</t>
  </si>
  <si>
    <t>BROTHER DCP-9010CN</t>
  </si>
  <si>
    <t>TN230C/M/Y</t>
  </si>
  <si>
    <t>BROTHER DCP-9010CN (2200 STR)</t>
  </si>
  <si>
    <t>TN230BK</t>
  </si>
  <si>
    <t>BROTHER DCP-HL3170CDW</t>
  </si>
  <si>
    <t>czarny,</t>
  </si>
  <si>
    <t>TN241BK</t>
  </si>
  <si>
    <t>TN241C/M/Y</t>
  </si>
  <si>
    <t>Brother DCP-J105</t>
  </si>
  <si>
    <t>LC525XLC/M/Y</t>
  </si>
  <si>
    <t>Brother DCP-J105 (2400 STR)</t>
  </si>
  <si>
    <t xml:space="preserve">czarny </t>
  </si>
  <si>
    <t>LC529XLBK</t>
  </si>
  <si>
    <t>TN411</t>
  </si>
  <si>
    <t>Brother DCP-L2552DN</t>
  </si>
  <si>
    <t>TN2411</t>
  </si>
  <si>
    <t>BROTHER HL-1210 WE</t>
  </si>
  <si>
    <t>CZARNY</t>
  </si>
  <si>
    <t>TN1030</t>
  </si>
  <si>
    <t>Brother MFC-L2712DW</t>
  </si>
  <si>
    <t>bęben zamiennik</t>
  </si>
  <si>
    <t>DR2401</t>
  </si>
  <si>
    <t>CEXV5</t>
  </si>
  <si>
    <t>CANON PIXMA IP 7250</t>
  </si>
  <si>
    <t xml:space="preserve">ORYGINAŁ </t>
  </si>
  <si>
    <t>CLI551BK</t>
  </si>
  <si>
    <t>CLI551C/M/Y</t>
  </si>
  <si>
    <t>Canon ts 3150</t>
  </si>
  <si>
    <t>brak w ofercie</t>
  </si>
  <si>
    <t>DEVELOP INEO 185 (11 000 str)</t>
  </si>
  <si>
    <t>TN116</t>
  </si>
  <si>
    <t>Develop INEO 227</t>
  </si>
  <si>
    <t>TN323</t>
  </si>
  <si>
    <t>EPSON EcoTank L3210</t>
  </si>
  <si>
    <t>C13T00S14A</t>
  </si>
  <si>
    <t>Epson L3210</t>
  </si>
  <si>
    <t>Oryginał( drukarka na gwarancji)</t>
  </si>
  <si>
    <t>BK664</t>
  </si>
  <si>
    <t>M664</t>
  </si>
  <si>
    <t>Epson L386</t>
  </si>
  <si>
    <t>C13T66414A</t>
  </si>
  <si>
    <t>C13T6642/3/44A</t>
  </si>
  <si>
    <t>EPSON XP 352</t>
  </si>
  <si>
    <t>C13T2992/3/44010</t>
  </si>
  <si>
    <t>C13T29914010</t>
  </si>
  <si>
    <t>C9351CE</t>
  </si>
  <si>
    <t>HP DeskJest 5075</t>
  </si>
  <si>
    <t>F6V25AE</t>
  </si>
  <si>
    <t>kolor</t>
  </si>
  <si>
    <t>F6V24AE</t>
  </si>
  <si>
    <t>HP DeskJest Plus 1018</t>
  </si>
  <si>
    <t>Q2612A</t>
  </si>
  <si>
    <t>HP DeskJest Plus 1020</t>
  </si>
  <si>
    <t>HP DeskJest Plus 4120</t>
  </si>
  <si>
    <t>HP DeskJet 107a</t>
  </si>
  <si>
    <t>W1106A</t>
  </si>
  <si>
    <t>HP DeskJet Inc Adventage 2515</t>
  </si>
  <si>
    <t xml:space="preserve">CZ101AE </t>
  </si>
  <si>
    <t xml:space="preserve">CZ102AE </t>
  </si>
  <si>
    <t>C4092A</t>
  </si>
  <si>
    <t>HP LASERJET 1320</t>
  </si>
  <si>
    <t>Q5949A</t>
  </si>
  <si>
    <t>CE310A</t>
  </si>
  <si>
    <t>CE311/2/3A</t>
  </si>
  <si>
    <t>HP LaserJet M1132 MFP</t>
  </si>
  <si>
    <t>zamiennik</t>
  </si>
  <si>
    <t xml:space="preserve">HP LaserJet P1006 </t>
  </si>
  <si>
    <t>CB435A</t>
  </si>
  <si>
    <t>HP LaserJet P1102</t>
  </si>
  <si>
    <t>CE285A</t>
  </si>
  <si>
    <t>HP LaserJet P1505 n</t>
  </si>
  <si>
    <t>CB436A</t>
  </si>
  <si>
    <t>T6L99AE</t>
  </si>
  <si>
    <t>KONICA MINOLTA bizhub C224e</t>
  </si>
  <si>
    <t xml:space="preserve">Oryginał </t>
  </si>
  <si>
    <t>A33K25/35/45G</t>
  </si>
  <si>
    <t>A33K15G</t>
  </si>
  <si>
    <t>LEXMARK E260dn</t>
  </si>
  <si>
    <t>E260A11E</t>
  </si>
  <si>
    <t>E260X22G</t>
  </si>
  <si>
    <t>LEXMARK MS410DN</t>
  </si>
  <si>
    <t>50F2HOO</t>
  </si>
  <si>
    <t>OKI B 431 dn</t>
  </si>
  <si>
    <t>bęben oryginał</t>
  </si>
  <si>
    <t>OKI B411dn</t>
  </si>
  <si>
    <t xml:space="preserve">bęben zamiennik </t>
  </si>
  <si>
    <t>OKI C532dn</t>
  </si>
  <si>
    <t>magenta
cyan
yellow</t>
  </si>
  <si>
    <t>46490605/6/7</t>
  </si>
  <si>
    <t>KX-FA83</t>
  </si>
  <si>
    <t>PFA-351</t>
  </si>
  <si>
    <t>RICOH AFICIO 3025  DSM725/LD225/toner</t>
  </si>
  <si>
    <t>czarny toner</t>
  </si>
  <si>
    <t>SHARP AR-5618</t>
  </si>
  <si>
    <t>MX-235 GT</t>
  </si>
  <si>
    <t>TOSHIBA e- studio 166, 24000 str</t>
  </si>
  <si>
    <t>T1640</t>
  </si>
  <si>
    <t>TOSHIBA e- studio 255</t>
  </si>
  <si>
    <t>T4530</t>
  </si>
  <si>
    <t>TOSHIBA E STUDIO233</t>
  </si>
  <si>
    <t>T2840</t>
  </si>
  <si>
    <t>106R02182</t>
  </si>
  <si>
    <t>XEROX PHASER 3117 (3000 str)</t>
  </si>
  <si>
    <t>106R01159</t>
  </si>
  <si>
    <t>XeroX PHASER 3140 (2500)</t>
  </si>
  <si>
    <t>108R00909</t>
  </si>
  <si>
    <t>TOSHIBA e- studio 166</t>
  </si>
  <si>
    <t xml:space="preserve">LEXMARK E260dn </t>
  </si>
  <si>
    <t xml:space="preserve">HP LaserJet CP1025nw </t>
  </si>
  <si>
    <t xml:space="preserve">Brother MFC-L2712DW </t>
  </si>
  <si>
    <t xml:space="preserve">Brother DCP 7060 D </t>
  </si>
  <si>
    <t xml:space="preserve">C13T00S2/3/44A </t>
  </si>
  <si>
    <t>2)akceptujemy warunki zawarte we wzorze umowy, stanowiącym załącznik nr 1 do zapytania ofertowego.</t>
  </si>
  <si>
    <t>1)deklarujemy 30 dniowy termin płatności licząc od dnia otrzymania prawidłowo wystawionej faktury przez Zamawiającego.</t>
  </si>
  <si>
    <t>W odpowiedzi na zapytanie ofertowe oferujemy wykonanie zamówienia polegającego na sukcesywnej dostawy tuszy i tonerów dla Zespołu Domów Pomocy Społecznej i Ośrodków Wsparcia w Bydgoszczy w 2023 r. w zakresie i na warunkach określonych w zapytaniu ofertowym wraz z załącznikami w następujący sposób:</t>
  </si>
  <si>
    <t>RAZEM: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</si>
  <si>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</si>
  <si>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Wartość netto </t>
  </si>
  <si>
    <t>ZP.271.6.2023 AD</t>
  </si>
  <si>
    <t>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</si>
</sst>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 Light"/>
      <family val="2"/>
      <charset val="238"/>
      <scheme val="maj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 applyBorder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4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65" fontId="8" fillId="0" borderId="2" xfId="1" applyFont="1" applyBorder="1" applyAlignment="1" applyProtection="1">
      <alignment horizontal="center" vertical="center"/>
    </xf>
    <xf numFmtId="165" fontId="8" fillId="0" borderId="2" xfId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center" wrapText="1"/>
    </xf>
  </cellXfs>
  <cellStyles count="2">
    <cellStyle name="Excel Built-in Normal" xfId="1" xr:uid="{B999D31B-93BD-4723-805F-763E85D344F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780A-5F1D-4934-8FD2-36FA56F23620}">
  <sheetPr>
    <pageSetUpPr fitToPage="1"/>
  </sheetPr>
  <dimension ref="B1:P108"/>
  <sheetViews>
    <sheetView tabSelected="1" topLeftCell="A88" zoomScaleNormal="100" workbookViewId="0">
      <selection activeCell="I1" sqref="I1:J1"/>
    </sheetView>
  </sheetViews>
  <sheetFormatPr defaultRowHeight="15" x14ac:dyDescent="0.25"/>
  <cols>
    <col min="1" max="1" width="7.28515625" customWidth="1"/>
    <col min="2" max="2" width="6.140625" style="1" customWidth="1"/>
    <col min="3" max="3" width="39.5703125" style="2" customWidth="1"/>
    <col min="4" max="4" width="27.5703125" customWidth="1"/>
    <col min="5" max="5" width="30.5703125" customWidth="1"/>
    <col min="6" max="6" width="21.28515625" style="27" customWidth="1"/>
    <col min="7" max="7" width="13.85546875" style="1" customWidth="1"/>
    <col min="8" max="8" width="14.42578125" style="4" customWidth="1"/>
    <col min="9" max="9" width="11.5703125" style="4" customWidth="1"/>
    <col min="10" max="10" width="10.85546875" style="5" customWidth="1"/>
    <col min="11" max="11" width="11.5703125" style="4" customWidth="1"/>
    <col min="12" max="12" width="13.28515625" customWidth="1"/>
    <col min="13" max="13" width="14.42578125" style="4" customWidth="1"/>
    <col min="14" max="14" width="9.85546875" style="4" bestFit="1" customWidth="1"/>
    <col min="15" max="15" width="10.85546875" style="5" customWidth="1"/>
    <col min="16" max="16" width="11.5703125" style="4" customWidth="1"/>
  </cols>
  <sheetData>
    <row r="1" spans="3:10" ht="31.5" customHeight="1" x14ac:dyDescent="0.25">
      <c r="G1" s="45"/>
      <c r="H1" s="45"/>
      <c r="I1" s="40" t="s">
        <v>172</v>
      </c>
      <c r="J1" s="40"/>
    </row>
    <row r="2" spans="3:10" x14ac:dyDescent="0.25">
      <c r="C2" s="1" t="s">
        <v>171</v>
      </c>
    </row>
    <row r="4" spans="3:10" x14ac:dyDescent="0.25">
      <c r="F4" s="1" t="s">
        <v>24</v>
      </c>
    </row>
    <row r="5" spans="3:10" x14ac:dyDescent="0.25">
      <c r="F5" s="1" t="s">
        <v>25</v>
      </c>
    </row>
    <row r="6" spans="3:10" x14ac:dyDescent="0.25">
      <c r="F6" s="1" t="s">
        <v>26</v>
      </c>
    </row>
    <row r="7" spans="3:10" x14ac:dyDescent="0.25">
      <c r="E7" s="6"/>
    </row>
    <row r="8" spans="3:10" x14ac:dyDescent="0.25">
      <c r="C8" s="7" t="s">
        <v>27</v>
      </c>
      <c r="E8" s="6"/>
    </row>
    <row r="9" spans="3:10" x14ac:dyDescent="0.25">
      <c r="C9" s="2" t="s">
        <v>28</v>
      </c>
      <c r="E9" s="6"/>
    </row>
    <row r="10" spans="3:10" ht="59.25" customHeight="1" x14ac:dyDescent="0.25">
      <c r="C10" s="41" t="s">
        <v>169</v>
      </c>
      <c r="D10" s="41"/>
      <c r="E10" s="41"/>
      <c r="F10" s="41"/>
      <c r="G10" s="41"/>
    </row>
    <row r="11" spans="3:10" x14ac:dyDescent="0.25">
      <c r="C11" s="43" t="s">
        <v>29</v>
      </c>
      <c r="D11" s="43"/>
      <c r="E11" s="43"/>
      <c r="F11" s="43"/>
    </row>
    <row r="12" spans="3:10" x14ac:dyDescent="0.25">
      <c r="C12" s="43" t="s">
        <v>30</v>
      </c>
      <c r="D12" s="43"/>
      <c r="E12" s="43"/>
      <c r="F12" s="43"/>
    </row>
    <row r="13" spans="3:10" x14ac:dyDescent="0.25">
      <c r="C13" s="43" t="s">
        <v>31</v>
      </c>
      <c r="D13" s="43"/>
      <c r="E13" s="43"/>
      <c r="F13" s="43"/>
    </row>
    <row r="14" spans="3:10" x14ac:dyDescent="0.25">
      <c r="C14" s="43" t="s">
        <v>32</v>
      </c>
      <c r="D14" s="43"/>
      <c r="E14" s="43"/>
      <c r="F14" s="43"/>
    </row>
    <row r="15" spans="3:10" x14ac:dyDescent="0.25">
      <c r="C15" s="43" t="s">
        <v>33</v>
      </c>
      <c r="D15" s="43"/>
      <c r="E15" s="43"/>
      <c r="F15" s="43"/>
    </row>
    <row r="16" spans="3:10" x14ac:dyDescent="0.25">
      <c r="C16" s="1"/>
      <c r="E16" s="6"/>
    </row>
    <row r="17" spans="2:16" ht="48" customHeight="1" x14ac:dyDescent="0.25">
      <c r="C17" s="44" t="s">
        <v>167</v>
      </c>
      <c r="D17" s="44"/>
      <c r="E17" s="44"/>
      <c r="F17" s="44"/>
      <c r="G17" s="44"/>
      <c r="H17" s="44"/>
    </row>
    <row r="18" spans="2:16" ht="12" customHeight="1" x14ac:dyDescent="0.25">
      <c r="G18" s="34"/>
      <c r="H18" s="10"/>
      <c r="I18" s="10"/>
      <c r="J18" s="10"/>
      <c r="K18" s="10"/>
      <c r="M18"/>
      <c r="N18"/>
      <c r="O18"/>
      <c r="P18"/>
    </row>
    <row r="19" spans="2:16" ht="45" customHeight="1" x14ac:dyDescent="0.25">
      <c r="B19" s="14" t="s">
        <v>0</v>
      </c>
      <c r="C19" s="14" t="s">
        <v>40</v>
      </c>
      <c r="D19" s="15" t="s">
        <v>1</v>
      </c>
      <c r="E19" s="14" t="s">
        <v>2</v>
      </c>
      <c r="F19" s="14" t="s">
        <v>3</v>
      </c>
      <c r="G19" s="14" t="s">
        <v>41</v>
      </c>
      <c r="H19" s="16" t="s">
        <v>4</v>
      </c>
      <c r="I19" s="16" t="s">
        <v>170</v>
      </c>
      <c r="J19" s="16" t="s">
        <v>42</v>
      </c>
      <c r="K19" s="16" t="s">
        <v>5</v>
      </c>
      <c r="M19"/>
      <c r="N19"/>
      <c r="O19"/>
      <c r="P19"/>
    </row>
    <row r="20" spans="2:16" s="25" customFormat="1" ht="13.5" customHeight="1" x14ac:dyDescent="0.2">
      <c r="B20" s="23">
        <v>1</v>
      </c>
      <c r="C20" s="23">
        <v>2</v>
      </c>
      <c r="D20" s="23">
        <v>3</v>
      </c>
      <c r="E20" s="23">
        <v>4</v>
      </c>
      <c r="F20" s="23">
        <v>5</v>
      </c>
      <c r="G20" s="23">
        <v>6</v>
      </c>
      <c r="H20" s="24">
        <v>7</v>
      </c>
      <c r="I20" s="24">
        <v>8</v>
      </c>
      <c r="J20" s="24">
        <v>9</v>
      </c>
      <c r="K20" s="24">
        <v>10</v>
      </c>
    </row>
    <row r="21" spans="2:16" ht="20.25" customHeight="1" x14ac:dyDescent="0.25">
      <c r="B21" s="17">
        <v>1</v>
      </c>
      <c r="C21" s="18" t="s">
        <v>43</v>
      </c>
      <c r="D21" s="19" t="s">
        <v>8</v>
      </c>
      <c r="E21" s="19" t="s">
        <v>44</v>
      </c>
      <c r="F21" s="28" t="s">
        <v>45</v>
      </c>
      <c r="G21" s="35">
        <v>5</v>
      </c>
      <c r="H21" s="37"/>
      <c r="I21" s="37">
        <f>G21*H21</f>
        <v>0</v>
      </c>
      <c r="J21" s="37">
        <f>I21*23%</f>
        <v>0</v>
      </c>
      <c r="K21" s="37">
        <f>I21+J21</f>
        <v>0</v>
      </c>
      <c r="M21"/>
      <c r="N21"/>
      <c r="O21"/>
      <c r="P21"/>
    </row>
    <row r="22" spans="2:16" ht="20.25" customHeight="1" x14ac:dyDescent="0.25">
      <c r="B22" s="17">
        <f>B21+1</f>
        <v>2</v>
      </c>
      <c r="C22" s="18" t="s">
        <v>163</v>
      </c>
      <c r="D22" s="19" t="s">
        <v>8</v>
      </c>
      <c r="E22" s="19" t="s">
        <v>9</v>
      </c>
      <c r="F22" s="29" t="s">
        <v>46</v>
      </c>
      <c r="G22" s="35">
        <v>2</v>
      </c>
      <c r="H22" s="37"/>
      <c r="I22" s="37">
        <f t="shared" ref="I22:I85" si="0">G22*H22</f>
        <v>0</v>
      </c>
      <c r="J22" s="37">
        <f t="shared" ref="J22:J85" si="1">I22*23%</f>
        <v>0</v>
      </c>
      <c r="K22" s="37">
        <f t="shared" ref="K22:K85" si="2">I22+J22</f>
        <v>0</v>
      </c>
      <c r="M22"/>
      <c r="N22"/>
      <c r="O22"/>
      <c r="P22"/>
    </row>
    <row r="23" spans="2:16" ht="20.25" customHeight="1" x14ac:dyDescent="0.25">
      <c r="B23" s="17">
        <f t="shared" ref="B23:B86" si="3">B22+1</f>
        <v>3</v>
      </c>
      <c r="C23" s="20" t="s">
        <v>47</v>
      </c>
      <c r="D23" s="19" t="s">
        <v>48</v>
      </c>
      <c r="E23" s="19" t="s">
        <v>49</v>
      </c>
      <c r="F23" s="30" t="s">
        <v>50</v>
      </c>
      <c r="G23" s="35">
        <v>6</v>
      </c>
      <c r="H23" s="37"/>
      <c r="I23" s="37">
        <f t="shared" si="0"/>
        <v>0</v>
      </c>
      <c r="J23" s="37">
        <f t="shared" si="1"/>
        <v>0</v>
      </c>
      <c r="K23" s="37">
        <f t="shared" si="2"/>
        <v>0</v>
      </c>
      <c r="M23"/>
      <c r="N23"/>
      <c r="O23"/>
      <c r="P23"/>
    </row>
    <row r="24" spans="2:16" ht="20.25" customHeight="1" x14ac:dyDescent="0.25">
      <c r="B24" s="17">
        <f t="shared" si="3"/>
        <v>4</v>
      </c>
      <c r="C24" s="20" t="s">
        <v>47</v>
      </c>
      <c r="D24" s="19" t="s">
        <v>48</v>
      </c>
      <c r="E24" s="19" t="s">
        <v>51</v>
      </c>
      <c r="F24" s="30" t="s">
        <v>52</v>
      </c>
      <c r="G24" s="35">
        <v>8</v>
      </c>
      <c r="H24" s="37"/>
      <c r="I24" s="37">
        <f t="shared" si="0"/>
        <v>0</v>
      </c>
      <c r="J24" s="37">
        <f t="shared" si="1"/>
        <v>0</v>
      </c>
      <c r="K24" s="37">
        <f t="shared" si="2"/>
        <v>0</v>
      </c>
      <c r="M24"/>
      <c r="N24"/>
      <c r="O24"/>
      <c r="P24"/>
    </row>
    <row r="25" spans="2:16" ht="20.25" customHeight="1" x14ac:dyDescent="0.25">
      <c r="B25" s="17">
        <f t="shared" si="3"/>
        <v>5</v>
      </c>
      <c r="C25" s="18" t="s">
        <v>53</v>
      </c>
      <c r="D25" s="19" t="s">
        <v>8</v>
      </c>
      <c r="E25" s="19" t="s">
        <v>51</v>
      </c>
      <c r="F25" s="30" t="s">
        <v>54</v>
      </c>
      <c r="G25" s="36">
        <v>6</v>
      </c>
      <c r="H25" s="37"/>
      <c r="I25" s="37">
        <f t="shared" si="0"/>
        <v>0</v>
      </c>
      <c r="J25" s="37">
        <f t="shared" si="1"/>
        <v>0</v>
      </c>
      <c r="K25" s="37">
        <f t="shared" si="2"/>
        <v>0</v>
      </c>
      <c r="M25"/>
      <c r="N25"/>
      <c r="O25"/>
      <c r="P25"/>
    </row>
    <row r="26" spans="2:16" ht="20.25" customHeight="1" x14ac:dyDescent="0.25">
      <c r="B26" s="17">
        <f t="shared" si="3"/>
        <v>6</v>
      </c>
      <c r="C26" s="18" t="s">
        <v>55</v>
      </c>
      <c r="D26" s="19" t="s">
        <v>8</v>
      </c>
      <c r="E26" s="19" t="s">
        <v>44</v>
      </c>
      <c r="F26" s="30" t="s">
        <v>56</v>
      </c>
      <c r="G26" s="36">
        <v>2</v>
      </c>
      <c r="H26" s="37"/>
      <c r="I26" s="37">
        <f t="shared" si="0"/>
        <v>0</v>
      </c>
      <c r="J26" s="37">
        <f t="shared" si="1"/>
        <v>0</v>
      </c>
      <c r="K26" s="37">
        <f t="shared" si="2"/>
        <v>0</v>
      </c>
      <c r="M26"/>
      <c r="N26"/>
      <c r="O26"/>
      <c r="P26"/>
    </row>
    <row r="27" spans="2:16" ht="20.25" customHeight="1" x14ac:dyDescent="0.25">
      <c r="B27" s="17">
        <f t="shared" si="3"/>
        <v>7</v>
      </c>
      <c r="C27" s="18" t="s">
        <v>57</v>
      </c>
      <c r="D27" s="19" t="s">
        <v>6</v>
      </c>
      <c r="E27" s="19" t="s">
        <v>58</v>
      </c>
      <c r="F27" s="30" t="s">
        <v>59</v>
      </c>
      <c r="G27" s="36">
        <v>2</v>
      </c>
      <c r="H27" s="37"/>
      <c r="I27" s="37">
        <f t="shared" si="0"/>
        <v>0</v>
      </c>
      <c r="J27" s="37">
        <f t="shared" si="1"/>
        <v>0</v>
      </c>
      <c r="K27" s="37">
        <f t="shared" si="2"/>
        <v>0</v>
      </c>
      <c r="M27"/>
      <c r="N27"/>
      <c r="O27"/>
      <c r="P27"/>
    </row>
    <row r="28" spans="2:16" ht="20.25" customHeight="1" x14ac:dyDescent="0.25">
      <c r="B28" s="17">
        <f t="shared" si="3"/>
        <v>8</v>
      </c>
      <c r="C28" s="18" t="s">
        <v>57</v>
      </c>
      <c r="D28" s="19" t="s">
        <v>6</v>
      </c>
      <c r="E28" s="19" t="s">
        <v>51</v>
      </c>
      <c r="F28" s="30" t="s">
        <v>60</v>
      </c>
      <c r="G28" s="36">
        <v>3</v>
      </c>
      <c r="H28" s="37"/>
      <c r="I28" s="37">
        <f t="shared" si="0"/>
        <v>0</v>
      </c>
      <c r="J28" s="37">
        <f t="shared" si="1"/>
        <v>0</v>
      </c>
      <c r="K28" s="37">
        <f t="shared" si="2"/>
        <v>0</v>
      </c>
      <c r="M28"/>
      <c r="N28"/>
      <c r="O28"/>
      <c r="P28"/>
    </row>
    <row r="29" spans="2:16" ht="20.25" customHeight="1" x14ac:dyDescent="0.25">
      <c r="B29" s="17">
        <f t="shared" si="3"/>
        <v>9</v>
      </c>
      <c r="C29" s="18" t="s">
        <v>61</v>
      </c>
      <c r="D29" s="19" t="s">
        <v>6</v>
      </c>
      <c r="E29" s="19" t="s">
        <v>51</v>
      </c>
      <c r="F29" s="30" t="s">
        <v>62</v>
      </c>
      <c r="G29" s="35">
        <v>6</v>
      </c>
      <c r="H29" s="37"/>
      <c r="I29" s="37">
        <f t="shared" si="0"/>
        <v>0</v>
      </c>
      <c r="J29" s="37">
        <f t="shared" si="1"/>
        <v>0</v>
      </c>
      <c r="K29" s="37">
        <f t="shared" si="2"/>
        <v>0</v>
      </c>
      <c r="M29"/>
      <c r="N29"/>
      <c r="O29"/>
      <c r="P29"/>
    </row>
    <row r="30" spans="2:16" ht="20.25" customHeight="1" x14ac:dyDescent="0.25">
      <c r="B30" s="17">
        <f t="shared" si="3"/>
        <v>10</v>
      </c>
      <c r="C30" s="18" t="s">
        <v>63</v>
      </c>
      <c r="D30" s="19" t="s">
        <v>6</v>
      </c>
      <c r="E30" s="19" t="s">
        <v>64</v>
      </c>
      <c r="F30" s="30" t="s">
        <v>65</v>
      </c>
      <c r="G30" s="35">
        <v>4</v>
      </c>
      <c r="H30" s="37"/>
      <c r="I30" s="37">
        <f t="shared" si="0"/>
        <v>0</v>
      </c>
      <c r="J30" s="37">
        <f t="shared" si="1"/>
        <v>0</v>
      </c>
      <c r="K30" s="37">
        <f t="shared" si="2"/>
        <v>0</v>
      </c>
      <c r="M30"/>
      <c r="N30"/>
      <c r="O30"/>
      <c r="P30"/>
    </row>
    <row r="31" spans="2:16" ht="20.25" customHeight="1" x14ac:dyDescent="0.25">
      <c r="B31" s="17">
        <f t="shared" si="3"/>
        <v>11</v>
      </c>
      <c r="C31" s="19" t="s">
        <v>12</v>
      </c>
      <c r="D31" s="19" t="s">
        <v>8</v>
      </c>
      <c r="E31" s="19" t="s">
        <v>7</v>
      </c>
      <c r="F31" s="30" t="s">
        <v>66</v>
      </c>
      <c r="G31" s="35">
        <v>2</v>
      </c>
      <c r="H31" s="37"/>
      <c r="I31" s="37">
        <f t="shared" si="0"/>
        <v>0</v>
      </c>
      <c r="J31" s="37">
        <f t="shared" si="1"/>
        <v>0</v>
      </c>
      <c r="K31" s="37">
        <f t="shared" si="2"/>
        <v>0</v>
      </c>
      <c r="M31"/>
      <c r="N31"/>
      <c r="O31"/>
      <c r="P31"/>
    </row>
    <row r="32" spans="2:16" ht="20.25" customHeight="1" x14ac:dyDescent="0.25">
      <c r="B32" s="17">
        <f t="shared" si="3"/>
        <v>12</v>
      </c>
      <c r="C32" s="19" t="s">
        <v>67</v>
      </c>
      <c r="D32" s="19" t="s">
        <v>8</v>
      </c>
      <c r="E32" s="19" t="s">
        <v>44</v>
      </c>
      <c r="F32" s="30" t="s">
        <v>68</v>
      </c>
      <c r="G32" s="35">
        <v>2</v>
      </c>
      <c r="H32" s="37"/>
      <c r="I32" s="37">
        <f t="shared" si="0"/>
        <v>0</v>
      </c>
      <c r="J32" s="37">
        <f t="shared" si="1"/>
        <v>0</v>
      </c>
      <c r="K32" s="37">
        <f t="shared" si="2"/>
        <v>0</v>
      </c>
      <c r="M32"/>
      <c r="N32"/>
      <c r="O32"/>
      <c r="P32"/>
    </row>
    <row r="33" spans="2:11" customFormat="1" ht="20.25" customHeight="1" x14ac:dyDescent="0.25">
      <c r="B33" s="17">
        <f t="shared" si="3"/>
        <v>13</v>
      </c>
      <c r="C33" s="18" t="s">
        <v>69</v>
      </c>
      <c r="D33" s="19" t="s">
        <v>8</v>
      </c>
      <c r="E33" s="19" t="s">
        <v>70</v>
      </c>
      <c r="F33" s="30" t="s">
        <v>71</v>
      </c>
      <c r="G33" s="35">
        <v>3</v>
      </c>
      <c r="H33" s="37"/>
      <c r="I33" s="37">
        <f t="shared" si="0"/>
        <v>0</v>
      </c>
      <c r="J33" s="37">
        <f t="shared" si="1"/>
        <v>0</v>
      </c>
      <c r="K33" s="37">
        <f t="shared" si="2"/>
        <v>0</v>
      </c>
    </row>
    <row r="34" spans="2:11" customFormat="1" ht="20.25" customHeight="1" x14ac:dyDescent="0.25">
      <c r="B34" s="17">
        <f t="shared" si="3"/>
        <v>14</v>
      </c>
      <c r="C34" s="18" t="s">
        <v>11</v>
      </c>
      <c r="D34" s="19" t="s">
        <v>6</v>
      </c>
      <c r="E34" s="19" t="s">
        <v>44</v>
      </c>
      <c r="F34" s="30" t="s">
        <v>65</v>
      </c>
      <c r="G34" s="35">
        <v>2</v>
      </c>
      <c r="H34" s="37"/>
      <c r="I34" s="37">
        <f t="shared" si="0"/>
        <v>0</v>
      </c>
      <c r="J34" s="37">
        <f t="shared" si="1"/>
        <v>0</v>
      </c>
      <c r="K34" s="37">
        <f t="shared" si="2"/>
        <v>0</v>
      </c>
    </row>
    <row r="35" spans="2:11" customFormat="1" ht="20.25" customHeight="1" x14ac:dyDescent="0.25">
      <c r="B35" s="17">
        <f t="shared" si="3"/>
        <v>15</v>
      </c>
      <c r="C35" s="18" t="s">
        <v>11</v>
      </c>
      <c r="D35" s="19" t="s">
        <v>6</v>
      </c>
      <c r="E35" s="19" t="s">
        <v>51</v>
      </c>
      <c r="F35" s="30" t="s">
        <v>62</v>
      </c>
      <c r="G35" s="35">
        <v>3</v>
      </c>
      <c r="H35" s="37"/>
      <c r="I35" s="37">
        <f t="shared" si="0"/>
        <v>0</v>
      </c>
      <c r="J35" s="37">
        <f t="shared" si="1"/>
        <v>0</v>
      </c>
      <c r="K35" s="37">
        <f t="shared" si="2"/>
        <v>0</v>
      </c>
    </row>
    <row r="36" spans="2:11" customFormat="1" ht="20.25" customHeight="1" x14ac:dyDescent="0.25">
      <c r="B36" s="17">
        <f t="shared" si="3"/>
        <v>16</v>
      </c>
      <c r="C36" s="18" t="s">
        <v>72</v>
      </c>
      <c r="D36" s="19" t="s">
        <v>8</v>
      </c>
      <c r="E36" s="19" t="s">
        <v>44</v>
      </c>
      <c r="F36" s="30" t="s">
        <v>68</v>
      </c>
      <c r="G36" s="35">
        <v>30</v>
      </c>
      <c r="H36" s="37"/>
      <c r="I36" s="37">
        <f t="shared" si="0"/>
        <v>0</v>
      </c>
      <c r="J36" s="37">
        <f t="shared" si="1"/>
        <v>0</v>
      </c>
      <c r="K36" s="37">
        <f t="shared" si="2"/>
        <v>0</v>
      </c>
    </row>
    <row r="37" spans="2:11" customFormat="1" ht="20.25" customHeight="1" x14ac:dyDescent="0.25">
      <c r="B37" s="17">
        <f t="shared" si="3"/>
        <v>17</v>
      </c>
      <c r="C37" s="18" t="s">
        <v>162</v>
      </c>
      <c r="D37" s="19" t="s">
        <v>73</v>
      </c>
      <c r="E37" s="19" t="s">
        <v>44</v>
      </c>
      <c r="F37" s="30" t="s">
        <v>74</v>
      </c>
      <c r="G37" s="35">
        <v>3</v>
      </c>
      <c r="H37" s="37"/>
      <c r="I37" s="37">
        <f t="shared" si="0"/>
        <v>0</v>
      </c>
      <c r="J37" s="37">
        <f t="shared" si="1"/>
        <v>0</v>
      </c>
      <c r="K37" s="37">
        <f t="shared" si="2"/>
        <v>0</v>
      </c>
    </row>
    <row r="38" spans="2:11" customFormat="1" ht="20.25" customHeight="1" x14ac:dyDescent="0.25">
      <c r="B38" s="17">
        <f t="shared" si="3"/>
        <v>18</v>
      </c>
      <c r="C38" s="18" t="s">
        <v>13</v>
      </c>
      <c r="D38" s="19" t="s">
        <v>8</v>
      </c>
      <c r="E38" s="19" t="s">
        <v>7</v>
      </c>
      <c r="F38" s="30" t="s">
        <v>75</v>
      </c>
      <c r="G38" s="35">
        <v>2</v>
      </c>
      <c r="H38" s="37"/>
      <c r="I38" s="37">
        <f t="shared" si="0"/>
        <v>0</v>
      </c>
      <c r="J38" s="37">
        <f t="shared" si="1"/>
        <v>0</v>
      </c>
      <c r="K38" s="37">
        <f t="shared" si="2"/>
        <v>0</v>
      </c>
    </row>
    <row r="39" spans="2:11" customFormat="1" ht="20.25" customHeight="1" x14ac:dyDescent="0.25">
      <c r="B39" s="17">
        <f t="shared" si="3"/>
        <v>19</v>
      </c>
      <c r="C39" s="18" t="s">
        <v>76</v>
      </c>
      <c r="D39" s="19" t="s">
        <v>77</v>
      </c>
      <c r="E39" s="19" t="s">
        <v>70</v>
      </c>
      <c r="F39" s="30" t="s">
        <v>78</v>
      </c>
      <c r="G39" s="35">
        <v>3</v>
      </c>
      <c r="H39" s="37"/>
      <c r="I39" s="37">
        <f t="shared" si="0"/>
        <v>0</v>
      </c>
      <c r="J39" s="37">
        <f t="shared" si="1"/>
        <v>0</v>
      </c>
      <c r="K39" s="37">
        <f t="shared" si="2"/>
        <v>0</v>
      </c>
    </row>
    <row r="40" spans="2:11" customFormat="1" ht="20.25" customHeight="1" x14ac:dyDescent="0.25">
      <c r="B40" s="17">
        <f t="shared" si="3"/>
        <v>20</v>
      </c>
      <c r="C40" s="18" t="s">
        <v>76</v>
      </c>
      <c r="D40" s="19" t="s">
        <v>77</v>
      </c>
      <c r="E40" s="19" t="s">
        <v>51</v>
      </c>
      <c r="F40" s="30" t="s">
        <v>79</v>
      </c>
      <c r="G40" s="35">
        <v>5</v>
      </c>
      <c r="H40" s="37"/>
      <c r="I40" s="37">
        <f t="shared" si="0"/>
        <v>0</v>
      </c>
      <c r="J40" s="37">
        <f t="shared" si="1"/>
        <v>0</v>
      </c>
      <c r="K40" s="37">
        <f t="shared" si="2"/>
        <v>0</v>
      </c>
    </row>
    <row r="41" spans="2:11" customFormat="1" ht="20.25" customHeight="1" x14ac:dyDescent="0.25">
      <c r="B41" s="17">
        <f t="shared" si="3"/>
        <v>21</v>
      </c>
      <c r="C41" s="18" t="s">
        <v>80</v>
      </c>
      <c r="D41" s="19" t="s">
        <v>81</v>
      </c>
      <c r="E41" s="19"/>
      <c r="F41" s="30"/>
      <c r="G41" s="35">
        <v>4</v>
      </c>
      <c r="H41" s="37"/>
      <c r="I41" s="37">
        <f t="shared" si="0"/>
        <v>0</v>
      </c>
      <c r="J41" s="37">
        <f t="shared" si="1"/>
        <v>0</v>
      </c>
      <c r="K41" s="37">
        <f t="shared" si="2"/>
        <v>0</v>
      </c>
    </row>
    <row r="42" spans="2:11" customFormat="1" ht="20.25" customHeight="1" x14ac:dyDescent="0.25">
      <c r="B42" s="17">
        <f t="shared" si="3"/>
        <v>22</v>
      </c>
      <c r="C42" s="18" t="s">
        <v>82</v>
      </c>
      <c r="D42" s="19" t="s">
        <v>8</v>
      </c>
      <c r="E42" s="19" t="s">
        <v>44</v>
      </c>
      <c r="F42" s="30" t="s">
        <v>83</v>
      </c>
      <c r="G42" s="35">
        <v>3</v>
      </c>
      <c r="H42" s="37"/>
      <c r="I42" s="37">
        <f t="shared" si="0"/>
        <v>0</v>
      </c>
      <c r="J42" s="37">
        <f t="shared" si="1"/>
        <v>0</v>
      </c>
      <c r="K42" s="37">
        <f t="shared" si="2"/>
        <v>0</v>
      </c>
    </row>
    <row r="43" spans="2:11" customFormat="1" ht="20.25" customHeight="1" x14ac:dyDescent="0.25">
      <c r="B43" s="17">
        <f t="shared" si="3"/>
        <v>23</v>
      </c>
      <c r="C43" s="18" t="s">
        <v>84</v>
      </c>
      <c r="D43" s="19" t="s">
        <v>8</v>
      </c>
      <c r="E43" s="19" t="s">
        <v>70</v>
      </c>
      <c r="F43" s="30" t="s">
        <v>85</v>
      </c>
      <c r="G43" s="35">
        <v>4</v>
      </c>
      <c r="H43" s="37"/>
      <c r="I43" s="37">
        <f t="shared" si="0"/>
        <v>0</v>
      </c>
      <c r="J43" s="37">
        <f t="shared" si="1"/>
        <v>0</v>
      </c>
      <c r="K43" s="37">
        <f t="shared" si="2"/>
        <v>0</v>
      </c>
    </row>
    <row r="44" spans="2:11" customFormat="1" ht="20.25" customHeight="1" x14ac:dyDescent="0.25">
      <c r="B44" s="17">
        <f t="shared" si="3"/>
        <v>24</v>
      </c>
      <c r="C44" s="18" t="s">
        <v>86</v>
      </c>
      <c r="D44" s="19" t="s">
        <v>8</v>
      </c>
      <c r="E44" s="19" t="s">
        <v>44</v>
      </c>
      <c r="F44" s="30" t="s">
        <v>87</v>
      </c>
      <c r="G44" s="35">
        <v>10</v>
      </c>
      <c r="H44" s="37"/>
      <c r="I44" s="37">
        <f t="shared" si="0"/>
        <v>0</v>
      </c>
      <c r="J44" s="37">
        <f t="shared" si="1"/>
        <v>0</v>
      </c>
      <c r="K44" s="37">
        <f t="shared" si="2"/>
        <v>0</v>
      </c>
    </row>
    <row r="45" spans="2:11" customFormat="1" ht="20.25" customHeight="1" x14ac:dyDescent="0.25">
      <c r="B45" s="17">
        <f t="shared" si="3"/>
        <v>25</v>
      </c>
      <c r="C45" s="18" t="s">
        <v>86</v>
      </c>
      <c r="D45" s="19" t="s">
        <v>8</v>
      </c>
      <c r="E45" s="19" t="s">
        <v>51</v>
      </c>
      <c r="F45" s="31" t="s">
        <v>164</v>
      </c>
      <c r="G45" s="35">
        <v>10</v>
      </c>
      <c r="H45" s="37"/>
      <c r="I45" s="37">
        <f t="shared" si="0"/>
        <v>0</v>
      </c>
      <c r="J45" s="37">
        <f t="shared" si="1"/>
        <v>0</v>
      </c>
      <c r="K45" s="37">
        <f t="shared" si="2"/>
        <v>0</v>
      </c>
    </row>
    <row r="46" spans="2:11" customFormat="1" ht="25.5" customHeight="1" x14ac:dyDescent="0.25">
      <c r="B46" s="17">
        <f t="shared" si="3"/>
        <v>26</v>
      </c>
      <c r="C46" s="18" t="s">
        <v>88</v>
      </c>
      <c r="D46" s="26" t="s">
        <v>89</v>
      </c>
      <c r="E46" s="19" t="s">
        <v>44</v>
      </c>
      <c r="F46" s="30" t="s">
        <v>90</v>
      </c>
      <c r="G46" s="35">
        <v>2</v>
      </c>
      <c r="H46" s="37"/>
      <c r="I46" s="37">
        <f t="shared" si="0"/>
        <v>0</v>
      </c>
      <c r="J46" s="37">
        <f t="shared" si="1"/>
        <v>0</v>
      </c>
      <c r="K46" s="37">
        <f t="shared" si="2"/>
        <v>0</v>
      </c>
    </row>
    <row r="47" spans="2:11" customFormat="1" ht="25.5" customHeight="1" x14ac:dyDescent="0.25">
      <c r="B47" s="17">
        <f t="shared" si="3"/>
        <v>27</v>
      </c>
      <c r="C47" s="18" t="s">
        <v>88</v>
      </c>
      <c r="D47" s="26" t="s">
        <v>89</v>
      </c>
      <c r="E47" s="19" t="s">
        <v>51</v>
      </c>
      <c r="F47" s="30" t="s">
        <v>91</v>
      </c>
      <c r="G47" s="35">
        <v>1</v>
      </c>
      <c r="H47" s="37"/>
      <c r="I47" s="37">
        <f t="shared" si="0"/>
        <v>0</v>
      </c>
      <c r="J47" s="37">
        <f t="shared" si="1"/>
        <v>0</v>
      </c>
      <c r="K47" s="37">
        <f t="shared" si="2"/>
        <v>0</v>
      </c>
    </row>
    <row r="48" spans="2:11" customFormat="1" ht="20.25" customHeight="1" x14ac:dyDescent="0.25">
      <c r="B48" s="17">
        <f t="shared" si="3"/>
        <v>28</v>
      </c>
      <c r="C48" s="18" t="s">
        <v>92</v>
      </c>
      <c r="D48" s="19" t="s">
        <v>8</v>
      </c>
      <c r="E48" s="19" t="s">
        <v>64</v>
      </c>
      <c r="F48" s="30" t="s">
        <v>93</v>
      </c>
      <c r="G48" s="35">
        <v>3</v>
      </c>
      <c r="H48" s="37"/>
      <c r="I48" s="37">
        <f t="shared" si="0"/>
        <v>0</v>
      </c>
      <c r="J48" s="37">
        <f t="shared" si="1"/>
        <v>0</v>
      </c>
      <c r="K48" s="37">
        <f t="shared" si="2"/>
        <v>0</v>
      </c>
    </row>
    <row r="49" spans="2:11" customFormat="1" ht="20.25" customHeight="1" x14ac:dyDescent="0.25">
      <c r="B49" s="17">
        <f t="shared" si="3"/>
        <v>29</v>
      </c>
      <c r="C49" s="18" t="s">
        <v>92</v>
      </c>
      <c r="D49" s="19" t="s">
        <v>8</v>
      </c>
      <c r="E49" s="19" t="s">
        <v>51</v>
      </c>
      <c r="F49" s="30" t="s">
        <v>94</v>
      </c>
      <c r="G49" s="35">
        <v>6</v>
      </c>
      <c r="H49" s="37"/>
      <c r="I49" s="37">
        <f t="shared" si="0"/>
        <v>0</v>
      </c>
      <c r="J49" s="37">
        <f t="shared" si="1"/>
        <v>0</v>
      </c>
      <c r="K49" s="37">
        <f t="shared" si="2"/>
        <v>0</v>
      </c>
    </row>
    <row r="50" spans="2:11" customFormat="1" ht="20.25" customHeight="1" x14ac:dyDescent="0.25">
      <c r="B50" s="17">
        <f t="shared" si="3"/>
        <v>30</v>
      </c>
      <c r="C50" s="18" t="s">
        <v>95</v>
      </c>
      <c r="D50" s="19" t="s">
        <v>8</v>
      </c>
      <c r="E50" s="19" t="s">
        <v>51</v>
      </c>
      <c r="F50" s="30" t="s">
        <v>96</v>
      </c>
      <c r="G50" s="35">
        <v>20</v>
      </c>
      <c r="H50" s="37"/>
      <c r="I50" s="37">
        <f t="shared" si="0"/>
        <v>0</v>
      </c>
      <c r="J50" s="37">
        <f t="shared" si="1"/>
        <v>0</v>
      </c>
      <c r="K50" s="37">
        <f t="shared" si="2"/>
        <v>0</v>
      </c>
    </row>
    <row r="51" spans="2:11" customFormat="1" ht="20.25" customHeight="1" x14ac:dyDescent="0.25">
      <c r="B51" s="17">
        <f t="shared" si="3"/>
        <v>31</v>
      </c>
      <c r="C51" s="18" t="s">
        <v>95</v>
      </c>
      <c r="D51" s="19" t="s">
        <v>8</v>
      </c>
      <c r="E51" s="19" t="s">
        <v>44</v>
      </c>
      <c r="F51" s="30" t="s">
        <v>97</v>
      </c>
      <c r="G51" s="35">
        <v>20</v>
      </c>
      <c r="H51" s="37"/>
      <c r="I51" s="37">
        <f t="shared" si="0"/>
        <v>0</v>
      </c>
      <c r="J51" s="37">
        <f t="shared" si="1"/>
        <v>0</v>
      </c>
      <c r="K51" s="37">
        <f t="shared" si="2"/>
        <v>0</v>
      </c>
    </row>
    <row r="52" spans="2:11" customFormat="1" ht="20.25" customHeight="1" x14ac:dyDescent="0.25">
      <c r="B52" s="17">
        <f t="shared" si="3"/>
        <v>32</v>
      </c>
      <c r="C52" s="21" t="s">
        <v>16</v>
      </c>
      <c r="D52" s="19" t="s">
        <v>8</v>
      </c>
      <c r="E52" s="19" t="s">
        <v>7</v>
      </c>
      <c r="F52" s="30" t="s">
        <v>98</v>
      </c>
      <c r="G52" s="35">
        <v>3</v>
      </c>
      <c r="H52" s="37"/>
      <c r="I52" s="37">
        <f t="shared" si="0"/>
        <v>0</v>
      </c>
      <c r="J52" s="37">
        <f t="shared" si="1"/>
        <v>0</v>
      </c>
      <c r="K52" s="37">
        <f t="shared" si="2"/>
        <v>0</v>
      </c>
    </row>
    <row r="53" spans="2:11" customFormat="1" ht="20.25" customHeight="1" x14ac:dyDescent="0.25">
      <c r="B53" s="17">
        <f t="shared" si="3"/>
        <v>33</v>
      </c>
      <c r="C53" s="18" t="s">
        <v>99</v>
      </c>
      <c r="D53" s="19" t="s">
        <v>6</v>
      </c>
      <c r="E53" s="19" t="s">
        <v>44</v>
      </c>
      <c r="F53" s="30" t="s">
        <v>100</v>
      </c>
      <c r="G53" s="35">
        <v>3</v>
      </c>
      <c r="H53" s="37"/>
      <c r="I53" s="37">
        <f t="shared" si="0"/>
        <v>0</v>
      </c>
      <c r="J53" s="37">
        <f t="shared" si="1"/>
        <v>0</v>
      </c>
      <c r="K53" s="37">
        <f t="shared" si="2"/>
        <v>0</v>
      </c>
    </row>
    <row r="54" spans="2:11" customFormat="1" ht="20.25" customHeight="1" x14ac:dyDescent="0.25">
      <c r="B54" s="17">
        <f t="shared" si="3"/>
        <v>34</v>
      </c>
      <c r="C54" s="18" t="s">
        <v>99</v>
      </c>
      <c r="D54" s="19" t="s">
        <v>6</v>
      </c>
      <c r="E54" s="19" t="s">
        <v>101</v>
      </c>
      <c r="F54" s="30" t="s">
        <v>102</v>
      </c>
      <c r="G54" s="35">
        <v>3</v>
      </c>
      <c r="H54" s="37"/>
      <c r="I54" s="37">
        <f t="shared" si="0"/>
        <v>0</v>
      </c>
      <c r="J54" s="37">
        <f t="shared" si="1"/>
        <v>0</v>
      </c>
      <c r="K54" s="37">
        <f t="shared" si="2"/>
        <v>0</v>
      </c>
    </row>
    <row r="55" spans="2:11" customFormat="1" ht="20.25" customHeight="1" x14ac:dyDescent="0.25">
      <c r="B55" s="17">
        <f t="shared" si="3"/>
        <v>35</v>
      </c>
      <c r="C55" s="18" t="s">
        <v>103</v>
      </c>
      <c r="D55" s="19" t="s">
        <v>8</v>
      </c>
      <c r="E55" s="19" t="s">
        <v>44</v>
      </c>
      <c r="F55" s="30" t="s">
        <v>104</v>
      </c>
      <c r="G55" s="35">
        <v>2</v>
      </c>
      <c r="H55" s="37"/>
      <c r="I55" s="37">
        <f t="shared" si="0"/>
        <v>0</v>
      </c>
      <c r="J55" s="37">
        <f t="shared" si="1"/>
        <v>0</v>
      </c>
      <c r="K55" s="37">
        <f t="shared" si="2"/>
        <v>0</v>
      </c>
    </row>
    <row r="56" spans="2:11" customFormat="1" ht="20.25" customHeight="1" x14ac:dyDescent="0.25">
      <c r="B56" s="17">
        <f t="shared" si="3"/>
        <v>36</v>
      </c>
      <c r="C56" s="18" t="s">
        <v>105</v>
      </c>
      <c r="D56" s="19" t="s">
        <v>8</v>
      </c>
      <c r="E56" s="19" t="s">
        <v>44</v>
      </c>
      <c r="F56" s="30" t="s">
        <v>104</v>
      </c>
      <c r="G56" s="35">
        <v>4</v>
      </c>
      <c r="H56" s="37"/>
      <c r="I56" s="37">
        <f t="shared" si="0"/>
        <v>0</v>
      </c>
      <c r="J56" s="37">
        <f t="shared" si="1"/>
        <v>0</v>
      </c>
      <c r="K56" s="37">
        <f t="shared" si="2"/>
        <v>0</v>
      </c>
    </row>
    <row r="57" spans="2:11" customFormat="1" ht="20.25" customHeight="1" x14ac:dyDescent="0.25">
      <c r="B57" s="17">
        <f t="shared" si="3"/>
        <v>37</v>
      </c>
      <c r="C57" s="18" t="s">
        <v>106</v>
      </c>
      <c r="D57" s="19" t="s">
        <v>6</v>
      </c>
      <c r="E57" s="19" t="s">
        <v>44</v>
      </c>
      <c r="F57" s="30"/>
      <c r="G57" s="35">
        <v>8</v>
      </c>
      <c r="H57" s="37"/>
      <c r="I57" s="37">
        <f t="shared" si="0"/>
        <v>0</v>
      </c>
      <c r="J57" s="37">
        <f t="shared" si="1"/>
        <v>0</v>
      </c>
      <c r="K57" s="37">
        <f t="shared" si="2"/>
        <v>0</v>
      </c>
    </row>
    <row r="58" spans="2:11" customFormat="1" ht="20.25" customHeight="1" x14ac:dyDescent="0.25">
      <c r="B58" s="17">
        <f t="shared" si="3"/>
        <v>38</v>
      </c>
      <c r="C58" s="18" t="s">
        <v>106</v>
      </c>
      <c r="D58" s="19" t="s">
        <v>6</v>
      </c>
      <c r="E58" s="19" t="s">
        <v>101</v>
      </c>
      <c r="F58" s="30"/>
      <c r="G58" s="35">
        <v>7</v>
      </c>
      <c r="H58" s="37"/>
      <c r="I58" s="37">
        <f t="shared" si="0"/>
        <v>0</v>
      </c>
      <c r="J58" s="37">
        <f t="shared" si="1"/>
        <v>0</v>
      </c>
      <c r="K58" s="37">
        <f t="shared" si="2"/>
        <v>0</v>
      </c>
    </row>
    <row r="59" spans="2:11" customFormat="1" ht="20.25" customHeight="1" x14ac:dyDescent="0.25">
      <c r="B59" s="17">
        <f t="shared" si="3"/>
        <v>39</v>
      </c>
      <c r="C59" s="18" t="s">
        <v>107</v>
      </c>
      <c r="D59" s="19" t="s">
        <v>8</v>
      </c>
      <c r="E59" s="19" t="s">
        <v>44</v>
      </c>
      <c r="F59" s="30" t="s">
        <v>108</v>
      </c>
      <c r="G59" s="35">
        <v>1</v>
      </c>
      <c r="H59" s="37"/>
      <c r="I59" s="37">
        <f t="shared" si="0"/>
        <v>0</v>
      </c>
      <c r="J59" s="37">
        <f t="shared" si="1"/>
        <v>0</v>
      </c>
      <c r="K59" s="37">
        <f t="shared" si="2"/>
        <v>0</v>
      </c>
    </row>
    <row r="60" spans="2:11" customFormat="1" ht="20.25" customHeight="1" x14ac:dyDescent="0.25">
      <c r="B60" s="17">
        <f t="shared" si="3"/>
        <v>40</v>
      </c>
      <c r="C60" s="18" t="s">
        <v>109</v>
      </c>
      <c r="D60" s="19" t="s">
        <v>6</v>
      </c>
      <c r="E60" s="19" t="s">
        <v>44</v>
      </c>
      <c r="F60" s="30" t="s">
        <v>110</v>
      </c>
      <c r="G60" s="35">
        <v>4</v>
      </c>
      <c r="H60" s="37"/>
      <c r="I60" s="37">
        <f t="shared" si="0"/>
        <v>0</v>
      </c>
      <c r="J60" s="37">
        <f t="shared" si="1"/>
        <v>0</v>
      </c>
      <c r="K60" s="37">
        <f t="shared" si="2"/>
        <v>0</v>
      </c>
    </row>
    <row r="61" spans="2:11" customFormat="1" ht="20.25" customHeight="1" x14ac:dyDescent="0.25">
      <c r="B61" s="17">
        <f t="shared" si="3"/>
        <v>41</v>
      </c>
      <c r="C61" s="18" t="s">
        <v>109</v>
      </c>
      <c r="D61" s="19" t="s">
        <v>6</v>
      </c>
      <c r="E61" s="19" t="s">
        <v>101</v>
      </c>
      <c r="F61" s="30" t="s">
        <v>111</v>
      </c>
      <c r="G61" s="35">
        <v>3</v>
      </c>
      <c r="H61" s="37"/>
      <c r="I61" s="37">
        <f t="shared" si="0"/>
        <v>0</v>
      </c>
      <c r="J61" s="37">
        <f t="shared" si="1"/>
        <v>0</v>
      </c>
      <c r="K61" s="37">
        <f t="shared" si="2"/>
        <v>0</v>
      </c>
    </row>
    <row r="62" spans="2:11" customFormat="1" ht="20.25" customHeight="1" x14ac:dyDescent="0.25">
      <c r="B62" s="17">
        <f t="shared" si="3"/>
        <v>42</v>
      </c>
      <c r="C62" s="18" t="s">
        <v>14</v>
      </c>
      <c r="D62" s="19" t="s">
        <v>8</v>
      </c>
      <c r="E62" s="19" t="s">
        <v>7</v>
      </c>
      <c r="F62" s="30" t="s">
        <v>104</v>
      </c>
      <c r="G62" s="35">
        <v>3</v>
      </c>
      <c r="H62" s="37"/>
      <c r="I62" s="37">
        <f t="shared" si="0"/>
        <v>0</v>
      </c>
      <c r="J62" s="37">
        <f t="shared" si="1"/>
        <v>0</v>
      </c>
      <c r="K62" s="37">
        <f t="shared" si="2"/>
        <v>0</v>
      </c>
    </row>
    <row r="63" spans="2:11" customFormat="1" ht="20.25" customHeight="1" x14ac:dyDescent="0.25">
      <c r="B63" s="17">
        <f t="shared" si="3"/>
        <v>43</v>
      </c>
      <c r="C63" s="18" t="s">
        <v>15</v>
      </c>
      <c r="D63" s="19" t="s">
        <v>8</v>
      </c>
      <c r="E63" s="19" t="s">
        <v>64</v>
      </c>
      <c r="F63" s="30" t="s">
        <v>112</v>
      </c>
      <c r="G63" s="35">
        <v>2</v>
      </c>
      <c r="H63" s="37"/>
      <c r="I63" s="37">
        <f t="shared" si="0"/>
        <v>0</v>
      </c>
      <c r="J63" s="37">
        <f t="shared" si="1"/>
        <v>0</v>
      </c>
      <c r="K63" s="37">
        <f t="shared" si="2"/>
        <v>0</v>
      </c>
    </row>
    <row r="64" spans="2:11" customFormat="1" ht="20.25" customHeight="1" x14ac:dyDescent="0.25">
      <c r="B64" s="17">
        <f t="shared" si="3"/>
        <v>44</v>
      </c>
      <c r="C64" s="18" t="s">
        <v>113</v>
      </c>
      <c r="D64" s="19" t="s">
        <v>8</v>
      </c>
      <c r="E64" s="19" t="s">
        <v>70</v>
      </c>
      <c r="F64" s="30" t="s">
        <v>114</v>
      </c>
      <c r="G64" s="35">
        <v>3</v>
      </c>
      <c r="H64" s="37"/>
      <c r="I64" s="37">
        <f t="shared" si="0"/>
        <v>0</v>
      </c>
      <c r="J64" s="37">
        <f t="shared" si="1"/>
        <v>0</v>
      </c>
      <c r="K64" s="37">
        <f t="shared" si="2"/>
        <v>0</v>
      </c>
    </row>
    <row r="65" spans="2:11" customFormat="1" ht="20.25" customHeight="1" x14ac:dyDescent="0.25">
      <c r="B65" s="17">
        <f t="shared" si="3"/>
        <v>45</v>
      </c>
      <c r="C65" s="18" t="s">
        <v>161</v>
      </c>
      <c r="D65" s="19" t="s">
        <v>6</v>
      </c>
      <c r="E65" s="19" t="s">
        <v>44</v>
      </c>
      <c r="F65" s="30" t="s">
        <v>115</v>
      </c>
      <c r="G65" s="35">
        <v>2</v>
      </c>
      <c r="H65" s="37"/>
      <c r="I65" s="37">
        <f t="shared" si="0"/>
        <v>0</v>
      </c>
      <c r="J65" s="37">
        <f t="shared" si="1"/>
        <v>0</v>
      </c>
      <c r="K65" s="37">
        <f t="shared" si="2"/>
        <v>0</v>
      </c>
    </row>
    <row r="66" spans="2:11" customFormat="1" ht="20.25" customHeight="1" x14ac:dyDescent="0.25">
      <c r="B66" s="17">
        <f t="shared" si="3"/>
        <v>46</v>
      </c>
      <c r="C66" s="18" t="s">
        <v>161</v>
      </c>
      <c r="D66" s="19" t="s">
        <v>6</v>
      </c>
      <c r="E66" s="19" t="s">
        <v>51</v>
      </c>
      <c r="F66" s="30" t="s">
        <v>116</v>
      </c>
      <c r="G66" s="35">
        <v>3</v>
      </c>
      <c r="H66" s="37"/>
      <c r="I66" s="37">
        <f t="shared" si="0"/>
        <v>0</v>
      </c>
      <c r="J66" s="37">
        <f t="shared" si="1"/>
        <v>0</v>
      </c>
      <c r="K66" s="37">
        <f t="shared" si="2"/>
        <v>0</v>
      </c>
    </row>
    <row r="67" spans="2:11" customFormat="1" ht="20.25" customHeight="1" x14ac:dyDescent="0.25">
      <c r="B67" s="17">
        <f t="shared" si="3"/>
        <v>47</v>
      </c>
      <c r="C67" s="18" t="s">
        <v>117</v>
      </c>
      <c r="D67" s="19" t="s">
        <v>118</v>
      </c>
      <c r="E67" s="19" t="s">
        <v>44</v>
      </c>
      <c r="F67" s="30"/>
      <c r="G67" s="35">
        <v>2</v>
      </c>
      <c r="H67" s="37"/>
      <c r="I67" s="37">
        <f t="shared" si="0"/>
        <v>0</v>
      </c>
      <c r="J67" s="37">
        <f t="shared" si="1"/>
        <v>0</v>
      </c>
      <c r="K67" s="37">
        <f t="shared" si="2"/>
        <v>0</v>
      </c>
    </row>
    <row r="68" spans="2:11" customFormat="1" ht="20.25" customHeight="1" x14ac:dyDescent="0.25">
      <c r="B68" s="17">
        <f t="shared" si="3"/>
        <v>48</v>
      </c>
      <c r="C68" s="18" t="s">
        <v>119</v>
      </c>
      <c r="D68" s="19" t="s">
        <v>8</v>
      </c>
      <c r="E68" s="19" t="s">
        <v>44</v>
      </c>
      <c r="F68" s="30" t="s">
        <v>120</v>
      </c>
      <c r="G68" s="35">
        <v>5</v>
      </c>
      <c r="H68" s="37"/>
      <c r="I68" s="37">
        <f t="shared" si="0"/>
        <v>0</v>
      </c>
      <c r="J68" s="37">
        <f t="shared" si="1"/>
        <v>0</v>
      </c>
      <c r="K68" s="37">
        <f t="shared" si="2"/>
        <v>0</v>
      </c>
    </row>
    <row r="69" spans="2:11" customFormat="1" ht="20.25" customHeight="1" x14ac:dyDescent="0.25">
      <c r="B69" s="17">
        <f t="shared" si="3"/>
        <v>49</v>
      </c>
      <c r="C69" s="22" t="s">
        <v>121</v>
      </c>
      <c r="D69" s="19" t="s">
        <v>8</v>
      </c>
      <c r="E69" s="19" t="s">
        <v>44</v>
      </c>
      <c r="F69" s="30" t="s">
        <v>122</v>
      </c>
      <c r="G69" s="35">
        <v>20</v>
      </c>
      <c r="H69" s="37"/>
      <c r="I69" s="37">
        <f t="shared" si="0"/>
        <v>0</v>
      </c>
      <c r="J69" s="37">
        <f t="shared" si="1"/>
        <v>0</v>
      </c>
      <c r="K69" s="37">
        <f t="shared" si="2"/>
        <v>0</v>
      </c>
    </row>
    <row r="70" spans="2:11" customFormat="1" ht="20.25" customHeight="1" x14ac:dyDescent="0.25">
      <c r="B70" s="17">
        <f t="shared" si="3"/>
        <v>50</v>
      </c>
      <c r="C70" s="18" t="s">
        <v>123</v>
      </c>
      <c r="D70" s="19" t="s">
        <v>8</v>
      </c>
      <c r="E70" s="19" t="s">
        <v>64</v>
      </c>
      <c r="F70" s="30" t="s">
        <v>124</v>
      </c>
      <c r="G70" s="35">
        <v>3</v>
      </c>
      <c r="H70" s="37"/>
      <c r="I70" s="37">
        <f t="shared" si="0"/>
        <v>0</v>
      </c>
      <c r="J70" s="37">
        <f t="shared" si="1"/>
        <v>0</v>
      </c>
      <c r="K70" s="37">
        <f t="shared" si="2"/>
        <v>0</v>
      </c>
    </row>
    <row r="71" spans="2:11" customFormat="1" ht="20.25" customHeight="1" x14ac:dyDescent="0.25">
      <c r="B71" s="17">
        <f t="shared" si="3"/>
        <v>51</v>
      </c>
      <c r="C71" s="21" t="s">
        <v>17</v>
      </c>
      <c r="D71" s="19" t="s">
        <v>6</v>
      </c>
      <c r="E71" s="19" t="s">
        <v>7</v>
      </c>
      <c r="F71" s="30" t="s">
        <v>125</v>
      </c>
      <c r="G71" s="35">
        <v>2</v>
      </c>
      <c r="H71" s="37"/>
      <c r="I71" s="37">
        <f t="shared" si="0"/>
        <v>0</v>
      </c>
      <c r="J71" s="37">
        <f t="shared" si="1"/>
        <v>0</v>
      </c>
      <c r="K71" s="37">
        <f t="shared" si="2"/>
        <v>0</v>
      </c>
    </row>
    <row r="72" spans="2:11" customFormat="1" ht="27" customHeight="1" x14ac:dyDescent="0.25">
      <c r="B72" s="17">
        <f t="shared" si="3"/>
        <v>52</v>
      </c>
      <c r="C72" s="19" t="s">
        <v>126</v>
      </c>
      <c r="D72" s="19" t="s">
        <v>127</v>
      </c>
      <c r="E72" s="19" t="s">
        <v>51</v>
      </c>
      <c r="F72" s="30" t="s">
        <v>128</v>
      </c>
      <c r="G72" s="35">
        <v>2</v>
      </c>
      <c r="H72" s="37"/>
      <c r="I72" s="37">
        <f t="shared" si="0"/>
        <v>0</v>
      </c>
      <c r="J72" s="37">
        <f t="shared" si="1"/>
        <v>0</v>
      </c>
      <c r="K72" s="37">
        <f t="shared" si="2"/>
        <v>0</v>
      </c>
    </row>
    <row r="73" spans="2:11" customFormat="1" ht="27" customHeight="1" x14ac:dyDescent="0.25">
      <c r="B73" s="17">
        <f t="shared" si="3"/>
        <v>53</v>
      </c>
      <c r="C73" s="19" t="s">
        <v>126</v>
      </c>
      <c r="D73" s="19" t="s">
        <v>48</v>
      </c>
      <c r="E73" s="19" t="s">
        <v>49</v>
      </c>
      <c r="F73" s="30" t="s">
        <v>129</v>
      </c>
      <c r="G73" s="35">
        <v>2</v>
      </c>
      <c r="H73" s="37"/>
      <c r="I73" s="37">
        <f t="shared" si="0"/>
        <v>0</v>
      </c>
      <c r="J73" s="37">
        <f t="shared" si="1"/>
        <v>0</v>
      </c>
      <c r="K73" s="37">
        <f t="shared" si="2"/>
        <v>0</v>
      </c>
    </row>
    <row r="74" spans="2:11" customFormat="1" ht="20.25" customHeight="1" x14ac:dyDescent="0.25">
      <c r="B74" s="17">
        <f t="shared" si="3"/>
        <v>54</v>
      </c>
      <c r="C74" s="18" t="s">
        <v>130</v>
      </c>
      <c r="D74" s="19" t="s">
        <v>6</v>
      </c>
      <c r="E74" s="19" t="s">
        <v>44</v>
      </c>
      <c r="F74" s="30" t="s">
        <v>131</v>
      </c>
      <c r="G74" s="35">
        <v>5</v>
      </c>
      <c r="H74" s="37"/>
      <c r="I74" s="37">
        <f t="shared" si="0"/>
        <v>0</v>
      </c>
      <c r="J74" s="37">
        <f t="shared" si="1"/>
        <v>0</v>
      </c>
      <c r="K74" s="37">
        <f t="shared" si="2"/>
        <v>0</v>
      </c>
    </row>
    <row r="75" spans="2:11" customFormat="1" ht="20.25" customHeight="1" x14ac:dyDescent="0.25">
      <c r="B75" s="17">
        <f t="shared" si="3"/>
        <v>55</v>
      </c>
      <c r="C75" s="18" t="s">
        <v>160</v>
      </c>
      <c r="D75" s="19" t="s">
        <v>73</v>
      </c>
      <c r="E75" s="19" t="s">
        <v>44</v>
      </c>
      <c r="F75" s="30" t="s">
        <v>132</v>
      </c>
      <c r="G75" s="35">
        <v>2</v>
      </c>
      <c r="H75" s="37"/>
      <c r="I75" s="37">
        <f t="shared" si="0"/>
        <v>0</v>
      </c>
      <c r="J75" s="37">
        <f t="shared" si="1"/>
        <v>0</v>
      </c>
      <c r="K75" s="37">
        <f t="shared" si="2"/>
        <v>0</v>
      </c>
    </row>
    <row r="76" spans="2:11" customFormat="1" ht="20.25" customHeight="1" x14ac:dyDescent="0.25">
      <c r="B76" s="17">
        <f t="shared" si="3"/>
        <v>56</v>
      </c>
      <c r="C76" s="18" t="s">
        <v>133</v>
      </c>
      <c r="D76" s="19" t="s">
        <v>8</v>
      </c>
      <c r="E76" s="19" t="s">
        <v>70</v>
      </c>
      <c r="F76" s="30" t="s">
        <v>134</v>
      </c>
      <c r="G76" s="35">
        <v>2</v>
      </c>
      <c r="H76" s="37"/>
      <c r="I76" s="37">
        <f t="shared" si="0"/>
        <v>0</v>
      </c>
      <c r="J76" s="37">
        <f t="shared" si="1"/>
        <v>0</v>
      </c>
      <c r="K76" s="37">
        <f t="shared" si="2"/>
        <v>0</v>
      </c>
    </row>
    <row r="77" spans="2:11" customFormat="1" ht="20.25" customHeight="1" x14ac:dyDescent="0.25">
      <c r="B77" s="17">
        <f t="shared" si="3"/>
        <v>57</v>
      </c>
      <c r="C77" s="19" t="s">
        <v>135</v>
      </c>
      <c r="D77" s="19" t="s">
        <v>6</v>
      </c>
      <c r="E77" s="19" t="s">
        <v>44</v>
      </c>
      <c r="F77" s="30">
        <v>44574702</v>
      </c>
      <c r="G77" s="35">
        <v>2</v>
      </c>
      <c r="H77" s="37"/>
      <c r="I77" s="37">
        <f t="shared" si="0"/>
        <v>0</v>
      </c>
      <c r="J77" s="37">
        <f t="shared" si="1"/>
        <v>0</v>
      </c>
      <c r="K77" s="37">
        <f t="shared" si="2"/>
        <v>0</v>
      </c>
    </row>
    <row r="78" spans="2:11" customFormat="1" ht="20.25" customHeight="1" x14ac:dyDescent="0.25">
      <c r="B78" s="17">
        <f t="shared" si="3"/>
        <v>58</v>
      </c>
      <c r="C78" s="19" t="s">
        <v>135</v>
      </c>
      <c r="D78" s="19" t="s">
        <v>136</v>
      </c>
      <c r="E78" s="19" t="s">
        <v>44</v>
      </c>
      <c r="F78" s="30"/>
      <c r="G78" s="35">
        <v>1</v>
      </c>
      <c r="H78" s="37"/>
      <c r="I78" s="37">
        <f t="shared" si="0"/>
        <v>0</v>
      </c>
      <c r="J78" s="37">
        <f t="shared" si="1"/>
        <v>0</v>
      </c>
      <c r="K78" s="37">
        <f t="shared" si="2"/>
        <v>0</v>
      </c>
    </row>
    <row r="79" spans="2:11" customFormat="1" ht="20.25" customHeight="1" x14ac:dyDescent="0.25">
      <c r="B79" s="17">
        <f t="shared" si="3"/>
        <v>59</v>
      </c>
      <c r="C79" s="18" t="s">
        <v>137</v>
      </c>
      <c r="D79" s="19" t="s">
        <v>8</v>
      </c>
      <c r="E79" s="19" t="s">
        <v>44</v>
      </c>
      <c r="F79" s="30">
        <v>44574702</v>
      </c>
      <c r="G79" s="35">
        <v>4</v>
      </c>
      <c r="H79" s="37"/>
      <c r="I79" s="37">
        <f t="shared" si="0"/>
        <v>0</v>
      </c>
      <c r="J79" s="37">
        <f t="shared" si="1"/>
        <v>0</v>
      </c>
      <c r="K79" s="37">
        <f t="shared" si="2"/>
        <v>0</v>
      </c>
    </row>
    <row r="80" spans="2:11" customFormat="1" ht="20.25" customHeight="1" x14ac:dyDescent="0.25">
      <c r="B80" s="17">
        <f t="shared" si="3"/>
        <v>60</v>
      </c>
      <c r="C80" s="18" t="s">
        <v>137</v>
      </c>
      <c r="D80" s="19" t="s">
        <v>138</v>
      </c>
      <c r="E80" s="19" t="s">
        <v>44</v>
      </c>
      <c r="F80" s="30">
        <v>44574302</v>
      </c>
      <c r="G80" s="35">
        <v>3</v>
      </c>
      <c r="H80" s="37"/>
      <c r="I80" s="37">
        <f t="shared" si="0"/>
        <v>0</v>
      </c>
      <c r="J80" s="37">
        <f t="shared" si="1"/>
        <v>0</v>
      </c>
      <c r="K80" s="37">
        <f t="shared" si="2"/>
        <v>0</v>
      </c>
    </row>
    <row r="81" spans="2:16" ht="20.25" customHeight="1" x14ac:dyDescent="0.25">
      <c r="B81" s="17">
        <f t="shared" si="3"/>
        <v>61</v>
      </c>
      <c r="C81" s="19" t="s">
        <v>139</v>
      </c>
      <c r="D81" s="19" t="s">
        <v>8</v>
      </c>
      <c r="E81" s="19" t="s">
        <v>49</v>
      </c>
      <c r="F81" s="30">
        <v>46490608</v>
      </c>
      <c r="G81" s="35">
        <v>2</v>
      </c>
      <c r="H81" s="37"/>
      <c r="I81" s="37">
        <f t="shared" si="0"/>
        <v>0</v>
      </c>
      <c r="J81" s="37">
        <f t="shared" si="1"/>
        <v>0</v>
      </c>
      <c r="K81" s="37">
        <f t="shared" si="2"/>
        <v>0</v>
      </c>
      <c r="M81"/>
      <c r="N81"/>
      <c r="O81"/>
      <c r="P81"/>
    </row>
    <row r="82" spans="2:16" ht="20.25" customHeight="1" x14ac:dyDescent="0.25">
      <c r="B82" s="17">
        <f t="shared" si="3"/>
        <v>62</v>
      </c>
      <c r="C82" s="19" t="s">
        <v>139</v>
      </c>
      <c r="D82" s="19" t="s">
        <v>8</v>
      </c>
      <c r="E82" s="19" t="s">
        <v>140</v>
      </c>
      <c r="F82" s="30" t="s">
        <v>141</v>
      </c>
      <c r="G82" s="35">
        <v>3</v>
      </c>
      <c r="H82" s="37"/>
      <c r="I82" s="37">
        <f t="shared" si="0"/>
        <v>0</v>
      </c>
      <c r="J82" s="37">
        <f t="shared" si="1"/>
        <v>0</v>
      </c>
      <c r="K82" s="37">
        <f t="shared" si="2"/>
        <v>0</v>
      </c>
      <c r="M82"/>
      <c r="N82"/>
      <c r="O82"/>
      <c r="P82"/>
    </row>
    <row r="83" spans="2:16" ht="20.25" customHeight="1" x14ac:dyDescent="0.25">
      <c r="B83" s="17">
        <f t="shared" si="3"/>
        <v>63</v>
      </c>
      <c r="C83" s="19" t="s">
        <v>139</v>
      </c>
      <c r="D83" s="19" t="s">
        <v>138</v>
      </c>
      <c r="E83" s="19"/>
      <c r="F83" s="30"/>
      <c r="G83" s="35">
        <v>1</v>
      </c>
      <c r="H83" s="37"/>
      <c r="I83" s="37">
        <f t="shared" si="0"/>
        <v>0</v>
      </c>
      <c r="J83" s="37">
        <f t="shared" si="1"/>
        <v>0</v>
      </c>
      <c r="K83" s="37">
        <f t="shared" si="2"/>
        <v>0</v>
      </c>
      <c r="M83"/>
      <c r="N83"/>
      <c r="O83"/>
      <c r="P83"/>
    </row>
    <row r="84" spans="2:16" ht="20.25" customHeight="1" x14ac:dyDescent="0.25">
      <c r="B84" s="17">
        <f t="shared" si="3"/>
        <v>64</v>
      </c>
      <c r="C84" s="21" t="s">
        <v>18</v>
      </c>
      <c r="D84" s="19" t="s">
        <v>8</v>
      </c>
      <c r="E84" s="19" t="s">
        <v>7</v>
      </c>
      <c r="F84" s="30" t="s">
        <v>142</v>
      </c>
      <c r="G84" s="35">
        <v>1</v>
      </c>
      <c r="H84" s="37"/>
      <c r="I84" s="37">
        <f t="shared" si="0"/>
        <v>0</v>
      </c>
      <c r="J84" s="37">
        <f t="shared" si="1"/>
        <v>0</v>
      </c>
      <c r="K84" s="37">
        <f t="shared" si="2"/>
        <v>0</v>
      </c>
      <c r="M84"/>
      <c r="N84"/>
      <c r="O84"/>
      <c r="P84"/>
    </row>
    <row r="85" spans="2:16" ht="20.25" customHeight="1" x14ac:dyDescent="0.25">
      <c r="B85" s="17">
        <f t="shared" si="3"/>
        <v>65</v>
      </c>
      <c r="C85" s="21" t="s">
        <v>19</v>
      </c>
      <c r="D85" s="19" t="s">
        <v>8</v>
      </c>
      <c r="E85" s="19" t="s">
        <v>7</v>
      </c>
      <c r="F85" s="30" t="s">
        <v>143</v>
      </c>
      <c r="G85" s="35">
        <v>1</v>
      </c>
      <c r="H85" s="37"/>
      <c r="I85" s="37">
        <f t="shared" si="0"/>
        <v>0</v>
      </c>
      <c r="J85" s="37">
        <f t="shared" si="1"/>
        <v>0</v>
      </c>
      <c r="K85" s="37">
        <f t="shared" si="2"/>
        <v>0</v>
      </c>
      <c r="M85"/>
      <c r="N85"/>
      <c r="O85"/>
      <c r="P85"/>
    </row>
    <row r="86" spans="2:16" ht="27" customHeight="1" x14ac:dyDescent="0.25">
      <c r="B86" s="17">
        <f t="shared" si="3"/>
        <v>66</v>
      </c>
      <c r="C86" s="19" t="s">
        <v>144</v>
      </c>
      <c r="D86" s="19" t="s">
        <v>8</v>
      </c>
      <c r="E86" s="19" t="s">
        <v>145</v>
      </c>
      <c r="F86" s="31">
        <v>842042</v>
      </c>
      <c r="G86" s="35">
        <v>2</v>
      </c>
      <c r="H86" s="37"/>
      <c r="I86" s="37">
        <f t="shared" ref="I86:I96" si="4">G86*H86</f>
        <v>0</v>
      </c>
      <c r="J86" s="37">
        <f t="shared" ref="J86:J96" si="5">I86*23%</f>
        <v>0</v>
      </c>
      <c r="K86" s="37">
        <f t="shared" ref="K86:K96" si="6">I86+J86</f>
        <v>0</v>
      </c>
      <c r="M86"/>
      <c r="N86"/>
      <c r="O86"/>
      <c r="P86"/>
    </row>
    <row r="87" spans="2:16" ht="20.25" customHeight="1" x14ac:dyDescent="0.25">
      <c r="B87" s="17">
        <f t="shared" ref="B87:B96" si="7">B86+1</f>
        <v>67</v>
      </c>
      <c r="C87" s="19" t="s">
        <v>21</v>
      </c>
      <c r="D87" s="19" t="s">
        <v>8</v>
      </c>
      <c r="E87" s="19" t="s">
        <v>7</v>
      </c>
      <c r="F87" s="30">
        <v>842042</v>
      </c>
      <c r="G87" s="35">
        <v>3</v>
      </c>
      <c r="H87" s="37"/>
      <c r="I87" s="37">
        <f t="shared" si="4"/>
        <v>0</v>
      </c>
      <c r="J87" s="37">
        <f t="shared" si="5"/>
        <v>0</v>
      </c>
      <c r="K87" s="37">
        <f t="shared" si="6"/>
        <v>0</v>
      </c>
      <c r="M87"/>
      <c r="N87"/>
      <c r="O87"/>
      <c r="P87"/>
    </row>
    <row r="88" spans="2:16" ht="20.25" customHeight="1" x14ac:dyDescent="0.25">
      <c r="B88" s="17">
        <f t="shared" si="7"/>
        <v>68</v>
      </c>
      <c r="C88" s="19" t="s">
        <v>20</v>
      </c>
      <c r="D88" s="19" t="s">
        <v>10</v>
      </c>
      <c r="E88" s="19" t="s">
        <v>7</v>
      </c>
      <c r="F88" s="30">
        <v>842042</v>
      </c>
      <c r="G88" s="35">
        <v>2</v>
      </c>
      <c r="H88" s="37"/>
      <c r="I88" s="37">
        <f t="shared" si="4"/>
        <v>0</v>
      </c>
      <c r="J88" s="37">
        <f t="shared" si="5"/>
        <v>0</v>
      </c>
      <c r="K88" s="37">
        <f t="shared" si="6"/>
        <v>0</v>
      </c>
      <c r="M88"/>
      <c r="N88"/>
      <c r="O88"/>
      <c r="P88"/>
    </row>
    <row r="89" spans="2:16" ht="20.25" customHeight="1" x14ac:dyDescent="0.25">
      <c r="B89" s="17">
        <f t="shared" si="7"/>
        <v>69</v>
      </c>
      <c r="C89" s="18" t="s">
        <v>146</v>
      </c>
      <c r="D89" s="19" t="s">
        <v>8</v>
      </c>
      <c r="E89" s="19" t="s">
        <v>44</v>
      </c>
      <c r="F89" s="30" t="s">
        <v>147</v>
      </c>
      <c r="G89" s="35">
        <v>4</v>
      </c>
      <c r="H89" s="37"/>
      <c r="I89" s="37">
        <f t="shared" si="4"/>
        <v>0</v>
      </c>
      <c r="J89" s="37">
        <f t="shared" si="5"/>
        <v>0</v>
      </c>
      <c r="K89" s="37">
        <f t="shared" si="6"/>
        <v>0</v>
      </c>
      <c r="M89"/>
      <c r="N89"/>
      <c r="O89"/>
      <c r="P89"/>
    </row>
    <row r="90" spans="2:16" ht="20.25" customHeight="1" x14ac:dyDescent="0.25">
      <c r="B90" s="17">
        <f t="shared" si="7"/>
        <v>70</v>
      </c>
      <c r="C90" s="19" t="s">
        <v>148</v>
      </c>
      <c r="D90" s="19" t="s">
        <v>6</v>
      </c>
      <c r="E90" s="19" t="s">
        <v>44</v>
      </c>
      <c r="F90" s="30" t="s">
        <v>149</v>
      </c>
      <c r="G90" s="35">
        <v>2</v>
      </c>
      <c r="H90" s="37"/>
      <c r="I90" s="37">
        <f t="shared" si="4"/>
        <v>0</v>
      </c>
      <c r="J90" s="37">
        <f t="shared" si="5"/>
        <v>0</v>
      </c>
      <c r="K90" s="37">
        <f t="shared" si="6"/>
        <v>0</v>
      </c>
      <c r="M90"/>
      <c r="N90"/>
      <c r="O90"/>
      <c r="P90"/>
    </row>
    <row r="91" spans="2:16" ht="20.25" customHeight="1" x14ac:dyDescent="0.25">
      <c r="B91" s="17">
        <f t="shared" si="7"/>
        <v>71</v>
      </c>
      <c r="C91" s="19" t="s">
        <v>159</v>
      </c>
      <c r="D91" s="19" t="s">
        <v>136</v>
      </c>
      <c r="E91" s="19" t="s">
        <v>44</v>
      </c>
      <c r="F91" s="30"/>
      <c r="G91" s="35">
        <v>1</v>
      </c>
      <c r="H91" s="37"/>
      <c r="I91" s="37">
        <f t="shared" si="4"/>
        <v>0</v>
      </c>
      <c r="J91" s="37">
        <f t="shared" si="5"/>
        <v>0</v>
      </c>
      <c r="K91" s="37">
        <f t="shared" si="6"/>
        <v>0</v>
      </c>
      <c r="M91"/>
      <c r="N91"/>
      <c r="O91"/>
      <c r="P91"/>
    </row>
    <row r="92" spans="2:16" ht="20.25" customHeight="1" x14ac:dyDescent="0.25">
      <c r="B92" s="17">
        <f t="shared" si="7"/>
        <v>72</v>
      </c>
      <c r="C92" s="19" t="s">
        <v>150</v>
      </c>
      <c r="D92" s="19" t="s">
        <v>6</v>
      </c>
      <c r="E92" s="19" t="s">
        <v>44</v>
      </c>
      <c r="F92" s="30" t="s">
        <v>151</v>
      </c>
      <c r="G92" s="35">
        <v>2</v>
      </c>
      <c r="H92" s="37"/>
      <c r="I92" s="37">
        <f t="shared" si="4"/>
        <v>0</v>
      </c>
      <c r="J92" s="37">
        <f t="shared" si="5"/>
        <v>0</v>
      </c>
      <c r="K92" s="37">
        <f t="shared" si="6"/>
        <v>0</v>
      </c>
      <c r="M92"/>
      <c r="N92"/>
      <c r="O92"/>
      <c r="P92"/>
    </row>
    <row r="93" spans="2:16" ht="20.25" customHeight="1" x14ac:dyDescent="0.25">
      <c r="B93" s="17">
        <f t="shared" si="7"/>
        <v>73</v>
      </c>
      <c r="C93" s="18" t="s">
        <v>152</v>
      </c>
      <c r="D93" s="19" t="s">
        <v>8</v>
      </c>
      <c r="E93" s="19" t="s">
        <v>70</v>
      </c>
      <c r="F93" s="30" t="s">
        <v>153</v>
      </c>
      <c r="G93" s="35">
        <v>2</v>
      </c>
      <c r="H93" s="37"/>
      <c r="I93" s="37">
        <f t="shared" si="4"/>
        <v>0</v>
      </c>
      <c r="J93" s="37">
        <f t="shared" si="5"/>
        <v>0</v>
      </c>
      <c r="K93" s="37">
        <f t="shared" si="6"/>
        <v>0</v>
      </c>
      <c r="M93"/>
      <c r="N93"/>
      <c r="O93"/>
      <c r="P93"/>
    </row>
    <row r="94" spans="2:16" s="11" customFormat="1" x14ac:dyDescent="0.25">
      <c r="B94" s="17">
        <f t="shared" si="7"/>
        <v>74</v>
      </c>
      <c r="C94" s="19" t="s">
        <v>22</v>
      </c>
      <c r="D94" s="19" t="s">
        <v>8</v>
      </c>
      <c r="E94" s="19" t="s">
        <v>7</v>
      </c>
      <c r="F94" s="30" t="s">
        <v>154</v>
      </c>
      <c r="G94" s="35">
        <v>2</v>
      </c>
      <c r="H94" s="37"/>
      <c r="I94" s="37">
        <f t="shared" si="4"/>
        <v>0</v>
      </c>
      <c r="J94" s="37">
        <f t="shared" si="5"/>
        <v>0</v>
      </c>
      <c r="K94" s="37">
        <f t="shared" si="6"/>
        <v>0</v>
      </c>
    </row>
    <row r="95" spans="2:16" x14ac:dyDescent="0.25">
      <c r="B95" s="17">
        <f t="shared" si="7"/>
        <v>75</v>
      </c>
      <c r="C95" s="18" t="s">
        <v>155</v>
      </c>
      <c r="D95" s="19" t="s">
        <v>8</v>
      </c>
      <c r="E95" s="19" t="s">
        <v>44</v>
      </c>
      <c r="F95" s="30" t="s">
        <v>156</v>
      </c>
      <c r="G95" s="35">
        <v>5</v>
      </c>
      <c r="H95" s="37"/>
      <c r="I95" s="37">
        <f t="shared" si="4"/>
        <v>0</v>
      </c>
      <c r="J95" s="37">
        <f t="shared" si="5"/>
        <v>0</v>
      </c>
      <c r="K95" s="37">
        <f t="shared" si="6"/>
        <v>0</v>
      </c>
    </row>
    <row r="96" spans="2:16" x14ac:dyDescent="0.25">
      <c r="B96" s="17">
        <f t="shared" si="7"/>
        <v>76</v>
      </c>
      <c r="C96" s="18" t="s">
        <v>157</v>
      </c>
      <c r="D96" s="19" t="s">
        <v>8</v>
      </c>
      <c r="E96" s="19" t="s">
        <v>64</v>
      </c>
      <c r="F96" s="30" t="s">
        <v>158</v>
      </c>
      <c r="G96" s="35">
        <v>5</v>
      </c>
      <c r="H96" s="37"/>
      <c r="I96" s="37">
        <f t="shared" si="4"/>
        <v>0</v>
      </c>
      <c r="J96" s="37">
        <f t="shared" si="5"/>
        <v>0</v>
      </c>
      <c r="K96" s="37">
        <f t="shared" si="6"/>
        <v>0</v>
      </c>
    </row>
    <row r="97" spans="2:11" x14ac:dyDescent="0.25">
      <c r="B97" s="32"/>
      <c r="C97" s="32" t="s">
        <v>168</v>
      </c>
      <c r="D97" s="33" t="s">
        <v>34</v>
      </c>
      <c r="E97" s="33" t="s">
        <v>34</v>
      </c>
      <c r="F97" s="33" t="s">
        <v>34</v>
      </c>
      <c r="G97" s="32" t="s">
        <v>34</v>
      </c>
      <c r="H97" s="3" t="s">
        <v>34</v>
      </c>
      <c r="I97" s="3">
        <f>SUM(I21:I96)</f>
        <v>0</v>
      </c>
      <c r="J97" s="38">
        <f>SUM(J21:J96)</f>
        <v>0</v>
      </c>
      <c r="K97" s="38">
        <f>SUM(K21:K96)</f>
        <v>0</v>
      </c>
    </row>
    <row r="98" spans="2:11" x14ac:dyDescent="0.25">
      <c r="C98" s="12" t="s">
        <v>35</v>
      </c>
    </row>
    <row r="99" spans="2:11" x14ac:dyDescent="0.25">
      <c r="C99" s="12"/>
    </row>
    <row r="100" spans="2:11" ht="15" customHeight="1" x14ac:dyDescent="0.25">
      <c r="C100" s="39" t="s">
        <v>166</v>
      </c>
      <c r="D100" s="39"/>
      <c r="E100" s="39"/>
      <c r="F100" s="39"/>
      <c r="G100" s="39"/>
      <c r="H100" s="39"/>
      <c r="I100" s="39"/>
      <c r="J100" s="39"/>
      <c r="K100" s="39"/>
    </row>
    <row r="101" spans="2:11" x14ac:dyDescent="0.25">
      <c r="C101" s="9"/>
      <c r="D101" s="9"/>
      <c r="E101" s="9"/>
      <c r="F101" s="13"/>
    </row>
    <row r="102" spans="2:11" ht="31.5" customHeight="1" x14ac:dyDescent="0.25">
      <c r="C102" s="39" t="s">
        <v>165</v>
      </c>
      <c r="D102" s="39"/>
      <c r="E102" s="39"/>
      <c r="F102" s="39"/>
      <c r="G102" s="39"/>
      <c r="H102" s="39"/>
      <c r="I102" s="39"/>
    </row>
    <row r="105" spans="2:11" x14ac:dyDescent="0.25">
      <c r="C105" s="42" t="s">
        <v>37</v>
      </c>
      <c r="D105" s="42"/>
      <c r="G105" s="42" t="s">
        <v>39</v>
      </c>
      <c r="H105" s="42"/>
      <c r="I105" s="42"/>
    </row>
    <row r="106" spans="2:11" x14ac:dyDescent="0.25">
      <c r="C106" s="41" t="s">
        <v>36</v>
      </c>
      <c r="D106" s="41"/>
      <c r="F106" s="1" t="s">
        <v>23</v>
      </c>
      <c r="G106" s="41" t="s">
        <v>38</v>
      </c>
      <c r="H106" s="41"/>
      <c r="I106" s="41"/>
    </row>
    <row r="107" spans="2:11" x14ac:dyDescent="0.25">
      <c r="C107" s="41"/>
      <c r="D107" s="41"/>
      <c r="G107" s="41"/>
      <c r="H107" s="41"/>
      <c r="I107" s="41"/>
    </row>
    <row r="108" spans="2:11" x14ac:dyDescent="0.25">
      <c r="C108" s="8"/>
      <c r="H108"/>
    </row>
  </sheetData>
  <mergeCells count="15">
    <mergeCell ref="C102:I102"/>
    <mergeCell ref="I1:J1"/>
    <mergeCell ref="C106:D107"/>
    <mergeCell ref="C105:D105"/>
    <mergeCell ref="G106:I107"/>
    <mergeCell ref="G105:I105"/>
    <mergeCell ref="C15:F15"/>
    <mergeCell ref="C10:G10"/>
    <mergeCell ref="C17:H17"/>
    <mergeCell ref="G1:H1"/>
    <mergeCell ref="C11:F11"/>
    <mergeCell ref="C12:F12"/>
    <mergeCell ref="C13:F13"/>
    <mergeCell ref="C14:F14"/>
    <mergeCell ref="C100:K100"/>
  </mergeCells>
  <pageMargins left="0.17" right="0.17" top="0.32" bottom="0.2" header="0.3" footer="0.17"/>
  <pageSetup paperSize="9" scale="3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Rudolf</dc:creator>
  <cp:lastModifiedBy>Agnieszka Dębska</cp:lastModifiedBy>
  <cp:lastPrinted>2023-02-15T08:10:42Z</cp:lastPrinted>
  <dcterms:created xsi:type="dcterms:W3CDTF">2022-01-04T13:46:48Z</dcterms:created>
  <dcterms:modified xsi:type="dcterms:W3CDTF">2023-02-15T08:12:07Z</dcterms:modified>
</cp:coreProperties>
</file>