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Rok 2021\artykuły biurowe - tryb podstawowy\"/>
    </mc:Choice>
  </mc:AlternateContent>
  <bookViews>
    <workbookView xWindow="0" yWindow="0" windowWidth="19200" windowHeight="10995"/>
  </bookViews>
  <sheets>
    <sheet name="Formularz ofertowy " sheetId="1" r:id="rId1"/>
    <sheet name="Arkusz2" sheetId="2" r:id="rId2"/>
    <sheet name="Arkusz3" sheetId="3" r:id="rId3"/>
  </sheets>
  <calcPr calcId="152511"/>
</workbook>
</file>

<file path=xl/calcChain.xml><?xml version="1.0" encoding="utf-8"?>
<calcChain xmlns="http://schemas.openxmlformats.org/spreadsheetml/2006/main">
  <c r="H17" i="1" l="1"/>
  <c r="I17" i="1" l="1"/>
  <c r="J17" i="1" s="1"/>
  <c r="H18" i="1" l="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I77" i="1" l="1"/>
  <c r="J77" i="1" s="1"/>
  <c r="I76" i="1"/>
  <c r="J76" i="1" s="1"/>
  <c r="I69" i="1"/>
  <c r="J69" i="1" s="1"/>
  <c r="I68" i="1"/>
  <c r="J68" i="1" s="1"/>
  <c r="I65" i="1"/>
  <c r="J65" i="1" s="1"/>
  <c r="I60" i="1"/>
  <c r="J60" i="1" s="1"/>
  <c r="I59" i="1"/>
  <c r="J59" i="1" s="1"/>
  <c r="I57" i="1"/>
  <c r="J57" i="1" s="1"/>
  <c r="I55" i="1"/>
  <c r="J55" i="1" s="1"/>
  <c r="I26" i="1"/>
  <c r="J26" i="1" s="1"/>
  <c r="I22" i="1"/>
  <c r="J22" i="1" s="1"/>
  <c r="I58" i="1" l="1"/>
  <c r="J58" i="1" s="1"/>
  <c r="I31" i="1"/>
  <c r="J31" i="1" s="1"/>
  <c r="I82" i="1" l="1"/>
  <c r="J82" i="1" s="1"/>
  <c r="I72" i="1"/>
  <c r="J72" i="1" s="1"/>
  <c r="I71" i="1"/>
  <c r="J71" i="1" s="1"/>
  <c r="I66" i="1"/>
  <c r="J66" i="1" s="1"/>
  <c r="I54" i="1"/>
  <c r="J54" i="1" s="1"/>
  <c r="I52" i="1"/>
  <c r="J52" i="1" s="1"/>
  <c r="I46" i="1"/>
  <c r="J46" i="1" s="1"/>
  <c r="I30" i="1"/>
  <c r="I64" i="1" l="1"/>
  <c r="J64" i="1" s="1"/>
  <c r="I36" i="1"/>
  <c r="J36" i="1" s="1"/>
  <c r="I35" i="1"/>
  <c r="J35" i="1" s="1"/>
  <c r="I33" i="1"/>
  <c r="J33" i="1" s="1"/>
  <c r="J30" i="1"/>
  <c r="I27" i="1"/>
  <c r="J27" i="1" s="1"/>
  <c r="I32" i="1"/>
  <c r="J32" i="1" s="1"/>
  <c r="I41" i="1"/>
  <c r="J41" i="1" s="1"/>
  <c r="I47" i="1"/>
  <c r="J47" i="1" s="1"/>
  <c r="I48" i="1"/>
  <c r="J48" i="1" s="1"/>
  <c r="I50" i="1"/>
  <c r="J50" i="1" s="1"/>
  <c r="I51" i="1"/>
  <c r="J51" i="1" s="1"/>
  <c r="I61" i="1"/>
  <c r="J61" i="1" s="1"/>
  <c r="I63" i="1"/>
  <c r="J63" i="1" s="1"/>
  <c r="I70" i="1"/>
  <c r="J70" i="1" s="1"/>
  <c r="I75" i="1"/>
  <c r="J75" i="1" s="1"/>
  <c r="I78" i="1"/>
  <c r="J78" i="1" s="1"/>
  <c r="I81" i="1"/>
  <c r="J81" i="1" s="1"/>
  <c r="I83" i="1"/>
  <c r="J83" i="1" s="1"/>
  <c r="I86" i="1"/>
  <c r="J86" i="1" s="1"/>
  <c r="I28" i="1"/>
  <c r="J28" i="1" s="1"/>
  <c r="I29" i="1"/>
  <c r="J29" i="1" s="1"/>
  <c r="I37" i="1"/>
  <c r="J37" i="1" s="1"/>
  <c r="I38" i="1"/>
  <c r="J38" i="1" s="1"/>
  <c r="I42" i="1"/>
  <c r="J42" i="1" s="1"/>
  <c r="I43" i="1"/>
  <c r="J43" i="1" s="1"/>
  <c r="I20" i="1"/>
  <c r="J20" i="1" s="1"/>
  <c r="I21" i="1"/>
  <c r="J21" i="1" s="1"/>
  <c r="I24" i="1"/>
  <c r="J24" i="1" s="1"/>
  <c r="I25" i="1"/>
  <c r="J25" i="1" s="1"/>
  <c r="I85" i="1" l="1"/>
  <c r="J85" i="1" s="1"/>
  <c r="I80" i="1"/>
  <c r="J80" i="1" s="1"/>
  <c r="I74" i="1"/>
  <c r="J74" i="1" s="1"/>
  <c r="I62" i="1"/>
  <c r="J62" i="1" s="1"/>
  <c r="I56" i="1"/>
  <c r="J56" i="1" s="1"/>
  <c r="I45" i="1"/>
  <c r="J45" i="1" s="1"/>
  <c r="I84" i="1"/>
  <c r="J84" i="1" s="1"/>
  <c r="I79" i="1"/>
  <c r="J79" i="1" s="1"/>
  <c r="I73" i="1"/>
  <c r="J73" i="1" s="1"/>
  <c r="I67" i="1"/>
  <c r="J67" i="1" s="1"/>
  <c r="I53" i="1"/>
  <c r="J53" i="1" s="1"/>
  <c r="I49" i="1"/>
  <c r="J49" i="1" s="1"/>
  <c r="I40" i="1"/>
  <c r="J40" i="1" s="1"/>
  <c r="I34" i="1"/>
  <c r="J34" i="1" s="1"/>
  <c r="I44" i="1"/>
  <c r="J44" i="1" s="1"/>
  <c r="I39" i="1"/>
  <c r="J39" i="1" s="1"/>
  <c r="I19" i="1"/>
  <c r="J19" i="1" s="1"/>
  <c r="I23" i="1"/>
  <c r="J23" i="1" s="1"/>
  <c r="I18" i="1"/>
  <c r="J18" i="1" s="1"/>
  <c r="J87" i="1" l="1"/>
</calcChain>
</file>

<file path=xl/sharedStrings.xml><?xml version="1.0" encoding="utf-8"?>
<sst xmlns="http://schemas.openxmlformats.org/spreadsheetml/2006/main" count="276" uniqueCount="143">
  <si>
    <t>lp.</t>
  </si>
  <si>
    <t>wartość brutto</t>
  </si>
  <si>
    <t>……………………………………………………………………………………………………………………………………………………………………………….</t>
  </si>
  <si>
    <r>
      <rPr>
        <b/>
        <sz val="8"/>
        <color theme="1"/>
        <rFont val="Verdana"/>
        <family val="2"/>
        <charset val="238"/>
      </rPr>
      <t>słownie:</t>
    </r>
    <r>
      <rPr>
        <sz val="8"/>
        <color theme="1"/>
        <rFont val="Verdana"/>
        <family val="2"/>
        <charset val="238"/>
      </rPr>
      <t xml:space="preserve"> …………………………………………………………………………………..………………………………………………………………………….</t>
    </r>
  </si>
  <si>
    <t>Oświadczamy, że:</t>
  </si>
  <si>
    <r>
      <t xml:space="preserve">* </t>
    </r>
    <r>
      <rPr>
        <i/>
        <sz val="8"/>
        <color theme="1"/>
        <rFont val="Verdana"/>
        <family val="2"/>
        <charset val="238"/>
      </rPr>
      <t>niepotrzebne skreślić</t>
    </r>
  </si>
  <si>
    <t>Świadom odpowiedzialności karnej oświadczam, że załączone do oferty dokumenty opisują stan prawny i faktyczny, aktualny na dzień złożenia oferty (art. 297 k.k.)</t>
  </si>
  <si>
    <t xml:space="preserve">                                                     (adres i siedziba Wykonawcy)</t>
  </si>
  <si>
    <t>…………………………………………………………………………………………………………………………………………………</t>
  </si>
  <si>
    <t xml:space="preserve">                                                     (pełna nazwy Wykonawcy)</t>
  </si>
  <si>
    <t xml:space="preserve">Ja (my) niżej podpisany (-i) działając w imieniu i na rzecz: </t>
  </si>
  <si>
    <t>[ pieczęć Wykonawcy]</t>
  </si>
  <si>
    <t>REGON:</t>
  </si>
  <si>
    <t>NIP</t>
  </si>
  <si>
    <t>…………………………………</t>
  </si>
  <si>
    <t xml:space="preserve">Nr tel. </t>
  </si>
  <si>
    <t>……………………………………..</t>
  </si>
  <si>
    <t>adres email</t>
  </si>
  <si>
    <t>ilość</t>
  </si>
  <si>
    <t>cena jednostkowa netto</t>
  </si>
  <si>
    <t>kwota vat (wg stawki 23%)</t>
  </si>
  <si>
    <t>jedn. miary</t>
  </si>
  <si>
    <t xml:space="preserve">RAZEM </t>
  </si>
  <si>
    <t>wartość netto</t>
  </si>
  <si>
    <r>
      <t>5.</t>
    </r>
    <r>
      <rPr>
        <sz val="7"/>
        <color theme="1"/>
        <rFont val="Times New Roman"/>
        <family val="1"/>
        <charset val="238"/>
      </rPr>
      <t xml:space="preserve">     </t>
    </r>
    <r>
      <rPr>
        <sz val="8"/>
        <color theme="1"/>
        <rFont val="Verdana"/>
        <family val="2"/>
        <charset val="238"/>
      </rPr>
      <t xml:space="preserve"> W przypadku przyznania nam zamówienia, zobowiązujemy się do zawarcia umowy w miejscu i terminie wskazanym przez Zamawiającego.</t>
    </r>
  </si>
  <si>
    <t>……………………………………………………………………………………………………………………………………………………………………………………………………………………………</t>
  </si>
  <si>
    <t>3.   W ramach niniejszej oferty udzielamy Zamawiającemu</t>
  </si>
  <si>
    <t>Artykuły biurowe</t>
  </si>
  <si>
    <t xml:space="preserve">A </t>
  </si>
  <si>
    <t>B</t>
  </si>
  <si>
    <t>C</t>
  </si>
  <si>
    <t>D</t>
  </si>
  <si>
    <t>E</t>
  </si>
  <si>
    <t>F</t>
  </si>
  <si>
    <t>G</t>
  </si>
  <si>
    <t>H</t>
  </si>
  <si>
    <t>I</t>
  </si>
  <si>
    <t>mies. gwarancji na dostarczone art. biurowe.</t>
  </si>
  <si>
    <t>producent, nazwa, symbol i inne parametry techniczne</t>
  </si>
  <si>
    <t>_</t>
  </si>
  <si>
    <t>……………………………………………..</t>
  </si>
  <si>
    <t>dni</t>
  </si>
  <si>
    <t>8.   Załacznikami do niniejszego formularza ofertowego stanowiącymi integralną część oferty są:</t>
  </si>
  <si>
    <t>* w przypadku niewypełnienia Zamawiający uzna, że Wykonawca nie zamierza powierzyć wykonania żadnej części zamówienia podwykonawcom.</t>
  </si>
  <si>
    <r>
      <rPr>
        <sz val="8"/>
        <color theme="1"/>
        <rFont val="Verdana"/>
        <family val="2"/>
        <charset val="238"/>
      </rPr>
      <t>b)</t>
    </r>
    <r>
      <rPr>
        <b/>
        <sz val="8"/>
        <color theme="1"/>
        <rFont val="Verdana"/>
        <family val="2"/>
        <charset val="238"/>
      </rPr>
      <t xml:space="preserve"> będzie </t>
    </r>
    <r>
      <rPr>
        <sz val="8"/>
        <color theme="1"/>
        <rFont val="Verdana"/>
        <family val="2"/>
        <charset val="238"/>
      </rPr>
      <t xml:space="preserve">prowadzić do powstania u Zamawiającego obowiązku podatkowego zgodnie z przepisami o podatku od towarów i usług </t>
    </r>
  </si>
  <si>
    <t>------------------------------------------------------------------------------------------------------------------------------------------</t>
  </si>
  <si>
    <t>(należy wskazać: nazwę (rodzaj) towarów/usługi, których dostawa/świadczenie będzie prowadzić do jego powstania oraz wartość bez kwoty podatku od towarów i usług)</t>
  </si>
  <si>
    <r>
      <t xml:space="preserve">***) Niepotrzebne skreślić. W przypadku nie skreślenia (nie wskazania) żadnej z ww. treści oświadczenia i niewypełnienia powyższego pola oznaczonego: </t>
    </r>
    <r>
      <rPr>
        <i/>
        <sz val="7"/>
        <color theme="1"/>
        <rFont val="Verdana"/>
        <family val="2"/>
        <charset val="238"/>
      </rPr>
      <t>„należy wskazać nazwę (rodzaj) towaru/usługi, których dostawa/świadczenie będzie prowadzić do jego powstania oraz ich wartość bez kwoty podatku od towarów i usług”</t>
    </r>
    <r>
      <rPr>
        <sz val="7"/>
        <color theme="1"/>
        <rFont val="Verdana"/>
        <family val="2"/>
        <charset val="238"/>
      </rPr>
      <t xml:space="preserve"> – Zamawiający uzna, że wybór przedmiotowej oferty nie będzie prowadzić do powstania u Zamawiającego obowiązku podatkowego</t>
    </r>
  </si>
  <si>
    <r>
      <t>a) </t>
    </r>
    <r>
      <rPr>
        <b/>
        <sz val="8"/>
        <color theme="1"/>
        <rFont val="Verdana"/>
        <family val="2"/>
        <charset val="238"/>
      </rPr>
      <t>nie będzie</t>
    </r>
    <r>
      <rPr>
        <sz val="8"/>
        <color theme="1"/>
        <rFont val="Verdana"/>
        <family val="2"/>
        <charset val="238"/>
      </rPr>
      <t xml:space="preserve"> prowadzić do powstania u Zamawiającego obowiązku podatkowego</t>
    </r>
  </si>
  <si>
    <t xml:space="preserve">…………………………………………………………………………………………………………………..………………………………………………………………………………………………………………………………………………… </t>
  </si>
  <si>
    <t>Druk KP, typ 401-5, format A6, papier samokopiujący, druk jednostronny (wielokopia), blok 80 kartek</t>
  </si>
  <si>
    <t>Identyfikator z zawieszką, max. wymiar dokumentu: szer. 7cm x wysokość 11cm, wykonany z twardego tworzywa</t>
  </si>
  <si>
    <t>Karteczki samoprzylepne 38x51mm (blok 100 kartek), kolor żółty</t>
  </si>
  <si>
    <t>Karteczki samoprzylepne 76x76mm lub 75x75mm (blok 100 kartek), kolor żółty</t>
  </si>
  <si>
    <t>Koperta C-4 HK poszerzana brąz</t>
  </si>
  <si>
    <t>Koperta C-5 HK biała</t>
  </si>
  <si>
    <t>Koperta C-6 HK biała</t>
  </si>
  <si>
    <t>Korektor w piórze, metalowa końcówka, szybkoschnący, 8ml</t>
  </si>
  <si>
    <t>Podkładka pod mysz i nadgarstek, żelowa</t>
  </si>
  <si>
    <t>Spinacz biurowy okrągły, 25mm, op. 100 szt.</t>
  </si>
  <si>
    <t>Szufladka na dokumenty bezbarwna, wykonana z polistyrenu, miejsce na przyklejanie etykiet, możliwość układania szufladek pionowo oraz kaskadowo</t>
  </si>
  <si>
    <t>Taśma klejąca bezbarwna 19mm x 33m</t>
  </si>
  <si>
    <t xml:space="preserve">Teczka wiązana biała czysta na dokumenty formatu A4, gr. 300g/m2;  wyposażona w 3 klapki zabezpieczające dokumenty; pojemność min. 3cm maks. 3,5cm dokumentów bieżących; tasiemka bawełniana dł. min. 15cm, szer. min. 4mm, zamontowana w dowolny sposób umożliwiający bezproblemowe użytkowanie </t>
  </si>
  <si>
    <t>Tusz zielony do pieczątek, min. 30ml</t>
  </si>
  <si>
    <t>Zwilżacz glicerynowy do palców, poj. min. 20ml, na bazie gliceryny kosmetycznej, posiada atest PZH</t>
  </si>
  <si>
    <t>**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</si>
  <si>
    <t>Wzór oświadczenia wymaganego od Wykonawcy w zakresie wypełniania obowiązków informacyjnych przewidzianych w art. 13 lub art. 14 RODO</t>
  </si>
  <si>
    <r>
      <rPr>
        <vertAlign val="superscript"/>
        <sz val="8"/>
        <color theme="1"/>
        <rFont val="Verdana"/>
        <family val="2"/>
        <charset val="238"/>
      </rPr>
      <t>1)</t>
    </r>
    <r>
      <rPr>
        <sz val="8"/>
        <color theme="1"/>
        <rFont val="Verdana"/>
        <family val="2"/>
        <charset val="238"/>
      </rPr>
      <t xml:space="preserve">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r>
  </si>
  <si>
    <r>
      <rPr>
        <b/>
        <sz val="8"/>
        <color theme="1"/>
        <rFont val="Verdana"/>
        <family val="2"/>
        <charset val="238"/>
      </rPr>
      <t xml:space="preserve">Oświadczam, że </t>
    </r>
    <r>
      <rPr>
        <sz val="8"/>
        <color theme="1"/>
        <rFont val="Verdana"/>
        <family val="2"/>
        <charset val="238"/>
      </rPr>
      <t>wypełniłem obowiązki informacyjne przewidziane w art. 13 lub art. 14 RODO</t>
    </r>
    <r>
      <rPr>
        <vertAlign val="superscript"/>
        <sz val="8"/>
        <color theme="1"/>
        <rFont val="Verdana"/>
        <family val="2"/>
        <charset val="238"/>
      </rPr>
      <t>1)</t>
    </r>
    <r>
      <rPr>
        <sz val="8"/>
        <color theme="1"/>
        <rFont val="Verdana"/>
        <family val="2"/>
        <charset val="238"/>
      </rPr>
      <t xml:space="preserve"> wobec osób fizycznych, od których dane osobowe bezpośrednio lub pośrednio pozyskałem w celu ubiegania się o udzielenie zamówienia publicznego w niniejszym postępowaniu.**</t>
    </r>
  </si>
  <si>
    <t>Długopis na sprężynce przyklejany</t>
  </si>
  <si>
    <t>Gumka recepturka duża (śr. 100mm; op. min. 50 szt.)</t>
  </si>
  <si>
    <t>Klips biurowy 25mm, op.12 szt.</t>
  </si>
  <si>
    <t>Klips biurowy 51mm, op. 12 szt.</t>
  </si>
  <si>
    <t>Koperta DL-HK 110x220 okno prawe biała</t>
  </si>
  <si>
    <t>Potwierdzenie odbioru wg KPA, wykonane na białym papierze o gramaturze min. 120 g/m, po bokach sperforowane listwy boczne z paskiem klejowym, ilość sztuk w opakowaniu - 1000</t>
  </si>
  <si>
    <t>szt.</t>
  </si>
  <si>
    <t>blok</t>
  </si>
  <si>
    <t>op.</t>
  </si>
  <si>
    <t>Dane kontaktowe: imię i nazwisko ……………………………………………………………, nr tel. ……………………………………………….., adres e-mail: ……………………………………………………..</t>
  </si>
  <si>
    <t>Folia do laminowania antystatyczna A5, gr. 160 mic (2x80 mic), op. 100 szt.</t>
  </si>
  <si>
    <t xml:space="preserve">Karteczki znacznikowe kolorowe samoprzylepne (zakładki indeksujące), papierowe, op. 4 kolory, po min. 40 szt. w każdym kolorze, rozmiar min. 20x50mm  </t>
  </si>
  <si>
    <t>Koperta na płytę CD/DVD</t>
  </si>
  <si>
    <t xml:space="preserve">Koszulka A4 na dokumenty, groszkowa, gr. 50mic </t>
  </si>
  <si>
    <t xml:space="preserve">Przybornik/organizer na biurko metalowy, 3 komory na art. piśmiennicze, drobne artykuły biurowe oraz na karteczki, komora na karteczki o wymiarach min. 8x8cm  </t>
  </si>
  <si>
    <t xml:space="preserve">Teczka wiązana biała czysta na dokumenty formatu A4, gr. 300g/m2;  wyposażona w 3 klapki zabezpieczające dokumenty; pojemność min. 5cm maks. 5,5cm dokumentów bieżących; tasiemka bawełniana dł. min. 15cm, szer. min. 4mm, zamontowana w dowolny sposób umożliwiający bezproblemowe użytkowanie </t>
  </si>
  <si>
    <t>Tusz czerwony do pieczątek, min. 30ml</t>
  </si>
  <si>
    <t>Załącznik nr 1A do SWZ</t>
  </si>
  <si>
    <r>
      <t xml:space="preserve">W odpowiedzi na ogłoszone postępowanie prowadzone w trybie podstawowym na </t>
    </r>
    <r>
      <rPr>
        <b/>
        <sz val="8"/>
        <color theme="1"/>
        <rFont val="Verdana"/>
        <family val="2"/>
        <charset val="238"/>
      </rPr>
      <t>dostawę artykułów biurowych dla Lubelskiego Oddziału Regionalnego Agencji Restrukturyzacji i Modernizacji Rolnictwa</t>
    </r>
    <r>
      <rPr>
        <sz val="8"/>
        <color theme="1"/>
        <rFont val="Verdana"/>
        <family val="2"/>
        <charset val="238"/>
      </rPr>
      <t xml:space="preserve">, nr ref. </t>
    </r>
    <r>
      <rPr>
        <b/>
        <sz val="8"/>
        <color theme="1"/>
        <rFont val="Verdana"/>
        <family val="2"/>
        <charset val="238"/>
      </rPr>
      <t>BOR03.2619.1.2021.AP</t>
    </r>
    <r>
      <rPr>
        <sz val="8"/>
        <color theme="1"/>
        <rFont val="Verdana"/>
        <family val="2"/>
        <charset val="238"/>
      </rPr>
      <t>, zgodnie z wymaganiami określonymi w Specyfikacji Warunków Zamówienia, oferujemy zrealizowanie przedmiotu zamówienia na następujących warunkach i za cenę:</t>
    </r>
  </si>
  <si>
    <t>Termin wykonania dostawy każdorazowego zamówienia cząstkowego artykułów biurowych                                                  (w dniach roboczych)</t>
  </si>
  <si>
    <r>
      <t>4.</t>
    </r>
    <r>
      <rPr>
        <sz val="7"/>
        <color theme="1"/>
        <rFont val="Times New Roman"/>
        <family val="1"/>
        <charset val="238"/>
      </rPr>
      <t xml:space="preserve">      </t>
    </r>
    <r>
      <rPr>
        <sz val="8"/>
        <color theme="1"/>
        <rFont val="Verdana"/>
        <family val="2"/>
        <charset val="238"/>
      </rPr>
      <t>Oświadczamy, że uważamy się za związanych niniejszą ofertą do terminu określonego w SWZ.</t>
    </r>
  </si>
  <si>
    <t xml:space="preserve">UWAGA:
Zamawiający przypomina, że powyższy punkt Formularza Ofertowego należy wypełnić w każdym przypadku, jeśli Wykonawca zamierza powierzyć podwykonawcom wykonanie części zamówienia, a także mając na uwadze treść art. 118 ust. 2 ustawy cyt.: „W odniesieniu do warunków dotyczących wykształcenia, kwalifikacji zawodowych lub doświadczenia, wykonawcy mogą polegać na zdolnościach podmiotów udosępniających zasoby, jeśli podmioty te wykonają roboty budowlane lub usługi, do realizacji których te zdolności są wymagane.” 
Udział podmiotu trzeciego w realizacji zamówienia w odniesieniu do warunków winien mieć charakter podwykonawstwa, w związku z czym wypełnieniu podlega pkt 6 Formularza Ofertowego.
</t>
  </si>
  <si>
    <t>7. Jednocześnie zgodnie z treścią art. 225 ust. 2 ustawy oświadczam, że wybór przedmiotowej oferty:***)</t>
  </si>
  <si>
    <r>
      <t>6.</t>
    </r>
    <r>
      <rPr>
        <sz val="7"/>
        <color theme="1"/>
        <rFont val="Times New Roman"/>
        <family val="1"/>
        <charset val="238"/>
      </rPr>
      <t xml:space="preserve">     </t>
    </r>
    <r>
      <rPr>
        <sz val="8"/>
        <color theme="1"/>
        <rFont val="Verdana"/>
        <family val="2"/>
        <charset val="238"/>
      </rPr>
      <t>Podwykonawcom zamierzamy powierzyć wykonanie następującej(-ych) części/zakresu zamówienia (należy podać zakres prac oraz firmę Podwykonawcy jeśli jest już znany)</t>
    </r>
  </si>
  <si>
    <r>
      <t>1.</t>
    </r>
    <r>
      <rPr>
        <sz val="7"/>
        <color theme="1"/>
        <rFont val="Times New Roman"/>
        <family val="1"/>
        <charset val="238"/>
      </rPr>
      <t xml:space="preserve">      </t>
    </r>
    <r>
      <rPr>
        <sz val="8"/>
        <color theme="1"/>
        <rFont val="Verdana"/>
        <family val="2"/>
        <charset val="238"/>
      </rPr>
      <t>Zapoznaliśmy się z treścią specyfikacji warunków zamówienia (w tym z Projektowanymi Postanowieniami Umowy) i nie wnosimy do niej zastrzeżeń oraz przyjmujemy warunki w niej zawarte.</t>
    </r>
  </si>
  <si>
    <t>FORMULARZ OFERTOWY - Część nr 1 artykuły biurowe</t>
  </si>
  <si>
    <t>Koperta C-4 HK biała</t>
  </si>
  <si>
    <t>Przekładki do segregatora kolorowe numeryczne, dziurkowane, indeks: 
1-31</t>
  </si>
  <si>
    <t>Tablica suchościeralna biała, wymiary (szer. x wys.) 200x100, rama aluminiowa, plastikowe narożniki, półka na akcesoria</t>
  </si>
  <si>
    <t>Tablica suchościeralna biała, wymiary (szer. x wys.) 150x100, rama aluminiowa, plastikowe narożniki, półka na akcesoria</t>
  </si>
  <si>
    <t>Tusz czarny do pieczątek, min. 30ml</t>
  </si>
  <si>
    <t xml:space="preserve">Zszywki do urządzenia Konica Minolta bizhub 654e, op. 3x5000 </t>
  </si>
  <si>
    <t>………………………………………………………………………………………………………………………………………………………………………………………………………………………………………………………………………………………….</t>
  </si>
  <si>
    <t>Datownik, wys. daty 3.8-4.0mm, tusz koloru czarnego, taśma z 12 rocznikami, format daty DD-MM-RRRR</t>
  </si>
  <si>
    <t>Długopis czarny, trójkątna obudowa, zakończenie i skuwka w kolorze tuszu, gr. linii pisania max. 0,4mm, dł. linii pisania min. 3000m</t>
  </si>
  <si>
    <t>Długopis czerwony, trójkątna obudowa, zakończenie i skuwka w kolorze tuszu, gr. linii pisania max. 0,4mm, dł. linii pisania min. 3000m</t>
  </si>
  <si>
    <t>Długopis niebieski, trójkątna obudowa, zakończenie i skuwka w kolorze tuszu, gr. linii pisania max. 0,4mm, dł. linii pisania min. 3000m</t>
  </si>
  <si>
    <t>Długopis żelowy czarny, automatyczny, gr. linii pisania max. 0,4mm, dł. linii pisania min. 650m, stalowy klips, gumowy uchwyt</t>
  </si>
  <si>
    <t>Długopis żelowy niebieski, automatyczny, gr. linii pisania max. 0,4mm, dł. linii pisania min. 650m, stalowy klips, gumowy uchwyt</t>
  </si>
  <si>
    <t>Dziurkacz, dziurkowanie do 35 kartek, metalowa obudowa, możliwość blokady położenia dźwigni, ogranicznik formatu, odległość między otworami 80mm</t>
  </si>
  <si>
    <t>Gumka ołówkowa biała, min. 60x20x10mm, do ścierania grafitu z papieru, nie zaawiera szkodliwych substancji takich jak lateks i ftalany, wykonana z PVC lub kauczuku, każda gumka w tekturowej osłonie i pakowana osobno w folię</t>
  </si>
  <si>
    <t>Kalendarz książkowy na 2022r., papier biały, wym. 210x260mm lub 204x254mm, tydzień na rozkładówce, oprawa skóropodobna</t>
  </si>
  <si>
    <t>Kalendarz książkowy A5 na 2022r., układ dzienny, kolor papieru biały, min. 368 stron, oprawa skóropodobna</t>
  </si>
  <si>
    <t>Kalendarz ścienny na 2022r., wym. szer. x wys. min. 590mm x 840mm, papier kredowany, wysokość czcionki cyfr dni miesiąca min. 9mm, ilustracja na całym arkuszu, motyw: zabytki, krajobrazy, zwierzęta (koty, psy, konie), kwiaty</t>
  </si>
  <si>
    <t>Kalendarz trójdzielny na 2022r.; min. wym.: 320mm x 800mm; główka wypukła min. 320mm x 200mm; wydruk pełen kolor + lakier UV; motyw: krajobraz, przyroda; plecki karton min. 250g/m2; kalendarium dwukolorowe składające się z 3 oddzielnych bloków po 13 kartek w każdym z nich</t>
  </si>
  <si>
    <t>Kalendarz biurkowy poziomy na 2022r., format min.270mm x 130mm, ilość stron 56 + okładka, kalendarium PL, stojak o profilu trójkątnym, biała oprawa spiralowa grzbietu</t>
  </si>
  <si>
    <t>Kalkulator 12 poz. podwójne zasilanie, wymiary minimalne: dł. min. 130mm, szer. min. 130mm</t>
  </si>
  <si>
    <t>Karteczki znacznikowe kolorowe samoprzylepne z dyspenserem (zakładki indeksujące), foliowe, transparentne, 4 kolorowe paski, po min. 35szt.w każdym pasku, rozmiar min.12x43mm</t>
  </si>
  <si>
    <t>Klej biurowy w sztyfcie (min. 40g), nie marszczy klejonej powierzchni, do papieru, zdjęć, kartonu, nietoksyczny, łatwo zmywalny wodą</t>
  </si>
  <si>
    <t>Marker do płyt CD; grubość linii pisania max. 1 mm; niezmywalny, pigmentowy tusz; miękka, gięta końcówka; kolor czarny</t>
  </si>
  <si>
    <t>Marker permanentny czarny, okrągła końcówka, do pisania po różnej powierzchni; szybkoschnący tusz, który nie blaknie pod wpływem promieni słonecznych, gr. linii pisania max. 3mm</t>
  </si>
  <si>
    <t>Nożyczki (ostrze min. 6,5 cm), uchwyt pokryty wysokiej jakości miękkim tworzywem, wykonane ze stali nierdzewnej, ostrze w kolorze czarnym</t>
  </si>
  <si>
    <t>Ołówek drewniany, wykonany z drewna cedrowego, grafit odporny na złamania, HB, z gumką do ścierania</t>
  </si>
  <si>
    <t>Płyta CD-R jednokrotnego zapisu o poj. 700MB, maks. prędkość nagrywania 52x, technologia zabezpieczająca przed działaniem promieniowania UV, powierzchnia o zwiększonej odporności na zadrapania, pakowana pojedyńczo, w przypadku pakowania innego niż koperta papierowa, konieczne dołączenie odpowiedniej ilości kopert</t>
  </si>
  <si>
    <t>Rozszywacz uniwersalny do wszystkich rodzajów zszywek</t>
  </si>
  <si>
    <t>Segregator A4/50 (PCV), z mechanizmem dźwigniowym, okładka z polipropylenu z szarym papierem wewnątrz, dwustronna wymienna etykieta na grzbiecie, otwór na palec ułatwiający wyjmowanie segregatora z półki, metalowe okucia na dolnych krawędziach</t>
  </si>
  <si>
    <t>Segregator A4/75 (PCV), z mechanizmem dźwigniowym, okładka z polipropylenu z szarym papierem wewnątrz, dwustronna wymienna etykieta na grzbiecie, otwór na palec ułatwiający wyjmowanie segregatora z półki, metalowe okucia na dolnych krawędziach</t>
  </si>
  <si>
    <t>Sprężone powietrze, poj. min. 400 ml</t>
  </si>
  <si>
    <t>Tablica suchościeralna biała, wymiary (szer. x wys.) 100x80, rama aluminiowa, plastikowe narożniki, półka na akcesoria</t>
  </si>
  <si>
    <t>Taśma klejąca matowa 19mm x 33m, niewidoczna na fotokopiach, nie niszcząca powierzchni, łatwo odklejająca się</t>
  </si>
  <si>
    <t>Taśma pakowa polipropylenowa brąz, 48mm x min.60m, klej na bazie kauczuku, przywierająca do różnych materiałów</t>
  </si>
  <si>
    <t>Taśma pakowa polipropylenowa transparentna, 48mm x min.60m, klej na bazie kauczuku, przywiera do różnych materiałów</t>
  </si>
  <si>
    <t>Temperówka metalowa, pojedyncza, nierdzewne ostrze</t>
  </si>
  <si>
    <t>Zakreślacz fluoroscencyjny kolorowy, posiadający ściętą końcówkę, do każdego rodzaju papieru, tusz na bazie wody, dł. linii pisania min. 180m, kolor żółty</t>
  </si>
  <si>
    <t>Zakreślacz fluoroscencyjny kolorowy, posiadający ściętą końcówkę, do każdego rodzaju papieru, tusz na bazie wody, dł. linii pisania min. 180m, kolor pomarańczowy</t>
  </si>
  <si>
    <t>Zakreślacz fluoroscencyjny kolorowy, posiadający ściętą końcówkę, do każdego rodzaju papieru, tusz na bazie wody, dł. linii pisania min. 180m, kolor zielony</t>
  </si>
  <si>
    <t>Zszywacz 24/6, system płaskiego zacisku zszywek, części mechaniczne wykonane z metalu, zszywający do 30 kartek, obudowa wykonana z wytrzymałego tworzywa sztucznego</t>
  </si>
  <si>
    <t>Zszywki 24/6 (opakowanie 1000 szt.), stalowe o dużej wytrzymałości</t>
  </si>
  <si>
    <t xml:space="preserve">Długopis automatyczny niebieski, gumowy uchwyt, do pisania w trudnych warunkach, m.in. możliwość pisania po mokrym papierze, w temp. poniżej 0⁰C, gr. linii pisania max. 0,4mm </t>
  </si>
  <si>
    <r>
      <t xml:space="preserve">UWAGA: </t>
    </r>
    <r>
      <rPr>
        <sz val="7"/>
        <color theme="1"/>
        <rFont val="Verdana"/>
        <family val="2"/>
        <charset val="238"/>
      </rPr>
      <t xml:space="preserve">Obowiązek określenia nazwy, symbolu, producenta i innych parametrów technicznych dotyczy tylko artykułów na kolorowych polach pod numerami l.p. 2, 3, 4, 6, 7, 8, 12, 39, 40, 67. Do oferty należy załączyć dokumenty składane jako przedmiotowe środki dowodowe, które muszą  potwierdzać co najmniej wszystkie wymagane minimalne parametry artykułów biurowych określone przez Zamawiającego odpowiednio w pozycji l.p.2, 3, 4, 6, 7, 8, 12, 39, 40, 67.   </t>
    </r>
  </si>
  <si>
    <r>
      <t>2.</t>
    </r>
    <r>
      <rPr>
        <sz val="7"/>
        <color theme="1"/>
        <rFont val="Times New Roman"/>
        <family val="1"/>
        <charset val="238"/>
      </rPr>
      <t xml:space="preserve">     </t>
    </r>
    <r>
      <rPr>
        <sz val="8"/>
        <color theme="1"/>
        <rFont val="Verdana"/>
        <family val="2"/>
        <charset val="238"/>
      </rPr>
      <t xml:space="preserve"> Dostawę artykułów biurowych, o których mowa w § 1 ust. 1 wzoru Umowy stanowiącej Załącznik nr </t>
    </r>
    <r>
      <rPr>
        <sz val="8"/>
        <rFont val="Verdana"/>
        <family val="2"/>
        <charset val="238"/>
      </rPr>
      <t xml:space="preserve">9A </t>
    </r>
    <r>
      <rPr>
        <sz val="8"/>
        <color theme="1"/>
        <rFont val="Verdana"/>
        <family val="2"/>
        <charset val="238"/>
      </rPr>
      <t>do SWZ wykonamy w terminie do 5 miesięcy od dnia zawarcia umowy.</t>
    </r>
  </si>
  <si>
    <t xml:space="preserve">9. Wszelką korespondencję w sprawie niniejszego postępowania należy kierować na poniższy adres:  </t>
  </si>
  <si>
    <t xml:space="preserve">10. Dokumenty stanowiące tajemnicę przedsiębiorstwa Wykonawca nie później niż w terminie składania ofert winien zastrzec, że nie mogą one być udostępniane oraz wykazać, iż zastrzeżone informacje stanowią tajemnicę przedsiębiorstwa. </t>
  </si>
  <si>
    <r>
      <rPr>
        <b/>
        <i/>
        <sz val="8"/>
        <color theme="1"/>
        <rFont val="Verdana"/>
        <family val="2"/>
        <charset val="238"/>
      </rPr>
      <t xml:space="preserve">UWAGA: </t>
    </r>
    <r>
      <rPr>
        <i/>
        <sz val="8"/>
        <color theme="1"/>
        <rFont val="Verdana"/>
        <family val="2"/>
        <charset val="238"/>
      </rPr>
      <t xml:space="preserve">Zamawiający przypomina, że stosownie do art. 18 ust. 3 Ustawy Wykonawca winien nie później niż w terminie składania ofert </t>
    </r>
    <r>
      <rPr>
        <i/>
        <u/>
        <sz val="8"/>
        <color theme="1"/>
        <rFont val="Verdana"/>
        <family val="2"/>
        <charset val="238"/>
      </rPr>
      <t>wykazać</t>
    </r>
    <r>
      <rPr>
        <i/>
        <sz val="8"/>
        <color theme="1"/>
        <rFont val="Verdana"/>
        <family val="2"/>
        <charset val="238"/>
      </rPr>
      <t>, że zastrzeżone informacje stanowią tajemnicę przedsiębiorstwa. Wszelkie informacje stanowiące tajemnicę przedsiębiorstwa w rozumieniu ustawy z dnia 16 kwietnia 1993 r. o zwalczaniu nieuczciwej konkurencji (Dz. U. z 2020 r. poz. 1913), które Wykonawca zamierza zastrzec jako tajemnicę przedsiębiorstwa, muszą zostać odpowiednio oznaczone a następnie załączone na Platformie Zakupowej w osobnym pliku w miejscu właściwym dla Informacji stanowiących tajemnicę przedsiębiorstw.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</si>
</sst>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7">
    <font>
      <sz val="11"/>
      <color theme="1"/>
      <name val="Czcionka tekstu podstawowego"/>
      <family val="2"/>
      <charset val="238"/>
    </font>
    <font>
      <sz val="8"/>
      <color theme="1"/>
      <name val="Verdana"/>
      <family val="2"/>
      <charset val="238"/>
    </font>
    <font>
      <b/>
      <sz val="8"/>
      <color theme="1"/>
      <name val="Verdana"/>
      <family val="2"/>
      <charset val="238"/>
    </font>
    <font>
      <b/>
      <sz val="11"/>
      <color theme="1"/>
      <name val="Verdana"/>
      <family val="2"/>
      <charset val="238"/>
    </font>
    <font>
      <i/>
      <sz val="8"/>
      <color theme="1"/>
      <name val="Verdana"/>
      <family val="2"/>
      <charset val="238"/>
    </font>
    <font>
      <sz val="7"/>
      <color theme="1"/>
      <name val="Times New Roman"/>
      <family val="1"/>
      <charset val="238"/>
    </font>
    <font>
      <sz val="8"/>
      <color theme="1"/>
      <name val="Czcionka tekstu podstawowego"/>
      <family val="2"/>
      <charset val="238"/>
    </font>
    <font>
      <sz val="8"/>
      <color rgb="FF000000"/>
      <name val="Verdana"/>
      <family val="2"/>
      <charset val="238"/>
    </font>
    <font>
      <b/>
      <sz val="7"/>
      <color theme="1"/>
      <name val="Verdana"/>
      <family val="2"/>
      <charset val="238"/>
    </font>
    <font>
      <sz val="7"/>
      <color theme="1"/>
      <name val="Verdana"/>
      <family val="2"/>
      <charset val="238"/>
    </font>
    <font>
      <b/>
      <i/>
      <sz val="8"/>
      <color theme="1"/>
      <name val="Verdana"/>
      <family val="2"/>
      <charset val="238"/>
    </font>
    <font>
      <i/>
      <sz val="7"/>
      <color theme="1"/>
      <name val="Verdana"/>
      <family val="2"/>
      <charset val="238"/>
    </font>
    <font>
      <sz val="8"/>
      <color theme="1"/>
      <name val="Cambria Math"/>
      <family val="1"/>
      <charset val="238"/>
    </font>
    <font>
      <i/>
      <u/>
      <sz val="8"/>
      <color theme="1"/>
      <name val="Verdana"/>
      <family val="2"/>
      <charset val="238"/>
    </font>
    <font>
      <vertAlign val="superscript"/>
      <sz val="8"/>
      <color theme="1"/>
      <name val="Verdana"/>
      <family val="2"/>
      <charset val="238"/>
    </font>
    <font>
      <sz val="11"/>
      <color theme="1"/>
      <name val="Czcionka tekstu podstawowego"/>
      <family val="2"/>
      <charset val="238"/>
    </font>
    <font>
      <sz val="8"/>
      <name val="Verdana"/>
      <family val="2"/>
      <charset val="238"/>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5" fillId="0" borderId="0" applyFont="0" applyFill="0" applyBorder="0" applyAlignment="0" applyProtection="0"/>
  </cellStyleXfs>
  <cellXfs count="107">
    <xf numFmtId="0" fontId="0" fillId="0" borderId="0" xfId="0"/>
    <xf numFmtId="0" fontId="1" fillId="0" borderId="0" xfId="0" applyFo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left"/>
    </xf>
    <xf numFmtId="0" fontId="1" fillId="0" borderId="0" xfId="0" applyFont="1" applyAlignment="1">
      <alignment horizontal="justify"/>
    </xf>
    <xf numFmtId="0" fontId="4" fillId="0" borderId="0" xfId="0" applyFont="1" applyAlignment="1">
      <alignment horizontal="left" vertical="center"/>
    </xf>
    <xf numFmtId="0" fontId="1" fillId="0" borderId="0" xfId="0" applyFont="1" applyAlignment="1" applyProtection="1">
      <protection locked="0"/>
    </xf>
    <xf numFmtId="0" fontId="1" fillId="0" borderId="0" xfId="0" applyFont="1" applyAlignment="1">
      <alignment horizontal="right"/>
    </xf>
    <xf numFmtId="0" fontId="1" fillId="0" borderId="0" xfId="0" applyFont="1" applyAlignment="1"/>
    <xf numFmtId="0" fontId="2" fillId="0" borderId="1" xfId="0" applyFont="1" applyFill="1" applyBorder="1" applyAlignment="1">
      <alignment horizontal="center" vertical="center" wrapText="1"/>
    </xf>
    <xf numFmtId="0" fontId="6" fillId="0" borderId="0" xfId="0" applyFont="1"/>
    <xf numFmtId="0" fontId="1" fillId="0" borderId="0" xfId="0" applyFont="1" applyAlignment="1">
      <alignment horizontal="righ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1" fillId="0" borderId="0" xfId="0" applyFont="1" applyAlignment="1" applyProtection="1">
      <alignment horizontal="center" vertical="center" wrapText="1"/>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protection locked="0"/>
    </xf>
    <xf numFmtId="0" fontId="4" fillId="0" borderId="0" xfId="0" applyFont="1"/>
    <xf numFmtId="0" fontId="7" fillId="0" borderId="1" xfId="0" applyFont="1" applyFill="1" applyBorder="1" applyAlignment="1">
      <alignment horizontal="center" vertical="center" wrapText="1"/>
    </xf>
    <xf numFmtId="0" fontId="0" fillId="0" borderId="0" xfId="0" applyProtection="1">
      <protection locked="0"/>
    </xf>
    <xf numFmtId="3" fontId="7" fillId="0" borderId="2" xfId="0" applyNumberFormat="1" applyFont="1" applyBorder="1" applyAlignment="1">
      <alignment horizontal="center" vertical="center" wrapText="1"/>
    </xf>
    <xf numFmtId="0" fontId="1" fillId="0" borderId="0" xfId="0" applyFont="1" applyProtection="1">
      <protection locked="0"/>
    </xf>
    <xf numFmtId="3" fontId="1" fillId="0" borderId="0" xfId="0" applyNumberFormat="1" applyFont="1"/>
    <xf numFmtId="3" fontId="1" fillId="0" borderId="0" xfId="0" applyNumberFormat="1" applyFont="1" applyAlignment="1"/>
    <xf numFmtId="3" fontId="2" fillId="0"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3" fontId="2" fillId="0" borderId="0" xfId="0" applyNumberFormat="1" applyFont="1" applyAlignment="1">
      <alignment horizontal="center" vertical="center"/>
    </xf>
    <xf numFmtId="3" fontId="1" fillId="0" borderId="0" xfId="0" applyNumberFormat="1" applyFont="1" applyAlignment="1" applyProtection="1">
      <alignment horizontal="center"/>
      <protection locked="0"/>
    </xf>
    <xf numFmtId="3" fontId="4" fillId="0" borderId="0" xfId="0" applyNumberFormat="1" applyFont="1" applyAlignment="1">
      <alignment horizontal="left" vertical="center"/>
    </xf>
    <xf numFmtId="0" fontId="1" fillId="0" borderId="0" xfId="0" applyFont="1" applyAlignment="1" applyProtection="1">
      <alignment vertical="center" wrapText="1"/>
    </xf>
    <xf numFmtId="0" fontId="10" fillId="0" borderId="0" xfId="0" applyFont="1" applyAlignment="1" applyProtection="1">
      <alignment vertical="center" wrapText="1"/>
    </xf>
    <xf numFmtId="0" fontId="2" fillId="0" borderId="0" xfId="0" applyFont="1"/>
    <xf numFmtId="0" fontId="11" fillId="0" borderId="0" xfId="0" applyFont="1" applyAlignment="1">
      <alignment horizontal="left" vertical="center" inden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pplyProtection="1">
      <alignment horizontal="center"/>
      <protection locked="0"/>
    </xf>
    <xf numFmtId="3" fontId="1" fillId="0" borderId="0" xfId="0" applyNumberFormat="1" applyFont="1" applyAlignment="1" applyProtection="1">
      <alignment vertical="center" wrapText="1"/>
    </xf>
    <xf numFmtId="3" fontId="10" fillId="0" borderId="0" xfId="0" applyNumberFormat="1" applyFont="1" applyAlignment="1" applyProtection="1">
      <alignment vertical="center" wrapText="1"/>
    </xf>
    <xf numFmtId="3" fontId="1" fillId="0" borderId="0" xfId="0" applyNumberFormat="1" applyFont="1" applyAlignment="1">
      <alignment horizontal="left" vertical="center" wrapText="1"/>
    </xf>
    <xf numFmtId="4" fontId="0" fillId="0" borderId="0" xfId="0" applyNumberFormat="1"/>
    <xf numFmtId="4" fontId="1" fillId="0" borderId="0" xfId="0" applyNumberFormat="1" applyFont="1"/>
    <xf numFmtId="4" fontId="1" fillId="0" borderId="0" xfId="0" applyNumberFormat="1" applyFont="1" applyAlignment="1"/>
    <xf numFmtId="4" fontId="2"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xf>
    <xf numFmtId="4" fontId="1" fillId="0" borderId="0" xfId="0" applyNumberFormat="1" applyFont="1" applyAlignment="1" applyProtection="1">
      <alignment horizontal="center"/>
      <protection locked="0"/>
    </xf>
    <xf numFmtId="4" fontId="1" fillId="0" borderId="0" xfId="0" applyNumberFormat="1" applyFont="1" applyAlignment="1" applyProtection="1">
      <alignment vertical="center" wrapText="1"/>
    </xf>
    <xf numFmtId="4" fontId="10" fillId="0" borderId="0" xfId="0" applyNumberFormat="1" applyFont="1" applyAlignment="1" applyProtection="1">
      <alignment vertical="center" wrapText="1"/>
    </xf>
    <xf numFmtId="4" fontId="0" fillId="0" borderId="0" xfId="0" applyNumberFormat="1" applyProtection="1"/>
    <xf numFmtId="4" fontId="6" fillId="0" borderId="0" xfId="0" applyNumberFormat="1" applyFont="1"/>
    <xf numFmtId="4" fontId="1" fillId="0" borderId="0" xfId="0" applyNumberFormat="1" applyFont="1" applyAlignment="1">
      <alignment horizontal="left" vertical="center" wrapText="1"/>
    </xf>
    <xf numFmtId="44" fontId="1" fillId="0" borderId="1" xfId="0" applyNumberFormat="1" applyFont="1" applyBorder="1" applyAlignment="1">
      <alignment horizontal="center" vertical="center"/>
    </xf>
    <xf numFmtId="44" fontId="2" fillId="2" borderId="1" xfId="0" applyNumberFormat="1" applyFont="1" applyFill="1" applyBorder="1" applyAlignment="1">
      <alignment horizontal="center" vertical="center"/>
    </xf>
    <xf numFmtId="44" fontId="1" fillId="0" borderId="1" xfId="1" applyNumberFormat="1" applyFont="1" applyBorder="1" applyAlignment="1" applyProtection="1">
      <alignment horizontal="center" vertical="center" shrinkToFit="1"/>
      <protection locked="0"/>
    </xf>
    <xf numFmtId="44" fontId="1" fillId="0" borderId="1" xfId="1" applyNumberFormat="1" applyFont="1" applyBorder="1" applyAlignment="1" applyProtection="1">
      <alignment horizontal="center" vertical="center"/>
      <protection locked="0"/>
    </xf>
    <xf numFmtId="44" fontId="1" fillId="0" borderId="1" xfId="1" applyNumberFormat="1" applyFont="1" applyFill="1" applyBorder="1" applyAlignment="1" applyProtection="1">
      <alignment horizontal="center" vertical="center"/>
      <protection locked="0"/>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0" fontId="2" fillId="0" borderId="2" xfId="0" applyFont="1" applyBorder="1" applyAlignment="1">
      <alignment vertical="center" wrapText="1"/>
    </xf>
    <xf numFmtId="0" fontId="1" fillId="0" borderId="1" xfId="0" applyFont="1" applyBorder="1" applyAlignment="1">
      <alignment horizontal="center" vertical="center" wrapText="1" shrinkToFi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shrinkToFit="1"/>
    </xf>
    <xf numFmtId="0" fontId="1" fillId="0" borderId="1" xfId="0" applyFont="1" applyFill="1" applyBorder="1" applyAlignment="1">
      <alignment horizontal="center" vertical="center" wrapText="1" shrinkToFi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shrinkToFit="1"/>
    </xf>
    <xf numFmtId="4" fontId="1" fillId="0" borderId="0" xfId="0" applyNumberFormat="1" applyFont="1" applyProtection="1">
      <protection locked="0"/>
    </xf>
    <xf numFmtId="0" fontId="1" fillId="0" borderId="0" xfId="0" applyFont="1" applyAlignment="1" applyProtection="1">
      <alignment horizontal="center" vertical="center"/>
      <protection locked="0"/>
    </xf>
    <xf numFmtId="0" fontId="1" fillId="0" borderId="0" xfId="0" applyFont="1" applyAlignment="1">
      <alignment horizontal="left" wrapText="1"/>
    </xf>
    <xf numFmtId="0" fontId="1" fillId="0" borderId="0" xfId="0" applyFont="1" applyAlignment="1">
      <alignment horizontal="center" vertical="center" wrapText="1"/>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0" xfId="0" applyFont="1" applyAlignment="1">
      <alignment horizontal="left"/>
    </xf>
    <xf numFmtId="0" fontId="1" fillId="0" borderId="0" xfId="0" applyFont="1" applyAlignment="1">
      <alignment horizontal="left" vertical="center" wrapText="1"/>
    </xf>
    <xf numFmtId="0" fontId="10" fillId="0" borderId="0" xfId="0" applyFont="1" applyAlignment="1">
      <alignment horizontal="left" vertical="center" wrapText="1"/>
    </xf>
    <xf numFmtId="0" fontId="1" fillId="0" borderId="0" xfId="0" applyFont="1" applyFill="1" applyAlignment="1">
      <alignment horizontal="left" vertical="center" wrapText="1"/>
    </xf>
    <xf numFmtId="0" fontId="11" fillId="0" borderId="0" xfId="0" applyFont="1" applyAlignment="1">
      <alignment horizontal="left"/>
    </xf>
    <xf numFmtId="0" fontId="9" fillId="0" borderId="0" xfId="0" applyFont="1" applyAlignment="1" applyProtection="1">
      <alignment horizontal="center" vertical="center"/>
      <protection locked="0"/>
    </xf>
    <xf numFmtId="0" fontId="9" fillId="0" borderId="0" xfId="0" applyFont="1" applyAlignment="1">
      <alignment horizontal="left" vertical="center" wrapText="1"/>
    </xf>
    <xf numFmtId="0" fontId="1" fillId="0" borderId="0" xfId="0" applyFont="1" applyAlignment="1">
      <alignment horizontal="right"/>
    </xf>
    <xf numFmtId="0" fontId="11" fillId="0" borderId="0" xfId="0" applyFont="1" applyAlignment="1">
      <alignment horizontal="left" wrapText="1"/>
    </xf>
    <xf numFmtId="0" fontId="0" fillId="0" borderId="0" xfId="0" applyAlignment="1" applyProtection="1">
      <alignment horizontal="left"/>
      <protection locked="0"/>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0" borderId="0" xfId="0" applyFont="1" applyAlignment="1" applyProtection="1">
      <alignment horizontal="left"/>
      <protection locked="0"/>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3" fillId="0" borderId="0" xfId="0" applyFont="1" applyAlignment="1">
      <alignment horizontal="center" vertical="center"/>
    </xf>
    <xf numFmtId="0" fontId="4" fillId="0" borderId="0" xfId="0" applyFont="1" applyAlignment="1">
      <alignment horizontal="left" vertical="center" wrapText="1"/>
    </xf>
    <xf numFmtId="0" fontId="12" fillId="0" borderId="0" xfId="0" applyFont="1" applyAlignment="1">
      <alignment horizontal="left" vertical="center" wrapText="1"/>
    </xf>
    <xf numFmtId="0" fontId="1" fillId="0" borderId="0" xfId="0" applyFont="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left" vertical="center" wrapText="1"/>
    </xf>
  </cellXfs>
  <cellStyles count="2">
    <cellStyle name="Normalny" xfId="0" builtinId="0"/>
    <cellStyle name="Walutowy"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
  <sheetViews>
    <sheetView showGridLines="0" tabSelected="1" topLeftCell="A78" zoomScale="130" zoomScaleNormal="130" zoomScaleSheetLayoutView="100" workbookViewId="0">
      <selection activeCell="C117" sqref="C117"/>
    </sheetView>
  </sheetViews>
  <sheetFormatPr defaultRowHeight="14.25"/>
  <cols>
    <col min="1" max="1" width="6" customWidth="1"/>
    <col min="2" max="2" width="27" style="1" customWidth="1"/>
    <col min="3" max="3" width="17.5" customWidth="1"/>
    <col min="4" max="4" width="12.875" customWidth="1"/>
    <col min="5" max="5" width="6.625" style="1" customWidth="1"/>
    <col min="6" max="6" width="7.5" style="25" customWidth="1"/>
    <col min="7" max="7" width="11.75" style="44" customWidth="1"/>
    <col min="8" max="8" width="11.75" style="45" customWidth="1"/>
    <col min="9" max="9" width="11" style="45" customWidth="1"/>
    <col min="10" max="10" width="14.875" style="45" customWidth="1"/>
    <col min="13" max="13" width="9.875" bestFit="1" customWidth="1"/>
  </cols>
  <sheetData>
    <row r="1" spans="1:10" ht="27" customHeight="1">
      <c r="B1" s="1" t="s">
        <v>11</v>
      </c>
      <c r="E1" s="20" t="s">
        <v>86</v>
      </c>
    </row>
    <row r="2" spans="1:10">
      <c r="B2" s="100" t="s">
        <v>94</v>
      </c>
      <c r="C2" s="100"/>
      <c r="D2" s="100"/>
      <c r="E2" s="100"/>
      <c r="F2" s="100"/>
      <c r="G2" s="100"/>
    </row>
    <row r="4" spans="1:10">
      <c r="A4" s="82" t="s">
        <v>10</v>
      </c>
      <c r="B4" s="82"/>
      <c r="C4" s="91" t="s">
        <v>40</v>
      </c>
      <c r="D4" s="91"/>
      <c r="E4" s="91"/>
      <c r="F4" s="91"/>
      <c r="G4" s="91"/>
    </row>
    <row r="6" spans="1:10">
      <c r="A6" s="91" t="s">
        <v>8</v>
      </c>
      <c r="B6" s="91"/>
      <c r="C6" s="91"/>
      <c r="D6" s="91"/>
      <c r="E6" s="91"/>
      <c r="F6" s="91"/>
      <c r="G6" s="91"/>
    </row>
    <row r="7" spans="1:10">
      <c r="B7" s="1" t="s">
        <v>9</v>
      </c>
    </row>
    <row r="8" spans="1:10">
      <c r="A8" s="91" t="s">
        <v>8</v>
      </c>
      <c r="B8" s="91"/>
      <c r="C8" s="91"/>
      <c r="D8" s="91"/>
      <c r="E8" s="91"/>
      <c r="F8" s="91"/>
      <c r="G8" s="91"/>
    </row>
    <row r="9" spans="1:10">
      <c r="B9" s="1" t="s">
        <v>7</v>
      </c>
    </row>
    <row r="10" spans="1:10" ht="21.75" customHeight="1">
      <c r="A10" s="89" t="s">
        <v>12</v>
      </c>
      <c r="B10" s="89"/>
      <c r="C10" s="8" t="s">
        <v>13</v>
      </c>
      <c r="D10" s="7" t="s">
        <v>14</v>
      </c>
      <c r="E10" s="9"/>
      <c r="F10" s="26"/>
      <c r="G10" s="46"/>
    </row>
    <row r="11" spans="1:10" ht="25.5" customHeight="1">
      <c r="A11" s="8" t="s">
        <v>15</v>
      </c>
      <c r="B11" s="7" t="s">
        <v>16</v>
      </c>
      <c r="C11" s="7"/>
      <c r="D11" s="8" t="s">
        <v>17</v>
      </c>
      <c r="E11" s="97" t="s">
        <v>14</v>
      </c>
      <c r="F11" s="97"/>
      <c r="G11" s="97"/>
    </row>
    <row r="13" spans="1:10" ht="50.25" customHeight="1">
      <c r="A13" s="83" t="s">
        <v>87</v>
      </c>
      <c r="B13" s="83"/>
      <c r="C13" s="83"/>
      <c r="D13" s="83"/>
      <c r="E13" s="83"/>
      <c r="F13" s="83"/>
      <c r="G13" s="83"/>
      <c r="H13" s="83"/>
      <c r="I13" s="83"/>
      <c r="J13" s="83"/>
    </row>
    <row r="14" spans="1:10" ht="45" customHeight="1">
      <c r="A14" s="106" t="s">
        <v>138</v>
      </c>
      <c r="B14" s="106"/>
      <c r="C14" s="106"/>
      <c r="D14" s="106"/>
      <c r="E14" s="106"/>
      <c r="F14" s="106"/>
      <c r="G14" s="106"/>
      <c r="H14" s="106"/>
      <c r="I14" s="106"/>
      <c r="J14" s="106"/>
    </row>
    <row r="15" spans="1:10" ht="42" customHeight="1">
      <c r="A15" s="3" t="s">
        <v>0</v>
      </c>
      <c r="B15" s="62" t="s">
        <v>27</v>
      </c>
      <c r="C15" s="104" t="s">
        <v>38</v>
      </c>
      <c r="D15" s="105"/>
      <c r="E15" s="10" t="s">
        <v>21</v>
      </c>
      <c r="F15" s="27" t="s">
        <v>18</v>
      </c>
      <c r="G15" s="47" t="s">
        <v>19</v>
      </c>
      <c r="H15" s="47" t="s">
        <v>23</v>
      </c>
      <c r="I15" s="47" t="s">
        <v>20</v>
      </c>
      <c r="J15" s="47" t="s">
        <v>1</v>
      </c>
    </row>
    <row r="16" spans="1:10" s="11" customFormat="1" ht="11.25">
      <c r="A16" s="2"/>
      <c r="B16" s="61" t="s">
        <v>28</v>
      </c>
      <c r="C16" s="2" t="s">
        <v>29</v>
      </c>
      <c r="D16" s="2" t="s">
        <v>30</v>
      </c>
      <c r="E16" s="16" t="s">
        <v>31</v>
      </c>
      <c r="F16" s="28" t="s">
        <v>32</v>
      </c>
      <c r="G16" s="48" t="s">
        <v>33</v>
      </c>
      <c r="H16" s="17" t="s">
        <v>34</v>
      </c>
      <c r="I16" s="17" t="s">
        <v>35</v>
      </c>
      <c r="J16" s="17" t="s">
        <v>36</v>
      </c>
    </row>
    <row r="17" spans="1:10" s="11" customFormat="1" ht="55.5" customHeight="1">
      <c r="A17" s="63">
        <v>1</v>
      </c>
      <c r="B17" s="64" t="s">
        <v>102</v>
      </c>
      <c r="C17" s="92" t="s">
        <v>39</v>
      </c>
      <c r="D17" s="93"/>
      <c r="E17" s="13" t="s">
        <v>75</v>
      </c>
      <c r="F17" s="68">
        <v>200</v>
      </c>
      <c r="G17" s="57"/>
      <c r="H17" s="55">
        <f>F17*G17</f>
        <v>0</v>
      </c>
      <c r="I17" s="55">
        <f>$H17*23%</f>
        <v>0</v>
      </c>
      <c r="J17" s="55">
        <f>$H17+$I17</f>
        <v>0</v>
      </c>
    </row>
    <row r="18" spans="1:10" s="11" customFormat="1" ht="78" customHeight="1">
      <c r="A18" s="63">
        <v>2</v>
      </c>
      <c r="B18" s="73" t="s">
        <v>103</v>
      </c>
      <c r="C18" s="98"/>
      <c r="D18" s="99"/>
      <c r="E18" s="13" t="s">
        <v>75</v>
      </c>
      <c r="F18" s="68">
        <v>1500</v>
      </c>
      <c r="G18" s="57"/>
      <c r="H18" s="55">
        <f t="shared" ref="H18:H81" si="0">F18*G18</f>
        <v>0</v>
      </c>
      <c r="I18" s="55">
        <f t="shared" ref="I18:I86" si="1">$H18*23%</f>
        <v>0</v>
      </c>
      <c r="J18" s="55">
        <f t="shared" ref="J18:J86" si="2">$H18+$I18</f>
        <v>0</v>
      </c>
    </row>
    <row r="19" spans="1:10" s="11" customFormat="1" ht="68.25" customHeight="1">
      <c r="A19" s="63">
        <v>3</v>
      </c>
      <c r="B19" s="73" t="s">
        <v>104</v>
      </c>
      <c r="C19" s="98"/>
      <c r="D19" s="99"/>
      <c r="E19" s="13" t="s">
        <v>75</v>
      </c>
      <c r="F19" s="68">
        <v>100</v>
      </c>
      <c r="G19" s="57"/>
      <c r="H19" s="55">
        <f t="shared" si="0"/>
        <v>0</v>
      </c>
      <c r="I19" s="55">
        <f t="shared" si="1"/>
        <v>0</v>
      </c>
      <c r="J19" s="55">
        <f t="shared" si="2"/>
        <v>0</v>
      </c>
    </row>
    <row r="20" spans="1:10" s="11" customFormat="1" ht="80.25" customHeight="1">
      <c r="A20" s="63">
        <v>4</v>
      </c>
      <c r="B20" s="73" t="s">
        <v>105</v>
      </c>
      <c r="C20" s="98"/>
      <c r="D20" s="99"/>
      <c r="E20" s="13" t="s">
        <v>75</v>
      </c>
      <c r="F20" s="68">
        <v>3500</v>
      </c>
      <c r="G20" s="57"/>
      <c r="H20" s="55">
        <f t="shared" si="0"/>
        <v>0</v>
      </c>
      <c r="I20" s="55">
        <f t="shared" si="1"/>
        <v>0</v>
      </c>
      <c r="J20" s="55">
        <f t="shared" si="2"/>
        <v>0</v>
      </c>
    </row>
    <row r="21" spans="1:10" s="11" customFormat="1" ht="39.75" customHeight="1">
      <c r="A21" s="63">
        <v>5</v>
      </c>
      <c r="B21" s="64" t="s">
        <v>69</v>
      </c>
      <c r="C21" s="92" t="s">
        <v>39</v>
      </c>
      <c r="D21" s="93"/>
      <c r="E21" s="13" t="s">
        <v>75</v>
      </c>
      <c r="F21" s="68">
        <v>200</v>
      </c>
      <c r="G21" s="58"/>
      <c r="H21" s="55">
        <f t="shared" si="0"/>
        <v>0</v>
      </c>
      <c r="I21" s="55">
        <f t="shared" si="1"/>
        <v>0</v>
      </c>
      <c r="J21" s="55">
        <f t="shared" si="2"/>
        <v>0</v>
      </c>
    </row>
    <row r="22" spans="1:10" s="11" customFormat="1" ht="89.25" customHeight="1">
      <c r="A22" s="63">
        <v>6</v>
      </c>
      <c r="B22" s="73" t="s">
        <v>137</v>
      </c>
      <c r="C22" s="98"/>
      <c r="D22" s="99"/>
      <c r="E22" s="13" t="s">
        <v>75</v>
      </c>
      <c r="F22" s="13">
        <v>192</v>
      </c>
      <c r="G22" s="58"/>
      <c r="H22" s="55">
        <f t="shared" si="0"/>
        <v>0</v>
      </c>
      <c r="I22" s="55">
        <f t="shared" si="1"/>
        <v>0</v>
      </c>
      <c r="J22" s="55">
        <f t="shared" si="2"/>
        <v>0</v>
      </c>
    </row>
    <row r="23" spans="1:10" s="11" customFormat="1" ht="78" customHeight="1">
      <c r="A23" s="63">
        <v>7</v>
      </c>
      <c r="B23" s="73" t="s">
        <v>106</v>
      </c>
      <c r="C23" s="98"/>
      <c r="D23" s="99"/>
      <c r="E23" s="13" t="s">
        <v>75</v>
      </c>
      <c r="F23" s="23">
        <v>1608</v>
      </c>
      <c r="G23" s="58"/>
      <c r="H23" s="55">
        <f t="shared" si="0"/>
        <v>0</v>
      </c>
      <c r="I23" s="55">
        <f t="shared" si="1"/>
        <v>0</v>
      </c>
      <c r="J23" s="55">
        <f t="shared" si="2"/>
        <v>0</v>
      </c>
    </row>
    <row r="24" spans="1:10" s="11" customFormat="1" ht="84.75" customHeight="1">
      <c r="A24" s="63">
        <v>8</v>
      </c>
      <c r="B24" s="73" t="s">
        <v>107</v>
      </c>
      <c r="C24" s="98"/>
      <c r="D24" s="99"/>
      <c r="E24" s="13" t="s">
        <v>75</v>
      </c>
      <c r="F24" s="23">
        <v>3540</v>
      </c>
      <c r="G24" s="58"/>
      <c r="H24" s="55">
        <f t="shared" si="0"/>
        <v>0</v>
      </c>
      <c r="I24" s="55">
        <f t="shared" si="1"/>
        <v>0</v>
      </c>
      <c r="J24" s="55">
        <f t="shared" si="2"/>
        <v>0</v>
      </c>
    </row>
    <row r="25" spans="1:10" s="11" customFormat="1" ht="56.25" customHeight="1">
      <c r="A25" s="63">
        <v>9</v>
      </c>
      <c r="B25" s="64" t="s">
        <v>50</v>
      </c>
      <c r="C25" s="92" t="s">
        <v>39</v>
      </c>
      <c r="D25" s="93"/>
      <c r="E25" s="13" t="s">
        <v>76</v>
      </c>
      <c r="F25" s="23">
        <v>100</v>
      </c>
      <c r="G25" s="58"/>
      <c r="H25" s="55">
        <f t="shared" si="0"/>
        <v>0</v>
      </c>
      <c r="I25" s="55">
        <f t="shared" si="1"/>
        <v>0</v>
      </c>
      <c r="J25" s="55">
        <f t="shared" si="2"/>
        <v>0</v>
      </c>
    </row>
    <row r="26" spans="1:10" s="11" customFormat="1" ht="81" customHeight="1">
      <c r="A26" s="63">
        <v>10</v>
      </c>
      <c r="B26" s="64" t="s">
        <v>108</v>
      </c>
      <c r="C26" s="92" t="s">
        <v>39</v>
      </c>
      <c r="D26" s="93"/>
      <c r="E26" s="13" t="s">
        <v>75</v>
      </c>
      <c r="F26" s="68">
        <v>100</v>
      </c>
      <c r="G26" s="58"/>
      <c r="H26" s="55">
        <f t="shared" si="0"/>
        <v>0</v>
      </c>
      <c r="I26" s="55">
        <f t="shared" si="1"/>
        <v>0</v>
      </c>
      <c r="J26" s="55">
        <f t="shared" si="2"/>
        <v>0</v>
      </c>
    </row>
    <row r="27" spans="1:10" s="11" customFormat="1" ht="48.75" customHeight="1">
      <c r="A27" s="63">
        <v>11</v>
      </c>
      <c r="B27" s="64" t="s">
        <v>79</v>
      </c>
      <c r="C27" s="92" t="s">
        <v>39</v>
      </c>
      <c r="D27" s="93"/>
      <c r="E27" s="13" t="s">
        <v>77</v>
      </c>
      <c r="F27" s="68">
        <v>5</v>
      </c>
      <c r="G27" s="58"/>
      <c r="H27" s="55">
        <f t="shared" si="0"/>
        <v>0</v>
      </c>
      <c r="I27" s="55">
        <f t="shared" si="1"/>
        <v>0</v>
      </c>
      <c r="J27" s="55">
        <f t="shared" si="2"/>
        <v>0</v>
      </c>
    </row>
    <row r="28" spans="1:10" s="11" customFormat="1" ht="104.25" customHeight="1">
      <c r="A28" s="63">
        <v>12</v>
      </c>
      <c r="B28" s="73" t="s">
        <v>109</v>
      </c>
      <c r="C28" s="98"/>
      <c r="D28" s="99"/>
      <c r="E28" s="13" t="s">
        <v>75</v>
      </c>
      <c r="F28" s="68">
        <v>360</v>
      </c>
      <c r="G28" s="58"/>
      <c r="H28" s="55">
        <f t="shared" si="0"/>
        <v>0</v>
      </c>
      <c r="I28" s="55">
        <f t="shared" si="1"/>
        <v>0</v>
      </c>
      <c r="J28" s="55">
        <f t="shared" si="2"/>
        <v>0</v>
      </c>
    </row>
    <row r="29" spans="1:10" s="11" customFormat="1" ht="50.25" customHeight="1">
      <c r="A29" s="63">
        <v>13</v>
      </c>
      <c r="B29" s="64" t="s">
        <v>70</v>
      </c>
      <c r="C29" s="92" t="s">
        <v>39</v>
      </c>
      <c r="D29" s="93"/>
      <c r="E29" s="13" t="s">
        <v>77</v>
      </c>
      <c r="F29" s="68">
        <v>200</v>
      </c>
      <c r="G29" s="58"/>
      <c r="H29" s="55">
        <f t="shared" si="0"/>
        <v>0</v>
      </c>
      <c r="I29" s="55">
        <f t="shared" si="1"/>
        <v>0</v>
      </c>
      <c r="J29" s="55">
        <f t="shared" si="2"/>
        <v>0</v>
      </c>
    </row>
    <row r="30" spans="1:10" s="11" customFormat="1" ht="57.75" customHeight="1">
      <c r="A30" s="63">
        <v>14</v>
      </c>
      <c r="B30" s="65" t="s">
        <v>51</v>
      </c>
      <c r="C30" s="92" t="s">
        <v>39</v>
      </c>
      <c r="D30" s="93"/>
      <c r="E30" s="13" t="s">
        <v>75</v>
      </c>
      <c r="F30" s="68">
        <v>100</v>
      </c>
      <c r="G30" s="58"/>
      <c r="H30" s="55">
        <f t="shared" si="0"/>
        <v>0</v>
      </c>
      <c r="I30" s="55">
        <f t="shared" si="1"/>
        <v>0</v>
      </c>
      <c r="J30" s="55">
        <f t="shared" si="2"/>
        <v>0</v>
      </c>
    </row>
    <row r="31" spans="1:10" s="11" customFormat="1" ht="67.5" customHeight="1">
      <c r="A31" s="63">
        <v>15</v>
      </c>
      <c r="B31" s="65" t="s">
        <v>110</v>
      </c>
      <c r="C31" s="92" t="s">
        <v>39</v>
      </c>
      <c r="D31" s="93"/>
      <c r="E31" s="13" t="s">
        <v>75</v>
      </c>
      <c r="F31" s="68">
        <v>2</v>
      </c>
      <c r="G31" s="58"/>
      <c r="H31" s="55">
        <f t="shared" si="0"/>
        <v>0</v>
      </c>
      <c r="I31" s="55">
        <f t="shared" si="1"/>
        <v>0</v>
      </c>
      <c r="J31" s="55">
        <f t="shared" si="2"/>
        <v>0</v>
      </c>
    </row>
    <row r="32" spans="1:10" s="11" customFormat="1" ht="63.75" customHeight="1">
      <c r="A32" s="63">
        <v>16</v>
      </c>
      <c r="B32" s="65" t="s">
        <v>111</v>
      </c>
      <c r="C32" s="92" t="s">
        <v>39</v>
      </c>
      <c r="D32" s="93"/>
      <c r="E32" s="21" t="s">
        <v>75</v>
      </c>
      <c r="F32" s="69">
        <v>300</v>
      </c>
      <c r="G32" s="58"/>
      <c r="H32" s="55">
        <f t="shared" si="0"/>
        <v>0</v>
      </c>
      <c r="I32" s="55">
        <f t="shared" si="1"/>
        <v>0</v>
      </c>
      <c r="J32" s="55">
        <f t="shared" si="2"/>
        <v>0</v>
      </c>
    </row>
    <row r="33" spans="1:10" s="11" customFormat="1" ht="104.25" customHeight="1">
      <c r="A33" s="63">
        <v>17</v>
      </c>
      <c r="B33" s="65" t="s">
        <v>112</v>
      </c>
      <c r="C33" s="92" t="s">
        <v>39</v>
      </c>
      <c r="D33" s="93"/>
      <c r="E33" s="21" t="s">
        <v>75</v>
      </c>
      <c r="F33" s="69">
        <v>480</v>
      </c>
      <c r="G33" s="58"/>
      <c r="H33" s="55">
        <f t="shared" si="0"/>
        <v>0</v>
      </c>
      <c r="I33" s="55">
        <f t="shared" si="1"/>
        <v>0</v>
      </c>
      <c r="J33" s="55">
        <f t="shared" si="2"/>
        <v>0</v>
      </c>
    </row>
    <row r="34" spans="1:10" s="11" customFormat="1" ht="121.5" customHeight="1">
      <c r="A34" s="63">
        <v>18</v>
      </c>
      <c r="B34" s="65" t="s">
        <v>113</v>
      </c>
      <c r="C34" s="92" t="s">
        <v>39</v>
      </c>
      <c r="D34" s="93"/>
      <c r="E34" s="21" t="s">
        <v>75</v>
      </c>
      <c r="F34" s="69">
        <v>660</v>
      </c>
      <c r="G34" s="58"/>
      <c r="H34" s="55">
        <f t="shared" si="0"/>
        <v>0</v>
      </c>
      <c r="I34" s="55">
        <f t="shared" si="1"/>
        <v>0</v>
      </c>
      <c r="J34" s="55">
        <f t="shared" si="2"/>
        <v>0</v>
      </c>
    </row>
    <row r="35" spans="1:10" s="11" customFormat="1" ht="75" customHeight="1">
      <c r="A35" s="63">
        <v>19</v>
      </c>
      <c r="B35" s="65" t="s">
        <v>114</v>
      </c>
      <c r="C35" s="92" t="s">
        <v>39</v>
      </c>
      <c r="D35" s="93"/>
      <c r="E35" s="21" t="s">
        <v>75</v>
      </c>
      <c r="F35" s="69">
        <v>700</v>
      </c>
      <c r="G35" s="58"/>
      <c r="H35" s="55">
        <f t="shared" si="0"/>
        <v>0</v>
      </c>
      <c r="I35" s="55">
        <f t="shared" si="1"/>
        <v>0</v>
      </c>
      <c r="J35" s="55">
        <f t="shared" si="2"/>
        <v>0</v>
      </c>
    </row>
    <row r="36" spans="1:10" s="11" customFormat="1" ht="47.25" customHeight="1">
      <c r="A36" s="63">
        <v>20</v>
      </c>
      <c r="B36" s="64" t="s">
        <v>115</v>
      </c>
      <c r="C36" s="92" t="s">
        <v>39</v>
      </c>
      <c r="D36" s="93"/>
      <c r="E36" s="13" t="s">
        <v>75</v>
      </c>
      <c r="F36" s="68">
        <v>120</v>
      </c>
      <c r="G36" s="58"/>
      <c r="H36" s="55">
        <f t="shared" si="0"/>
        <v>0</v>
      </c>
      <c r="I36" s="55">
        <f t="shared" si="1"/>
        <v>0</v>
      </c>
      <c r="J36" s="55">
        <f t="shared" si="2"/>
        <v>0</v>
      </c>
    </row>
    <row r="37" spans="1:10" s="11" customFormat="1" ht="50.25" customHeight="1">
      <c r="A37" s="63">
        <v>21</v>
      </c>
      <c r="B37" s="64" t="s">
        <v>52</v>
      </c>
      <c r="C37" s="92" t="s">
        <v>39</v>
      </c>
      <c r="D37" s="93"/>
      <c r="E37" s="13" t="s">
        <v>76</v>
      </c>
      <c r="F37" s="23">
        <v>1800</v>
      </c>
      <c r="G37" s="58"/>
      <c r="H37" s="55">
        <f t="shared" si="0"/>
        <v>0</v>
      </c>
      <c r="I37" s="55">
        <f t="shared" si="1"/>
        <v>0</v>
      </c>
      <c r="J37" s="55">
        <f t="shared" si="2"/>
        <v>0</v>
      </c>
    </row>
    <row r="38" spans="1:10" s="11" customFormat="1" ht="51" customHeight="1">
      <c r="A38" s="63">
        <v>22</v>
      </c>
      <c r="B38" s="64" t="s">
        <v>53</v>
      </c>
      <c r="C38" s="92" t="s">
        <v>39</v>
      </c>
      <c r="D38" s="93"/>
      <c r="E38" s="13" t="s">
        <v>76</v>
      </c>
      <c r="F38" s="23">
        <v>1680</v>
      </c>
      <c r="G38" s="58"/>
      <c r="H38" s="55">
        <f t="shared" si="0"/>
        <v>0</v>
      </c>
      <c r="I38" s="55">
        <f t="shared" si="1"/>
        <v>0</v>
      </c>
      <c r="J38" s="55">
        <f t="shared" si="2"/>
        <v>0</v>
      </c>
    </row>
    <row r="39" spans="1:10" s="11" customFormat="1" ht="75" customHeight="1">
      <c r="A39" s="63">
        <v>23</v>
      </c>
      <c r="B39" s="66" t="s">
        <v>80</v>
      </c>
      <c r="C39" s="92" t="s">
        <v>39</v>
      </c>
      <c r="D39" s="93"/>
      <c r="E39" s="13" t="s">
        <v>75</v>
      </c>
      <c r="F39" s="23">
        <v>120</v>
      </c>
      <c r="G39" s="59"/>
      <c r="H39" s="55">
        <f t="shared" si="0"/>
        <v>0</v>
      </c>
      <c r="I39" s="55">
        <f t="shared" si="1"/>
        <v>0</v>
      </c>
      <c r="J39" s="55">
        <f t="shared" si="2"/>
        <v>0</v>
      </c>
    </row>
    <row r="40" spans="1:10" s="11" customFormat="1" ht="87" customHeight="1">
      <c r="A40" s="63">
        <v>24</v>
      </c>
      <c r="B40" s="66" t="s">
        <v>116</v>
      </c>
      <c r="C40" s="92" t="s">
        <v>39</v>
      </c>
      <c r="D40" s="93"/>
      <c r="E40" s="13" t="s">
        <v>75</v>
      </c>
      <c r="F40" s="23">
        <v>900</v>
      </c>
      <c r="G40" s="59"/>
      <c r="H40" s="55">
        <f t="shared" si="0"/>
        <v>0</v>
      </c>
      <c r="I40" s="55">
        <f t="shared" si="1"/>
        <v>0</v>
      </c>
      <c r="J40" s="55">
        <f t="shared" si="2"/>
        <v>0</v>
      </c>
    </row>
    <row r="41" spans="1:10" s="11" customFormat="1" ht="61.5" customHeight="1">
      <c r="A41" s="63">
        <v>25</v>
      </c>
      <c r="B41" s="64" t="s">
        <v>117</v>
      </c>
      <c r="C41" s="92" t="s">
        <v>39</v>
      </c>
      <c r="D41" s="93"/>
      <c r="E41" s="13" t="s">
        <v>75</v>
      </c>
      <c r="F41" s="23">
        <v>3000</v>
      </c>
      <c r="G41" s="59"/>
      <c r="H41" s="55">
        <f t="shared" si="0"/>
        <v>0</v>
      </c>
      <c r="I41" s="55">
        <f t="shared" si="1"/>
        <v>0</v>
      </c>
      <c r="J41" s="55">
        <f t="shared" si="2"/>
        <v>0</v>
      </c>
    </row>
    <row r="42" spans="1:10" s="11" customFormat="1" ht="45.75" customHeight="1">
      <c r="A42" s="63">
        <v>26</v>
      </c>
      <c r="B42" s="64" t="s">
        <v>71</v>
      </c>
      <c r="C42" s="92" t="s">
        <v>39</v>
      </c>
      <c r="D42" s="93"/>
      <c r="E42" s="13" t="s">
        <v>77</v>
      </c>
      <c r="F42" s="23">
        <v>150</v>
      </c>
      <c r="G42" s="59"/>
      <c r="H42" s="55">
        <f t="shared" si="0"/>
        <v>0</v>
      </c>
      <c r="I42" s="55">
        <f t="shared" si="1"/>
        <v>0</v>
      </c>
      <c r="J42" s="55">
        <f t="shared" si="2"/>
        <v>0</v>
      </c>
    </row>
    <row r="43" spans="1:10" s="11" customFormat="1" ht="48.75" customHeight="1">
      <c r="A43" s="63">
        <v>27</v>
      </c>
      <c r="B43" s="64" t="s">
        <v>72</v>
      </c>
      <c r="C43" s="92" t="s">
        <v>39</v>
      </c>
      <c r="D43" s="93"/>
      <c r="E43" s="13" t="s">
        <v>77</v>
      </c>
      <c r="F43" s="23">
        <v>40</v>
      </c>
      <c r="G43" s="58"/>
      <c r="H43" s="55">
        <f t="shared" si="0"/>
        <v>0</v>
      </c>
      <c r="I43" s="55">
        <f t="shared" si="1"/>
        <v>0</v>
      </c>
      <c r="J43" s="55">
        <f t="shared" si="2"/>
        <v>0</v>
      </c>
    </row>
    <row r="44" spans="1:10" s="11" customFormat="1" ht="42.75" customHeight="1">
      <c r="A44" s="63">
        <v>28</v>
      </c>
      <c r="B44" s="64" t="s">
        <v>95</v>
      </c>
      <c r="C44" s="92" t="s">
        <v>39</v>
      </c>
      <c r="D44" s="93"/>
      <c r="E44" s="13" t="s">
        <v>75</v>
      </c>
      <c r="F44" s="23">
        <v>20000</v>
      </c>
      <c r="G44" s="58"/>
      <c r="H44" s="55">
        <f t="shared" si="0"/>
        <v>0</v>
      </c>
      <c r="I44" s="55">
        <f t="shared" si="1"/>
        <v>0</v>
      </c>
      <c r="J44" s="55">
        <f t="shared" si="2"/>
        <v>0</v>
      </c>
    </row>
    <row r="45" spans="1:10" s="11" customFormat="1" ht="38.25" customHeight="1">
      <c r="A45" s="63">
        <v>29</v>
      </c>
      <c r="B45" s="64" t="s">
        <v>54</v>
      </c>
      <c r="C45" s="92" t="s">
        <v>39</v>
      </c>
      <c r="D45" s="93"/>
      <c r="E45" s="13" t="s">
        <v>75</v>
      </c>
      <c r="F45" s="23">
        <v>12000</v>
      </c>
      <c r="G45" s="58"/>
      <c r="H45" s="55">
        <f t="shared" si="0"/>
        <v>0</v>
      </c>
      <c r="I45" s="55">
        <f t="shared" si="1"/>
        <v>0</v>
      </c>
      <c r="J45" s="55">
        <f t="shared" si="2"/>
        <v>0</v>
      </c>
    </row>
    <row r="46" spans="1:10" s="11" customFormat="1" ht="39" customHeight="1">
      <c r="A46" s="63">
        <v>30</v>
      </c>
      <c r="B46" s="64" t="s">
        <v>55</v>
      </c>
      <c r="C46" s="92" t="s">
        <v>39</v>
      </c>
      <c r="D46" s="93"/>
      <c r="E46" s="13" t="s">
        <v>75</v>
      </c>
      <c r="F46" s="23">
        <v>20000</v>
      </c>
      <c r="G46" s="58"/>
      <c r="H46" s="55">
        <f t="shared" si="0"/>
        <v>0</v>
      </c>
      <c r="I46" s="55">
        <f t="shared" si="1"/>
        <v>0</v>
      </c>
      <c r="J46" s="55">
        <f t="shared" si="2"/>
        <v>0</v>
      </c>
    </row>
    <row r="47" spans="1:10" s="11" customFormat="1" ht="43.5" customHeight="1">
      <c r="A47" s="63">
        <v>31</v>
      </c>
      <c r="B47" s="64" t="s">
        <v>56</v>
      </c>
      <c r="C47" s="92" t="s">
        <v>39</v>
      </c>
      <c r="D47" s="93"/>
      <c r="E47" s="13" t="s">
        <v>75</v>
      </c>
      <c r="F47" s="23">
        <v>35000</v>
      </c>
      <c r="G47" s="58"/>
      <c r="H47" s="55">
        <f t="shared" si="0"/>
        <v>0</v>
      </c>
      <c r="I47" s="55">
        <f t="shared" si="1"/>
        <v>0</v>
      </c>
      <c r="J47" s="55">
        <f t="shared" si="2"/>
        <v>0</v>
      </c>
    </row>
    <row r="48" spans="1:10" s="11" customFormat="1" ht="47.25" customHeight="1">
      <c r="A48" s="63">
        <v>32</v>
      </c>
      <c r="B48" s="64" t="s">
        <v>73</v>
      </c>
      <c r="C48" s="92" t="s">
        <v>39</v>
      </c>
      <c r="D48" s="93"/>
      <c r="E48" s="13" t="s">
        <v>75</v>
      </c>
      <c r="F48" s="23">
        <v>110000</v>
      </c>
      <c r="G48" s="58"/>
      <c r="H48" s="55">
        <f t="shared" si="0"/>
        <v>0</v>
      </c>
      <c r="I48" s="55">
        <f t="shared" si="1"/>
        <v>0</v>
      </c>
      <c r="J48" s="55">
        <f t="shared" si="2"/>
        <v>0</v>
      </c>
    </row>
    <row r="49" spans="1:10" s="11" customFormat="1" ht="51.75" customHeight="1">
      <c r="A49" s="63">
        <v>33</v>
      </c>
      <c r="B49" s="64" t="s">
        <v>81</v>
      </c>
      <c r="C49" s="92" t="s">
        <v>39</v>
      </c>
      <c r="D49" s="93"/>
      <c r="E49" s="13" t="s">
        <v>75</v>
      </c>
      <c r="F49" s="23">
        <v>10000</v>
      </c>
      <c r="G49" s="58"/>
      <c r="H49" s="55">
        <f t="shared" si="0"/>
        <v>0</v>
      </c>
      <c r="I49" s="55">
        <f t="shared" si="1"/>
        <v>0</v>
      </c>
      <c r="J49" s="55">
        <f t="shared" si="2"/>
        <v>0</v>
      </c>
    </row>
    <row r="50" spans="1:10" s="11" customFormat="1" ht="49.5" customHeight="1">
      <c r="A50" s="63">
        <v>34</v>
      </c>
      <c r="B50" s="64" t="s">
        <v>57</v>
      </c>
      <c r="C50" s="92" t="s">
        <v>39</v>
      </c>
      <c r="D50" s="93"/>
      <c r="E50" s="13" t="s">
        <v>75</v>
      </c>
      <c r="F50" s="68">
        <v>80</v>
      </c>
      <c r="G50" s="58"/>
      <c r="H50" s="55">
        <f t="shared" si="0"/>
        <v>0</v>
      </c>
      <c r="I50" s="55">
        <f t="shared" si="1"/>
        <v>0</v>
      </c>
      <c r="J50" s="55">
        <f t="shared" si="2"/>
        <v>0</v>
      </c>
    </row>
    <row r="51" spans="1:10" s="11" customFormat="1" ht="52.5" customHeight="1">
      <c r="A51" s="63">
        <v>35</v>
      </c>
      <c r="B51" s="65" t="s">
        <v>82</v>
      </c>
      <c r="C51" s="92" t="s">
        <v>39</v>
      </c>
      <c r="D51" s="93"/>
      <c r="E51" s="21" t="s">
        <v>75</v>
      </c>
      <c r="F51" s="70">
        <v>60000</v>
      </c>
      <c r="G51" s="58"/>
      <c r="H51" s="55">
        <f t="shared" si="0"/>
        <v>0</v>
      </c>
      <c r="I51" s="55">
        <f t="shared" si="1"/>
        <v>0</v>
      </c>
      <c r="J51" s="55">
        <f t="shared" si="2"/>
        <v>0</v>
      </c>
    </row>
    <row r="52" spans="1:10" s="11" customFormat="1" ht="71.25" customHeight="1">
      <c r="A52" s="63">
        <v>36</v>
      </c>
      <c r="B52" s="65" t="s">
        <v>118</v>
      </c>
      <c r="C52" s="92" t="s">
        <v>39</v>
      </c>
      <c r="D52" s="93"/>
      <c r="E52" s="13" t="s">
        <v>75</v>
      </c>
      <c r="F52" s="68">
        <v>250</v>
      </c>
      <c r="G52" s="58"/>
      <c r="H52" s="55">
        <f t="shared" si="0"/>
        <v>0</v>
      </c>
      <c r="I52" s="55">
        <f t="shared" si="1"/>
        <v>0</v>
      </c>
      <c r="J52" s="55">
        <f t="shared" si="2"/>
        <v>0</v>
      </c>
    </row>
    <row r="53" spans="1:10" s="11" customFormat="1" ht="90" customHeight="1">
      <c r="A53" s="63">
        <v>37</v>
      </c>
      <c r="B53" s="64" t="s">
        <v>119</v>
      </c>
      <c r="C53" s="92" t="s">
        <v>39</v>
      </c>
      <c r="D53" s="93"/>
      <c r="E53" s="13" t="s">
        <v>75</v>
      </c>
      <c r="F53" s="68">
        <v>200</v>
      </c>
      <c r="G53" s="58"/>
      <c r="H53" s="55">
        <f t="shared" si="0"/>
        <v>0</v>
      </c>
      <c r="I53" s="55">
        <f t="shared" si="1"/>
        <v>0</v>
      </c>
      <c r="J53" s="55">
        <f t="shared" si="2"/>
        <v>0</v>
      </c>
    </row>
    <row r="54" spans="1:10" s="11" customFormat="1" ht="78.75" customHeight="1">
      <c r="A54" s="63">
        <v>38</v>
      </c>
      <c r="B54" s="66" t="s">
        <v>120</v>
      </c>
      <c r="C54" s="92" t="s">
        <v>39</v>
      </c>
      <c r="D54" s="93"/>
      <c r="E54" s="13" t="s">
        <v>75</v>
      </c>
      <c r="F54" s="68">
        <v>100</v>
      </c>
      <c r="G54" s="58"/>
      <c r="H54" s="55">
        <f t="shared" si="0"/>
        <v>0</v>
      </c>
      <c r="I54" s="55">
        <f t="shared" si="1"/>
        <v>0</v>
      </c>
      <c r="J54" s="55">
        <f t="shared" si="2"/>
        <v>0</v>
      </c>
    </row>
    <row r="55" spans="1:10" s="11" customFormat="1" ht="78.75" customHeight="1">
      <c r="A55" s="63">
        <v>39</v>
      </c>
      <c r="B55" s="74" t="s">
        <v>121</v>
      </c>
      <c r="C55" s="98"/>
      <c r="D55" s="99"/>
      <c r="E55" s="14" t="s">
        <v>75</v>
      </c>
      <c r="F55" s="71">
        <v>1600</v>
      </c>
      <c r="G55" s="58"/>
      <c r="H55" s="55">
        <f t="shared" si="0"/>
        <v>0</v>
      </c>
      <c r="I55" s="55">
        <f t="shared" si="1"/>
        <v>0</v>
      </c>
      <c r="J55" s="55">
        <f t="shared" si="2"/>
        <v>0</v>
      </c>
    </row>
    <row r="56" spans="1:10" s="11" customFormat="1" ht="146.25" customHeight="1">
      <c r="A56" s="63">
        <v>40</v>
      </c>
      <c r="B56" s="74" t="s">
        <v>122</v>
      </c>
      <c r="C56" s="98"/>
      <c r="D56" s="99"/>
      <c r="E56" s="14" t="s">
        <v>75</v>
      </c>
      <c r="F56" s="71">
        <v>5500</v>
      </c>
      <c r="G56" s="58"/>
      <c r="H56" s="55">
        <f t="shared" si="0"/>
        <v>0</v>
      </c>
      <c r="I56" s="55">
        <f t="shared" si="1"/>
        <v>0</v>
      </c>
      <c r="J56" s="55">
        <f t="shared" si="2"/>
        <v>0</v>
      </c>
    </row>
    <row r="57" spans="1:10" s="11" customFormat="1" ht="39" customHeight="1">
      <c r="A57" s="63">
        <v>41</v>
      </c>
      <c r="B57" s="66" t="s">
        <v>58</v>
      </c>
      <c r="C57" s="92" t="s">
        <v>39</v>
      </c>
      <c r="D57" s="93"/>
      <c r="E57" s="14" t="s">
        <v>75</v>
      </c>
      <c r="F57" s="71">
        <v>120</v>
      </c>
      <c r="G57" s="58"/>
      <c r="H57" s="55">
        <f t="shared" si="0"/>
        <v>0</v>
      </c>
      <c r="I57" s="55">
        <f t="shared" si="1"/>
        <v>0</v>
      </c>
      <c r="J57" s="55">
        <f t="shared" si="2"/>
        <v>0</v>
      </c>
    </row>
    <row r="58" spans="1:10" s="11" customFormat="1" ht="82.5" customHeight="1">
      <c r="A58" s="63">
        <v>42</v>
      </c>
      <c r="B58" s="66" t="s">
        <v>74</v>
      </c>
      <c r="C58" s="92" t="s">
        <v>39</v>
      </c>
      <c r="D58" s="93"/>
      <c r="E58" s="14" t="s">
        <v>75</v>
      </c>
      <c r="F58" s="71">
        <v>160000</v>
      </c>
      <c r="G58" s="58"/>
      <c r="H58" s="55">
        <f t="shared" si="0"/>
        <v>0</v>
      </c>
      <c r="I58" s="55">
        <f t="shared" si="1"/>
        <v>0</v>
      </c>
      <c r="J58" s="55">
        <f t="shared" si="2"/>
        <v>0</v>
      </c>
    </row>
    <row r="59" spans="1:10" s="11" customFormat="1" ht="54" customHeight="1">
      <c r="A59" s="63">
        <v>43</v>
      </c>
      <c r="B59" s="66" t="s">
        <v>96</v>
      </c>
      <c r="C59" s="92" t="s">
        <v>39</v>
      </c>
      <c r="D59" s="93"/>
      <c r="E59" s="14" t="s">
        <v>75</v>
      </c>
      <c r="F59" s="71">
        <v>60</v>
      </c>
      <c r="G59" s="58"/>
      <c r="H59" s="55">
        <f t="shared" si="0"/>
        <v>0</v>
      </c>
      <c r="I59" s="55">
        <f t="shared" si="1"/>
        <v>0</v>
      </c>
      <c r="J59" s="55">
        <f t="shared" si="2"/>
        <v>0</v>
      </c>
    </row>
    <row r="60" spans="1:10" s="11" customFormat="1" ht="83.25" customHeight="1">
      <c r="A60" s="63">
        <v>44</v>
      </c>
      <c r="B60" s="66" t="s">
        <v>83</v>
      </c>
      <c r="C60" s="92" t="s">
        <v>39</v>
      </c>
      <c r="D60" s="93"/>
      <c r="E60" s="14" t="s">
        <v>75</v>
      </c>
      <c r="F60" s="71">
        <v>50</v>
      </c>
      <c r="G60" s="58"/>
      <c r="H60" s="55">
        <f t="shared" si="0"/>
        <v>0</v>
      </c>
      <c r="I60" s="55">
        <f t="shared" si="1"/>
        <v>0</v>
      </c>
      <c r="J60" s="55">
        <f t="shared" si="2"/>
        <v>0</v>
      </c>
    </row>
    <row r="61" spans="1:10" s="11" customFormat="1" ht="50.25" customHeight="1">
      <c r="A61" s="63">
        <v>45</v>
      </c>
      <c r="B61" s="66" t="s">
        <v>123</v>
      </c>
      <c r="C61" s="92" t="s">
        <v>39</v>
      </c>
      <c r="D61" s="93"/>
      <c r="E61" s="14" t="s">
        <v>75</v>
      </c>
      <c r="F61" s="71">
        <v>220</v>
      </c>
      <c r="G61" s="58"/>
      <c r="H61" s="55">
        <f t="shared" si="0"/>
        <v>0</v>
      </c>
      <c r="I61" s="55">
        <f t="shared" si="1"/>
        <v>0</v>
      </c>
      <c r="J61" s="55">
        <f t="shared" si="2"/>
        <v>0</v>
      </c>
    </row>
    <row r="62" spans="1:10" s="11" customFormat="1" ht="126.75" customHeight="1">
      <c r="A62" s="63">
        <v>46</v>
      </c>
      <c r="B62" s="67" t="s">
        <v>124</v>
      </c>
      <c r="C62" s="92" t="s">
        <v>39</v>
      </c>
      <c r="D62" s="93"/>
      <c r="E62" s="13" t="s">
        <v>75</v>
      </c>
      <c r="F62" s="71">
        <v>2900</v>
      </c>
      <c r="G62" s="58"/>
      <c r="H62" s="55">
        <f t="shared" si="0"/>
        <v>0</v>
      </c>
      <c r="I62" s="55">
        <f t="shared" si="1"/>
        <v>0</v>
      </c>
      <c r="J62" s="55">
        <f t="shared" si="2"/>
        <v>0</v>
      </c>
    </row>
    <row r="63" spans="1:10" s="11" customFormat="1" ht="124.5" customHeight="1">
      <c r="A63" s="63">
        <v>47</v>
      </c>
      <c r="B63" s="67" t="s">
        <v>125</v>
      </c>
      <c r="C63" s="92" t="s">
        <v>39</v>
      </c>
      <c r="D63" s="93"/>
      <c r="E63" s="13" t="s">
        <v>75</v>
      </c>
      <c r="F63" s="71">
        <v>4500</v>
      </c>
      <c r="G63" s="58"/>
      <c r="H63" s="55">
        <f t="shared" si="0"/>
        <v>0</v>
      </c>
      <c r="I63" s="55">
        <f t="shared" si="1"/>
        <v>0</v>
      </c>
      <c r="J63" s="55">
        <f t="shared" si="2"/>
        <v>0</v>
      </c>
    </row>
    <row r="64" spans="1:10" s="11" customFormat="1" ht="60" customHeight="1">
      <c r="A64" s="63">
        <v>48</v>
      </c>
      <c r="B64" s="67" t="s">
        <v>59</v>
      </c>
      <c r="C64" s="92" t="s">
        <v>39</v>
      </c>
      <c r="D64" s="93"/>
      <c r="E64" s="14" t="s">
        <v>77</v>
      </c>
      <c r="F64" s="71">
        <v>250</v>
      </c>
      <c r="G64" s="58"/>
      <c r="H64" s="55">
        <f t="shared" si="0"/>
        <v>0</v>
      </c>
      <c r="I64" s="55">
        <f t="shared" si="1"/>
        <v>0</v>
      </c>
      <c r="J64" s="55">
        <f t="shared" si="2"/>
        <v>0</v>
      </c>
    </row>
    <row r="65" spans="1:11" s="11" customFormat="1" ht="62.25" customHeight="1">
      <c r="A65" s="63">
        <v>49</v>
      </c>
      <c r="B65" s="72" t="s">
        <v>126</v>
      </c>
      <c r="C65" s="92" t="s">
        <v>39</v>
      </c>
      <c r="D65" s="93"/>
      <c r="E65" s="14" t="s">
        <v>75</v>
      </c>
      <c r="F65" s="71">
        <v>80</v>
      </c>
      <c r="G65" s="58"/>
      <c r="H65" s="55">
        <f t="shared" si="0"/>
        <v>0</v>
      </c>
      <c r="I65" s="55">
        <f t="shared" si="1"/>
        <v>0</v>
      </c>
      <c r="J65" s="55">
        <f t="shared" si="2"/>
        <v>0</v>
      </c>
    </row>
    <row r="66" spans="1:11" s="11" customFormat="1" ht="70.5" customHeight="1">
      <c r="A66" s="63">
        <v>50</v>
      </c>
      <c r="B66" s="66" t="s">
        <v>60</v>
      </c>
      <c r="C66" s="92" t="s">
        <v>39</v>
      </c>
      <c r="D66" s="93"/>
      <c r="E66" s="14" t="s">
        <v>75</v>
      </c>
      <c r="F66" s="71">
        <v>100</v>
      </c>
      <c r="G66" s="58"/>
      <c r="H66" s="55">
        <f t="shared" si="0"/>
        <v>0</v>
      </c>
      <c r="I66" s="55">
        <f t="shared" si="1"/>
        <v>0</v>
      </c>
      <c r="J66" s="55">
        <f t="shared" si="2"/>
        <v>0</v>
      </c>
    </row>
    <row r="67" spans="1:11" s="11" customFormat="1" ht="66" customHeight="1">
      <c r="A67" s="63">
        <v>51</v>
      </c>
      <c r="B67" s="67" t="s">
        <v>97</v>
      </c>
      <c r="C67" s="92" t="s">
        <v>39</v>
      </c>
      <c r="D67" s="93"/>
      <c r="E67" s="14" t="s">
        <v>75</v>
      </c>
      <c r="F67" s="71">
        <v>1</v>
      </c>
      <c r="G67" s="58"/>
      <c r="H67" s="55">
        <f t="shared" si="0"/>
        <v>0</v>
      </c>
      <c r="I67" s="55">
        <f t="shared" si="1"/>
        <v>0</v>
      </c>
      <c r="J67" s="55">
        <f t="shared" si="2"/>
        <v>0</v>
      </c>
    </row>
    <row r="68" spans="1:11" s="11" customFormat="1" ht="62.25" customHeight="1">
      <c r="A68" s="63">
        <v>52</v>
      </c>
      <c r="B68" s="67" t="s">
        <v>98</v>
      </c>
      <c r="C68" s="92" t="s">
        <v>39</v>
      </c>
      <c r="D68" s="93"/>
      <c r="E68" s="14" t="s">
        <v>75</v>
      </c>
      <c r="F68" s="71">
        <v>2</v>
      </c>
      <c r="G68" s="58"/>
      <c r="H68" s="55">
        <f t="shared" si="0"/>
        <v>0</v>
      </c>
      <c r="I68" s="55">
        <f t="shared" si="1"/>
        <v>0</v>
      </c>
      <c r="J68" s="55">
        <f t="shared" si="2"/>
        <v>0</v>
      </c>
    </row>
    <row r="69" spans="1:11" s="11" customFormat="1" ht="61.5" customHeight="1">
      <c r="A69" s="63">
        <v>53</v>
      </c>
      <c r="B69" s="67" t="s">
        <v>127</v>
      </c>
      <c r="C69" s="92" t="s">
        <v>39</v>
      </c>
      <c r="D69" s="93"/>
      <c r="E69" s="14" t="s">
        <v>75</v>
      </c>
      <c r="F69" s="71">
        <v>2</v>
      </c>
      <c r="G69" s="58"/>
      <c r="H69" s="55">
        <f t="shared" si="0"/>
        <v>0</v>
      </c>
      <c r="I69" s="55">
        <f t="shared" si="1"/>
        <v>0</v>
      </c>
      <c r="J69" s="55">
        <f t="shared" si="2"/>
        <v>0</v>
      </c>
    </row>
    <row r="70" spans="1:11" s="11" customFormat="1" ht="50.25" customHeight="1">
      <c r="A70" s="63">
        <v>54</v>
      </c>
      <c r="B70" s="66" t="s">
        <v>61</v>
      </c>
      <c r="C70" s="92" t="s">
        <v>39</v>
      </c>
      <c r="D70" s="93"/>
      <c r="E70" s="14" t="s">
        <v>75</v>
      </c>
      <c r="F70" s="71">
        <v>600</v>
      </c>
      <c r="G70" s="58"/>
      <c r="H70" s="55">
        <f t="shared" si="0"/>
        <v>0</v>
      </c>
      <c r="I70" s="55">
        <f t="shared" si="1"/>
        <v>0</v>
      </c>
      <c r="J70" s="55">
        <f t="shared" si="2"/>
        <v>0</v>
      </c>
    </row>
    <row r="71" spans="1:11" s="11" customFormat="1" ht="66.75" customHeight="1">
      <c r="A71" s="63">
        <v>55</v>
      </c>
      <c r="B71" s="66" t="s">
        <v>128</v>
      </c>
      <c r="C71" s="92" t="s">
        <v>39</v>
      </c>
      <c r="D71" s="93"/>
      <c r="E71" s="14" t="s">
        <v>75</v>
      </c>
      <c r="F71" s="71">
        <v>100</v>
      </c>
      <c r="G71" s="57"/>
      <c r="H71" s="55">
        <f t="shared" si="0"/>
        <v>0</v>
      </c>
      <c r="I71" s="55">
        <f t="shared" si="1"/>
        <v>0</v>
      </c>
      <c r="J71" s="55">
        <f t="shared" si="2"/>
        <v>0</v>
      </c>
    </row>
    <row r="72" spans="1:11" s="11" customFormat="1" ht="68.25" customHeight="1">
      <c r="A72" s="63">
        <v>56</v>
      </c>
      <c r="B72" s="66" t="s">
        <v>129</v>
      </c>
      <c r="C72" s="92" t="s">
        <v>39</v>
      </c>
      <c r="D72" s="93"/>
      <c r="E72" s="14" t="s">
        <v>75</v>
      </c>
      <c r="F72" s="71">
        <v>350</v>
      </c>
      <c r="G72" s="57"/>
      <c r="H72" s="55">
        <f t="shared" si="0"/>
        <v>0</v>
      </c>
      <c r="I72" s="55">
        <f t="shared" si="1"/>
        <v>0</v>
      </c>
      <c r="J72" s="55">
        <f t="shared" si="2"/>
        <v>0</v>
      </c>
    </row>
    <row r="73" spans="1:11" s="11" customFormat="1" ht="66.75" customHeight="1">
      <c r="A73" s="63">
        <v>57</v>
      </c>
      <c r="B73" s="66" t="s">
        <v>130</v>
      </c>
      <c r="C73" s="92" t="s">
        <v>39</v>
      </c>
      <c r="D73" s="93"/>
      <c r="E73" s="14" t="s">
        <v>75</v>
      </c>
      <c r="F73" s="71">
        <v>200</v>
      </c>
      <c r="G73" s="58"/>
      <c r="H73" s="55">
        <f t="shared" si="0"/>
        <v>0</v>
      </c>
      <c r="I73" s="55">
        <f t="shared" si="1"/>
        <v>0</v>
      </c>
      <c r="J73" s="55">
        <f t="shared" si="2"/>
        <v>0</v>
      </c>
    </row>
    <row r="74" spans="1:11" s="11" customFormat="1" ht="129.75" customHeight="1">
      <c r="A74" s="63">
        <v>58</v>
      </c>
      <c r="B74" s="66" t="s">
        <v>62</v>
      </c>
      <c r="C74" s="92" t="s">
        <v>39</v>
      </c>
      <c r="D74" s="93"/>
      <c r="E74" s="14" t="s">
        <v>75</v>
      </c>
      <c r="F74" s="71">
        <v>55000</v>
      </c>
      <c r="G74" s="57"/>
      <c r="H74" s="55">
        <f t="shared" si="0"/>
        <v>0</v>
      </c>
      <c r="I74" s="55">
        <f t="shared" si="1"/>
        <v>0</v>
      </c>
      <c r="J74" s="55">
        <f t="shared" si="2"/>
        <v>0</v>
      </c>
    </row>
    <row r="75" spans="1:11" s="11" customFormat="1" ht="125.25" customHeight="1">
      <c r="A75" s="63">
        <v>59</v>
      </c>
      <c r="B75" s="66" t="s">
        <v>84</v>
      </c>
      <c r="C75" s="92" t="s">
        <v>39</v>
      </c>
      <c r="D75" s="93"/>
      <c r="E75" s="14" t="s">
        <v>75</v>
      </c>
      <c r="F75" s="71">
        <v>9000</v>
      </c>
      <c r="G75" s="57"/>
      <c r="H75" s="55">
        <f t="shared" si="0"/>
        <v>0</v>
      </c>
      <c r="I75" s="55">
        <f t="shared" si="1"/>
        <v>0</v>
      </c>
      <c r="J75" s="55">
        <f t="shared" si="2"/>
        <v>0</v>
      </c>
    </row>
    <row r="76" spans="1:11" s="11" customFormat="1" ht="66.75" customHeight="1">
      <c r="A76" s="63">
        <v>60</v>
      </c>
      <c r="B76" s="64" t="s">
        <v>131</v>
      </c>
      <c r="C76" s="92" t="s">
        <v>39</v>
      </c>
      <c r="D76" s="93"/>
      <c r="E76" s="13" t="s">
        <v>75</v>
      </c>
      <c r="F76" s="68">
        <v>200</v>
      </c>
      <c r="G76" s="57"/>
      <c r="H76" s="55">
        <f t="shared" si="0"/>
        <v>0</v>
      </c>
      <c r="I76" s="55">
        <f t="shared" si="1"/>
        <v>0</v>
      </c>
      <c r="J76" s="55">
        <f t="shared" si="2"/>
        <v>0</v>
      </c>
    </row>
    <row r="77" spans="1:11" s="11" customFormat="1" ht="51.75" customHeight="1">
      <c r="A77" s="63">
        <v>61</v>
      </c>
      <c r="B77" s="64" t="s">
        <v>99</v>
      </c>
      <c r="C77" s="92" t="s">
        <v>39</v>
      </c>
      <c r="D77" s="93"/>
      <c r="E77" s="13" t="s">
        <v>75</v>
      </c>
      <c r="F77" s="68">
        <v>60</v>
      </c>
      <c r="G77" s="57"/>
      <c r="H77" s="55">
        <f t="shared" si="0"/>
        <v>0</v>
      </c>
      <c r="I77" s="55">
        <f t="shared" si="1"/>
        <v>0</v>
      </c>
      <c r="J77" s="55">
        <f t="shared" si="2"/>
        <v>0</v>
      </c>
    </row>
    <row r="78" spans="1:11" s="11" customFormat="1" ht="54" customHeight="1">
      <c r="A78" s="63">
        <v>62</v>
      </c>
      <c r="B78" s="64" t="s">
        <v>85</v>
      </c>
      <c r="C78" s="92" t="s">
        <v>39</v>
      </c>
      <c r="D78" s="93"/>
      <c r="E78" s="13" t="s">
        <v>75</v>
      </c>
      <c r="F78" s="68">
        <v>50</v>
      </c>
      <c r="G78" s="57"/>
      <c r="H78" s="55">
        <f t="shared" si="0"/>
        <v>0</v>
      </c>
      <c r="I78" s="55">
        <f t="shared" si="1"/>
        <v>0</v>
      </c>
      <c r="J78" s="55">
        <f t="shared" si="2"/>
        <v>0</v>
      </c>
    </row>
    <row r="79" spans="1:11" ht="63" customHeight="1">
      <c r="A79" s="63">
        <v>63</v>
      </c>
      <c r="B79" s="64" t="s">
        <v>63</v>
      </c>
      <c r="C79" s="92" t="s">
        <v>39</v>
      </c>
      <c r="D79" s="93"/>
      <c r="E79" s="13" t="s">
        <v>75</v>
      </c>
      <c r="F79" s="68">
        <v>200</v>
      </c>
      <c r="G79" s="57"/>
      <c r="H79" s="55">
        <f t="shared" si="0"/>
        <v>0</v>
      </c>
      <c r="I79" s="55">
        <f t="shared" si="1"/>
        <v>0</v>
      </c>
      <c r="J79" s="55">
        <f t="shared" si="2"/>
        <v>0</v>
      </c>
      <c r="K79" s="11"/>
    </row>
    <row r="80" spans="1:11" ht="69.75" customHeight="1">
      <c r="A80" s="63">
        <v>64</v>
      </c>
      <c r="B80" s="64" t="s">
        <v>132</v>
      </c>
      <c r="C80" s="92" t="s">
        <v>39</v>
      </c>
      <c r="D80" s="93"/>
      <c r="E80" s="13" t="s">
        <v>75</v>
      </c>
      <c r="F80" s="68">
        <v>500</v>
      </c>
      <c r="G80" s="57"/>
      <c r="H80" s="55">
        <f t="shared" si="0"/>
        <v>0</v>
      </c>
      <c r="I80" s="55">
        <f t="shared" si="1"/>
        <v>0</v>
      </c>
      <c r="J80" s="55">
        <f t="shared" si="2"/>
        <v>0</v>
      </c>
      <c r="K80" s="11"/>
    </row>
    <row r="81" spans="1:11" ht="70.5" customHeight="1">
      <c r="A81" s="63">
        <v>65</v>
      </c>
      <c r="B81" s="64" t="s">
        <v>133</v>
      </c>
      <c r="C81" s="92" t="s">
        <v>39</v>
      </c>
      <c r="D81" s="93"/>
      <c r="E81" s="13" t="s">
        <v>75</v>
      </c>
      <c r="F81" s="68">
        <v>500</v>
      </c>
      <c r="G81" s="57"/>
      <c r="H81" s="55">
        <f t="shared" si="0"/>
        <v>0</v>
      </c>
      <c r="I81" s="55">
        <f t="shared" si="1"/>
        <v>0</v>
      </c>
      <c r="J81" s="55">
        <f t="shared" si="2"/>
        <v>0</v>
      </c>
      <c r="K81" s="11"/>
    </row>
    <row r="82" spans="1:11" ht="72" customHeight="1">
      <c r="A82" s="63">
        <v>66</v>
      </c>
      <c r="B82" s="2" t="s">
        <v>134</v>
      </c>
      <c r="C82" s="92" t="s">
        <v>39</v>
      </c>
      <c r="D82" s="93"/>
      <c r="E82" s="13" t="s">
        <v>75</v>
      </c>
      <c r="F82" s="68">
        <v>500</v>
      </c>
      <c r="G82" s="58"/>
      <c r="H82" s="55">
        <f t="shared" ref="H82:H86" si="3">F82*G82</f>
        <v>0</v>
      </c>
      <c r="I82" s="55">
        <f t="shared" si="1"/>
        <v>0</v>
      </c>
      <c r="J82" s="55">
        <f t="shared" si="2"/>
        <v>0</v>
      </c>
      <c r="K82" s="11"/>
    </row>
    <row r="83" spans="1:11" ht="87" customHeight="1">
      <c r="A83" s="63">
        <v>67</v>
      </c>
      <c r="B83" s="73" t="s">
        <v>135</v>
      </c>
      <c r="C83" s="98"/>
      <c r="D83" s="99"/>
      <c r="E83" s="13" t="s">
        <v>75</v>
      </c>
      <c r="F83" s="68">
        <v>300</v>
      </c>
      <c r="G83" s="58"/>
      <c r="H83" s="55">
        <f t="shared" si="3"/>
        <v>0</v>
      </c>
      <c r="I83" s="55">
        <f t="shared" si="1"/>
        <v>0</v>
      </c>
      <c r="J83" s="55">
        <f t="shared" si="2"/>
        <v>0</v>
      </c>
      <c r="K83" s="11"/>
    </row>
    <row r="84" spans="1:11" ht="63.75" customHeight="1">
      <c r="A84" s="63">
        <v>68</v>
      </c>
      <c r="B84" s="64" t="s">
        <v>136</v>
      </c>
      <c r="C84" s="92" t="s">
        <v>39</v>
      </c>
      <c r="D84" s="93"/>
      <c r="E84" s="13" t="s">
        <v>77</v>
      </c>
      <c r="F84" s="23">
        <v>2000</v>
      </c>
      <c r="G84" s="57"/>
      <c r="H84" s="55">
        <f t="shared" si="3"/>
        <v>0</v>
      </c>
      <c r="I84" s="55">
        <f t="shared" si="1"/>
        <v>0</v>
      </c>
      <c r="J84" s="55">
        <f t="shared" si="2"/>
        <v>0</v>
      </c>
      <c r="K84" s="11"/>
    </row>
    <row r="85" spans="1:11" ht="50.25" customHeight="1">
      <c r="A85" s="63">
        <v>69</v>
      </c>
      <c r="B85" s="64" t="s">
        <v>100</v>
      </c>
      <c r="C85" s="92" t="s">
        <v>39</v>
      </c>
      <c r="D85" s="93"/>
      <c r="E85" s="13" t="s">
        <v>77</v>
      </c>
      <c r="F85" s="23">
        <v>3</v>
      </c>
      <c r="G85" s="57"/>
      <c r="H85" s="55">
        <f t="shared" si="3"/>
        <v>0</v>
      </c>
      <c r="I85" s="55">
        <f t="shared" si="1"/>
        <v>0</v>
      </c>
      <c r="J85" s="55">
        <f t="shared" si="2"/>
        <v>0</v>
      </c>
      <c r="K85" s="11"/>
    </row>
    <row r="86" spans="1:11" ht="57.75" customHeight="1">
      <c r="A86" s="63">
        <v>70</v>
      </c>
      <c r="B86" s="64" t="s">
        <v>64</v>
      </c>
      <c r="C86" s="92" t="s">
        <v>39</v>
      </c>
      <c r="D86" s="93"/>
      <c r="E86" s="13" t="s">
        <v>75</v>
      </c>
      <c r="F86" s="68">
        <v>40</v>
      </c>
      <c r="G86" s="57"/>
      <c r="H86" s="55">
        <f t="shared" si="3"/>
        <v>0</v>
      </c>
      <c r="I86" s="55">
        <f t="shared" si="1"/>
        <v>0</v>
      </c>
      <c r="J86" s="55">
        <f t="shared" si="2"/>
        <v>0</v>
      </c>
      <c r="K86" s="11"/>
    </row>
    <row r="87" spans="1:11" ht="24" customHeight="1">
      <c r="A87" s="94" t="s">
        <v>22</v>
      </c>
      <c r="B87" s="95"/>
      <c r="C87" s="95"/>
      <c r="D87" s="95"/>
      <c r="E87" s="95"/>
      <c r="F87" s="95"/>
      <c r="G87" s="95"/>
      <c r="H87" s="95"/>
      <c r="I87" s="96"/>
      <c r="J87" s="56">
        <f>SUM(J17:J86)</f>
        <v>0</v>
      </c>
    </row>
    <row r="88" spans="1:11" ht="21" customHeight="1">
      <c r="A88" s="79" t="s">
        <v>3</v>
      </c>
      <c r="B88" s="80"/>
      <c r="C88" s="80"/>
      <c r="D88" s="80"/>
      <c r="E88" s="80"/>
      <c r="F88" s="80"/>
      <c r="G88" s="80"/>
      <c r="H88" s="80"/>
      <c r="I88" s="80"/>
      <c r="J88" s="81"/>
    </row>
    <row r="89" spans="1:11" ht="21" customHeight="1">
      <c r="A89" s="79" t="s">
        <v>2</v>
      </c>
      <c r="B89" s="80"/>
      <c r="C89" s="80"/>
      <c r="D89" s="80"/>
      <c r="E89" s="80"/>
      <c r="F89" s="80"/>
      <c r="G89" s="80"/>
      <c r="H89" s="80"/>
      <c r="I89" s="80"/>
      <c r="J89" s="81"/>
    </row>
    <row r="91" spans="1:11" ht="27" customHeight="1">
      <c r="A91" s="78" t="s">
        <v>88</v>
      </c>
      <c r="B91" s="78"/>
      <c r="C91" s="78"/>
      <c r="D91" s="78"/>
      <c r="E91" s="18"/>
      <c r="F91" s="29" t="s">
        <v>41</v>
      </c>
    </row>
    <row r="92" spans="1:11">
      <c r="A92" s="37"/>
      <c r="B92" s="37"/>
      <c r="C92" s="37"/>
      <c r="D92" s="37"/>
      <c r="E92" s="18"/>
      <c r="F92" s="29"/>
    </row>
    <row r="93" spans="1:11">
      <c r="B93" s="4" t="s">
        <v>4</v>
      </c>
    </row>
    <row r="94" spans="1:11" ht="31.5" customHeight="1">
      <c r="B94" s="83" t="s">
        <v>93</v>
      </c>
      <c r="C94" s="83"/>
      <c r="D94" s="83"/>
      <c r="E94" s="83"/>
      <c r="F94" s="83"/>
      <c r="G94" s="83"/>
      <c r="H94" s="83"/>
      <c r="I94" s="83"/>
      <c r="J94" s="83"/>
    </row>
    <row r="95" spans="1:11" ht="32.25" customHeight="1">
      <c r="B95" s="85" t="s">
        <v>139</v>
      </c>
      <c r="C95" s="85"/>
      <c r="D95" s="85"/>
      <c r="E95" s="85"/>
      <c r="F95" s="85"/>
      <c r="G95" s="85"/>
      <c r="H95" s="85"/>
      <c r="I95" s="85"/>
      <c r="J95" s="85"/>
    </row>
    <row r="96" spans="1:11" ht="28.5" customHeight="1">
      <c r="B96" s="60" t="s">
        <v>26</v>
      </c>
      <c r="C96" s="15">
        <v>12</v>
      </c>
      <c r="D96" s="83" t="s">
        <v>37</v>
      </c>
      <c r="E96" s="83"/>
      <c r="F96" s="83"/>
      <c r="G96" s="83"/>
      <c r="H96" s="83"/>
      <c r="I96" s="83"/>
      <c r="J96" s="83"/>
    </row>
    <row r="97" spans="2:10" ht="15.75" customHeight="1">
      <c r="B97" s="82" t="s">
        <v>89</v>
      </c>
      <c r="C97" s="82"/>
      <c r="D97" s="82"/>
      <c r="E97" s="82"/>
      <c r="F97" s="82"/>
      <c r="G97" s="82"/>
    </row>
    <row r="98" spans="2:10" ht="18" customHeight="1">
      <c r="B98" s="77" t="s">
        <v>24</v>
      </c>
      <c r="C98" s="77"/>
      <c r="D98" s="77"/>
      <c r="E98" s="77"/>
      <c r="F98" s="77"/>
      <c r="G98" s="77"/>
      <c r="H98" s="77"/>
      <c r="I98" s="77"/>
      <c r="J98" s="77"/>
    </row>
    <row r="99" spans="2:10" ht="20.25" customHeight="1">
      <c r="B99" s="9" t="s">
        <v>92</v>
      </c>
      <c r="C99" s="9"/>
      <c r="D99" s="9"/>
      <c r="E99" s="9"/>
      <c r="F99" s="26"/>
      <c r="G99" s="46"/>
      <c r="H99" s="46"/>
      <c r="I99" s="46"/>
      <c r="J99" s="46"/>
    </row>
    <row r="100" spans="2:10">
      <c r="B100" s="7" t="s">
        <v>101</v>
      </c>
      <c r="C100" s="7"/>
      <c r="D100" s="7"/>
      <c r="E100" s="7"/>
      <c r="F100" s="7"/>
      <c r="G100" s="7"/>
      <c r="H100" s="75"/>
      <c r="I100" s="75"/>
      <c r="J100" s="75"/>
    </row>
    <row r="101" spans="2:10">
      <c r="B101" s="86" t="s">
        <v>43</v>
      </c>
      <c r="C101" s="86"/>
      <c r="D101" s="86"/>
      <c r="E101" s="86"/>
      <c r="F101" s="86"/>
      <c r="G101" s="86"/>
    </row>
    <row r="102" spans="2:10" ht="67.5" customHeight="1">
      <c r="B102" s="90" t="s">
        <v>90</v>
      </c>
      <c r="C102" s="86"/>
      <c r="D102" s="86"/>
      <c r="E102" s="86"/>
      <c r="F102" s="86"/>
      <c r="G102" s="86"/>
      <c r="H102" s="86"/>
      <c r="I102" s="86"/>
      <c r="J102" s="86"/>
    </row>
    <row r="103" spans="2:10">
      <c r="B103" s="9" t="s">
        <v>91</v>
      </c>
      <c r="C103" s="19"/>
      <c r="D103" s="19"/>
      <c r="E103" s="40"/>
      <c r="F103" s="30"/>
      <c r="G103" s="49"/>
      <c r="H103" s="44"/>
      <c r="I103" s="44"/>
      <c r="J103" s="44"/>
    </row>
    <row r="104" spans="2:10" ht="18" customHeight="1">
      <c r="B104" s="36" t="s">
        <v>48</v>
      </c>
      <c r="C104" s="32"/>
      <c r="D104" s="32"/>
      <c r="E104" s="32"/>
      <c r="F104" s="41"/>
      <c r="G104" s="50"/>
      <c r="H104" s="50"/>
      <c r="I104" s="50"/>
      <c r="J104" s="50"/>
    </row>
    <row r="105" spans="2:10" ht="15" customHeight="1">
      <c r="B105" s="34" t="s">
        <v>44</v>
      </c>
      <c r="C105" s="33"/>
      <c r="D105" s="33"/>
      <c r="E105" s="33"/>
      <c r="F105" s="42"/>
      <c r="G105" s="51"/>
      <c r="H105" s="51"/>
      <c r="I105" s="51"/>
      <c r="J105" s="51"/>
    </row>
    <row r="106" spans="2:10" ht="18" customHeight="1">
      <c r="B106" s="87" t="s">
        <v>45</v>
      </c>
      <c r="C106" s="87"/>
      <c r="D106" s="87"/>
      <c r="E106" s="87"/>
      <c r="F106" s="87"/>
      <c r="G106" s="87"/>
      <c r="H106" s="87"/>
      <c r="I106" s="87"/>
      <c r="J106" s="52"/>
    </row>
    <row r="107" spans="2:10" ht="15.75" customHeight="1">
      <c r="B107" s="35" t="s">
        <v>46</v>
      </c>
      <c r="C107" s="32"/>
      <c r="D107" s="32"/>
      <c r="E107" s="32"/>
      <c r="F107" s="41"/>
      <c r="G107" s="50"/>
      <c r="H107" s="50"/>
      <c r="I107" s="50"/>
      <c r="J107" s="50"/>
    </row>
    <row r="108" spans="2:10" ht="39" customHeight="1">
      <c r="B108" s="88" t="s">
        <v>47</v>
      </c>
      <c r="C108" s="88"/>
      <c r="D108" s="88"/>
      <c r="E108" s="88"/>
      <c r="F108" s="88"/>
      <c r="G108" s="88"/>
      <c r="H108" s="88"/>
      <c r="I108" s="88"/>
      <c r="J108" s="88"/>
    </row>
    <row r="109" spans="2:10" ht="9" customHeight="1">
      <c r="B109" s="9"/>
      <c r="C109" s="19"/>
      <c r="D109" s="19"/>
      <c r="E109" s="40"/>
      <c r="F109" s="30"/>
      <c r="G109" s="49"/>
      <c r="H109" s="44"/>
      <c r="I109" s="44"/>
      <c r="J109" s="44"/>
    </row>
    <row r="110" spans="2:10">
      <c r="B110" s="103" t="s">
        <v>42</v>
      </c>
      <c r="C110" s="103"/>
      <c r="D110" s="103"/>
      <c r="E110" s="103"/>
      <c r="F110" s="103"/>
      <c r="G110" s="103"/>
      <c r="H110" s="103"/>
      <c r="I110" s="103"/>
      <c r="J110" s="103"/>
    </row>
    <row r="111" spans="2:10">
      <c r="B111" s="12">
        <v>1</v>
      </c>
      <c r="C111" s="76" t="s">
        <v>25</v>
      </c>
      <c r="D111" s="76"/>
      <c r="E111" s="76"/>
      <c r="F111" s="76"/>
      <c r="G111" s="76"/>
      <c r="H111" s="76"/>
      <c r="I111" s="76"/>
      <c r="J111" s="76"/>
    </row>
    <row r="112" spans="2:10">
      <c r="B112" s="12">
        <v>2</v>
      </c>
      <c r="C112" s="76" t="s">
        <v>25</v>
      </c>
      <c r="D112" s="76"/>
      <c r="E112" s="76"/>
      <c r="F112" s="76"/>
      <c r="G112" s="76"/>
      <c r="H112" s="76"/>
      <c r="I112" s="76"/>
      <c r="J112" s="76"/>
    </row>
    <row r="113" spans="2:11">
      <c r="B113" s="12">
        <v>3</v>
      </c>
      <c r="C113" s="76" t="s">
        <v>25</v>
      </c>
      <c r="D113" s="76"/>
      <c r="E113" s="76"/>
      <c r="F113" s="76"/>
      <c r="G113" s="76"/>
      <c r="H113" s="76"/>
      <c r="I113" s="76"/>
      <c r="J113" s="76"/>
    </row>
    <row r="114" spans="2:11">
      <c r="B114" s="12">
        <v>4</v>
      </c>
      <c r="C114" s="76" t="s">
        <v>25</v>
      </c>
      <c r="D114" s="76"/>
      <c r="E114" s="76"/>
      <c r="F114" s="76"/>
      <c r="G114" s="76"/>
      <c r="H114" s="76"/>
      <c r="I114" s="76"/>
      <c r="J114" s="76"/>
    </row>
    <row r="115" spans="2:11" ht="25.5" customHeight="1">
      <c r="B115" s="12">
        <v>5</v>
      </c>
      <c r="C115" s="76" t="s">
        <v>25</v>
      </c>
      <c r="D115" s="76"/>
      <c r="E115" s="76"/>
      <c r="F115" s="76"/>
      <c r="G115" s="76"/>
      <c r="H115" s="76"/>
      <c r="I115" s="76"/>
      <c r="J115" s="76"/>
    </row>
    <row r="116" spans="2:11">
      <c r="B116" s="12">
        <v>6</v>
      </c>
      <c r="C116" s="76" t="s">
        <v>25</v>
      </c>
      <c r="D116" s="76"/>
      <c r="E116" s="76"/>
      <c r="F116" s="76"/>
      <c r="G116" s="76"/>
      <c r="H116" s="76"/>
      <c r="I116" s="76"/>
      <c r="J116" s="76"/>
    </row>
    <row r="117" spans="2:11" ht="22.5" customHeight="1">
      <c r="B117" s="5" t="s">
        <v>5</v>
      </c>
      <c r="H117" s="44"/>
      <c r="I117" s="44"/>
      <c r="J117" s="44"/>
    </row>
    <row r="118" spans="2:11" ht="22.5" customHeight="1">
      <c r="B118" s="1" t="s">
        <v>140</v>
      </c>
      <c r="C118" s="11"/>
      <c r="D118" s="11"/>
      <c r="G118" s="53"/>
      <c r="H118" s="53"/>
      <c r="I118" s="53"/>
      <c r="J118" s="53"/>
    </row>
    <row r="119" spans="2:11" ht="22.5" customHeight="1">
      <c r="B119" s="76" t="s">
        <v>49</v>
      </c>
      <c r="C119" s="76"/>
      <c r="D119" s="76"/>
      <c r="E119" s="76"/>
      <c r="F119" s="76"/>
      <c r="G119" s="76"/>
      <c r="H119" s="76"/>
      <c r="I119" s="76"/>
      <c r="J119" s="53"/>
    </row>
    <row r="120" spans="2:11" ht="22.5" customHeight="1">
      <c r="B120" s="24" t="s">
        <v>78</v>
      </c>
      <c r="C120" s="11"/>
      <c r="D120" s="11"/>
      <c r="G120" s="53"/>
      <c r="H120" s="53"/>
      <c r="I120" s="53"/>
      <c r="J120" s="53"/>
    </row>
    <row r="121" spans="2:11" ht="31.5" customHeight="1">
      <c r="B121" s="83" t="s">
        <v>141</v>
      </c>
      <c r="C121" s="102"/>
      <c r="D121" s="102"/>
      <c r="E121" s="102"/>
      <c r="F121" s="102"/>
      <c r="G121" s="102"/>
      <c r="H121" s="102"/>
      <c r="I121" s="102"/>
      <c r="J121" s="102"/>
    </row>
    <row r="122" spans="2:11" ht="51.75" customHeight="1">
      <c r="B122" s="101" t="s">
        <v>142</v>
      </c>
      <c r="C122" s="101"/>
      <c r="D122" s="101"/>
      <c r="E122" s="101"/>
      <c r="F122" s="101"/>
      <c r="G122" s="101"/>
      <c r="H122" s="101"/>
      <c r="I122" s="101"/>
      <c r="J122" s="101"/>
    </row>
    <row r="123" spans="2:11" ht="22.5" customHeight="1">
      <c r="B123" s="84" t="s">
        <v>66</v>
      </c>
      <c r="C123" s="84"/>
      <c r="D123" s="84"/>
      <c r="E123" s="84"/>
      <c r="F123" s="84"/>
      <c r="G123" s="84"/>
      <c r="H123" s="84"/>
      <c r="I123" s="84"/>
      <c r="J123" s="84"/>
      <c r="K123" s="84"/>
    </row>
    <row r="124" spans="2:11" ht="32.25" customHeight="1">
      <c r="B124" s="83" t="s">
        <v>68</v>
      </c>
      <c r="C124" s="83"/>
      <c r="D124" s="83"/>
      <c r="E124" s="83"/>
      <c r="F124" s="83"/>
      <c r="G124" s="83"/>
      <c r="H124" s="83"/>
      <c r="I124" s="83"/>
      <c r="J124" s="83"/>
    </row>
    <row r="125" spans="2:11" ht="39.75" customHeight="1">
      <c r="B125" s="83" t="s">
        <v>67</v>
      </c>
      <c r="C125" s="83"/>
      <c r="D125" s="83"/>
      <c r="E125" s="83"/>
      <c r="F125" s="83"/>
      <c r="G125" s="83"/>
      <c r="H125" s="83"/>
      <c r="I125" s="83"/>
      <c r="J125" s="83"/>
    </row>
    <row r="126" spans="2:11" ht="27.75" customHeight="1">
      <c r="B126" s="83" t="s">
        <v>65</v>
      </c>
      <c r="C126" s="83"/>
      <c r="D126" s="83"/>
      <c r="E126" s="83"/>
      <c r="F126" s="83"/>
      <c r="G126" s="83"/>
      <c r="H126" s="83"/>
      <c r="I126" s="83"/>
      <c r="J126" s="83"/>
    </row>
    <row r="127" spans="2:11" ht="15.75" customHeight="1">
      <c r="B127" s="38"/>
      <c r="C127" s="38"/>
      <c r="D127" s="38"/>
      <c r="E127" s="39"/>
      <c r="F127" s="43"/>
      <c r="G127" s="54"/>
      <c r="H127" s="54"/>
      <c r="I127" s="54"/>
      <c r="J127" s="54"/>
    </row>
    <row r="128" spans="2:11" ht="24" customHeight="1">
      <c r="B128" s="77" t="s">
        <v>6</v>
      </c>
      <c r="C128" s="77"/>
      <c r="D128" s="77"/>
      <c r="E128" s="77"/>
      <c r="F128" s="77"/>
      <c r="G128" s="77"/>
      <c r="H128" s="53"/>
      <c r="I128" s="53"/>
      <c r="J128" s="53"/>
    </row>
    <row r="129" spans="2:10">
      <c r="B129" s="5"/>
      <c r="H129" s="44"/>
      <c r="I129" s="44"/>
      <c r="J129" s="44"/>
    </row>
    <row r="130" spans="2:10">
      <c r="B130" s="5"/>
      <c r="H130" s="44"/>
      <c r="I130" s="44"/>
      <c r="J130" s="44"/>
    </row>
    <row r="131" spans="2:10">
      <c r="B131"/>
      <c r="H131" s="44"/>
      <c r="I131" s="44"/>
      <c r="J131" s="44"/>
    </row>
    <row r="132" spans="2:10">
      <c r="B132"/>
      <c r="D132" s="24"/>
      <c r="E132" s="22"/>
      <c r="F132" s="24"/>
      <c r="G132" s="25"/>
      <c r="H132" s="44"/>
      <c r="I132" s="44"/>
      <c r="J132" s="44"/>
    </row>
    <row r="133" spans="2:10">
      <c r="B133" s="24"/>
      <c r="C133" s="24"/>
      <c r="D133" s="6"/>
      <c r="E133" s="6"/>
      <c r="F133" s="6"/>
      <c r="G133" s="31"/>
      <c r="H133" s="44"/>
      <c r="I133" s="44"/>
      <c r="J133" s="44"/>
    </row>
    <row r="134" spans="2:10">
      <c r="B134"/>
      <c r="D134" s="6"/>
      <c r="E134" s="6"/>
      <c r="F134" s="6"/>
      <c r="G134" s="31"/>
      <c r="H134" s="44"/>
      <c r="I134" s="44"/>
      <c r="J134" s="44"/>
    </row>
    <row r="135" spans="2:10">
      <c r="B135"/>
      <c r="H135" s="44"/>
      <c r="I135" s="44"/>
      <c r="J135" s="44"/>
    </row>
  </sheetData>
  <sheetProtection algorithmName="SHA-512" hashValue="uM1Q6YZMQfduH2ROlpDCZWc6ds39V3EGtwxvyDgP4k0XsfSb/PW/MAqFqoBhRwu1JGI1SSnFOghOmLijSeubeQ==" saltValue="hnMJD8hFqNO/4nQecEUvoQ==" spinCount="100000" sheet="1" objects="1" scenarios="1"/>
  <mergeCells count="108">
    <mergeCell ref="C68:D68"/>
    <mergeCell ref="C69:D69"/>
    <mergeCell ref="C70:D70"/>
    <mergeCell ref="C71:D71"/>
    <mergeCell ref="C72:D72"/>
    <mergeCell ref="C63:D63"/>
    <mergeCell ref="C64:D64"/>
    <mergeCell ref="C65:D65"/>
    <mergeCell ref="C66:D66"/>
    <mergeCell ref="C79:D79"/>
    <mergeCell ref="C80:D80"/>
    <mergeCell ref="C81:D81"/>
    <mergeCell ref="C82:D82"/>
    <mergeCell ref="C73:D73"/>
    <mergeCell ref="C74:D74"/>
    <mergeCell ref="C75:D75"/>
    <mergeCell ref="C76:D76"/>
    <mergeCell ref="C77:D77"/>
    <mergeCell ref="C83:D83"/>
    <mergeCell ref="C84:D84"/>
    <mergeCell ref="C85:D85"/>
    <mergeCell ref="B2:G2"/>
    <mergeCell ref="B122:J122"/>
    <mergeCell ref="B121:J121"/>
    <mergeCell ref="B110:J110"/>
    <mergeCell ref="C15:D15"/>
    <mergeCell ref="C17:D17"/>
    <mergeCell ref="C18:D18"/>
    <mergeCell ref="C19:D19"/>
    <mergeCell ref="C20:D20"/>
    <mergeCell ref="C21:D21"/>
    <mergeCell ref="C22:D22"/>
    <mergeCell ref="C23:D23"/>
    <mergeCell ref="C24:D24"/>
    <mergeCell ref="C25:D25"/>
    <mergeCell ref="C26:D26"/>
    <mergeCell ref="C27:D27"/>
    <mergeCell ref="A4:B4"/>
    <mergeCell ref="C4:G4"/>
    <mergeCell ref="C86:D86"/>
    <mergeCell ref="A14:J14"/>
    <mergeCell ref="C78:D78"/>
    <mergeCell ref="C67:D67"/>
    <mergeCell ref="C58:D58"/>
    <mergeCell ref="C59:D59"/>
    <mergeCell ref="C60:D60"/>
    <mergeCell ref="C61:D61"/>
    <mergeCell ref="C33:D33"/>
    <mergeCell ref="C34:D34"/>
    <mergeCell ref="C35:D35"/>
    <mergeCell ref="C36:D36"/>
    <mergeCell ref="C48:D48"/>
    <mergeCell ref="C49:D49"/>
    <mergeCell ref="C50:D50"/>
    <mergeCell ref="C51:D51"/>
    <mergeCell ref="C52:D52"/>
    <mergeCell ref="C55:D55"/>
    <mergeCell ref="C56:D56"/>
    <mergeCell ref="C57:D57"/>
    <mergeCell ref="C62:D62"/>
    <mergeCell ref="C53:D53"/>
    <mergeCell ref="C54:D54"/>
    <mergeCell ref="A10:B10"/>
    <mergeCell ref="B102:J102"/>
    <mergeCell ref="A8:G8"/>
    <mergeCell ref="A6:G6"/>
    <mergeCell ref="C37:D37"/>
    <mergeCell ref="C38:D38"/>
    <mergeCell ref="C39:D39"/>
    <mergeCell ref="C40:D40"/>
    <mergeCell ref="C41:D41"/>
    <mergeCell ref="C42:D42"/>
    <mergeCell ref="C43:D43"/>
    <mergeCell ref="C44:D44"/>
    <mergeCell ref="C45:D45"/>
    <mergeCell ref="C46:D46"/>
    <mergeCell ref="C47:D47"/>
    <mergeCell ref="A13:J13"/>
    <mergeCell ref="A88:J88"/>
    <mergeCell ref="A87:I87"/>
    <mergeCell ref="E11:G11"/>
    <mergeCell ref="C28:D28"/>
    <mergeCell ref="C29:D29"/>
    <mergeCell ref="C30:D30"/>
    <mergeCell ref="C31:D31"/>
    <mergeCell ref="C32:D32"/>
    <mergeCell ref="B119:I119"/>
    <mergeCell ref="B128:G128"/>
    <mergeCell ref="A91:D91"/>
    <mergeCell ref="A89:J89"/>
    <mergeCell ref="B97:G97"/>
    <mergeCell ref="D96:J96"/>
    <mergeCell ref="B123:K123"/>
    <mergeCell ref="B124:J124"/>
    <mergeCell ref="B126:J126"/>
    <mergeCell ref="B125:J125"/>
    <mergeCell ref="C115:J115"/>
    <mergeCell ref="C116:J116"/>
    <mergeCell ref="B95:J95"/>
    <mergeCell ref="B101:G101"/>
    <mergeCell ref="B98:J98"/>
    <mergeCell ref="B106:I106"/>
    <mergeCell ref="B108:J108"/>
    <mergeCell ref="C111:J111"/>
    <mergeCell ref="C112:J112"/>
    <mergeCell ref="C113:J113"/>
    <mergeCell ref="C114:J114"/>
    <mergeCell ref="B94:J94"/>
  </mergeCells>
  <pageMargins left="0.31496062992125984" right="0.31496062992125984" top="0.55118110236220474" bottom="0.55118110236220474" header="0.31496062992125984" footer="0.31496062992125984"/>
  <pageSetup paperSize="9"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Formularz ofertowy </vt:lpstr>
      <vt:lpstr>Arkusz2</vt:lpstr>
      <vt:lpstr>Arkusz3</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Partyka Agnieszka</cp:lastModifiedBy>
  <cp:lastPrinted>2021-05-18T08:51:09Z</cp:lastPrinted>
  <dcterms:created xsi:type="dcterms:W3CDTF">2013-04-05T06:24:46Z</dcterms:created>
  <dcterms:modified xsi:type="dcterms:W3CDTF">2021-05-20T07:30:55Z</dcterms:modified>
</cp:coreProperties>
</file>