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Y:\ZAMÓWIENIA PUBLICZNE\2024\Przemyslowa\"/>
    </mc:Choice>
  </mc:AlternateContent>
  <xr:revisionPtr revIDLastSave="0" documentId="13_ncr:1_{9ED85CC5-8000-4716-AA5E-8DD27F8D73E3}" xr6:coauthVersionLast="45" xr6:coauthVersionMax="45" xr10:uidLastSave="{00000000-0000-0000-0000-000000000000}"/>
  <bookViews>
    <workbookView xWindow="-120" yWindow="-120" windowWidth="29040" windowHeight="15840" xr2:uid="{00000000-000D-0000-FFFF-FFFF00000000}"/>
  </bookViews>
  <sheets>
    <sheet name="P" sheetId="12" r:id="rId1"/>
  </sheets>
  <definedNames>
    <definedName name="_xlnm.Print_Area" localSheetId="0">P!$A$1:$G$79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8" i="12" l="1"/>
  <c r="G79" i="12"/>
  <c r="G77" i="12"/>
  <c r="G76" i="12"/>
  <c r="G75" i="12"/>
  <c r="G74" i="12"/>
  <c r="G73" i="12"/>
  <c r="G105" i="12"/>
  <c r="G402" i="12"/>
  <c r="G401" i="12"/>
  <c r="G72" i="12"/>
  <c r="G64" i="12"/>
  <c r="G63" i="12"/>
  <c r="G71" i="12"/>
  <c r="E162" i="12"/>
  <c r="G162" i="12" s="1"/>
  <c r="G161" i="12"/>
  <c r="G373" i="12" l="1"/>
  <c r="G374" i="12"/>
  <c r="G375" i="12"/>
  <c r="G376" i="12"/>
  <c r="G377" i="12"/>
  <c r="G378" i="12"/>
  <c r="G379" i="12"/>
  <c r="G380" i="12"/>
  <c r="G381" i="12"/>
  <c r="G382" i="12"/>
  <c r="G383" i="12"/>
  <c r="G384" i="12"/>
  <c r="G385" i="12"/>
  <c r="G386" i="12"/>
  <c r="G387" i="12"/>
  <c r="G388" i="12"/>
  <c r="G389" i="12"/>
  <c r="G390" i="12"/>
  <c r="G391" i="12"/>
  <c r="G392" i="12"/>
  <c r="G393" i="12"/>
  <c r="G394" i="12"/>
  <c r="G395" i="12"/>
  <c r="G396" i="12"/>
  <c r="G397" i="12"/>
  <c r="G398" i="12"/>
  <c r="G399" i="12"/>
  <c r="G400" i="12"/>
  <c r="G228" i="12"/>
  <c r="G229" i="12"/>
  <c r="G230" i="12"/>
  <c r="G231" i="12"/>
  <c r="G232" i="12"/>
  <c r="G233" i="12"/>
  <c r="G234" i="12"/>
  <c r="G235" i="12"/>
  <c r="G236" i="12"/>
  <c r="G237" i="12"/>
  <c r="G238" i="12"/>
  <c r="G239" i="12"/>
  <c r="G240" i="12"/>
  <c r="G241" i="12"/>
  <c r="G242" i="12"/>
  <c r="G243" i="12"/>
  <c r="G244" i="12"/>
  <c r="G245" i="12"/>
  <c r="G246" i="12"/>
  <c r="G247" i="12"/>
  <c r="G248" i="12"/>
  <c r="G249" i="12"/>
  <c r="G250" i="12"/>
  <c r="G251" i="12"/>
  <c r="G252" i="12"/>
  <c r="G253" i="12"/>
  <c r="G254" i="12"/>
  <c r="G255" i="12"/>
  <c r="G256" i="12"/>
  <c r="G257" i="12"/>
  <c r="G258" i="12"/>
  <c r="G259" i="12"/>
  <c r="G260" i="12"/>
  <c r="G261" i="12"/>
  <c r="G262" i="12"/>
  <c r="G263" i="12"/>
  <c r="G264" i="12"/>
  <c r="G265" i="12"/>
  <c r="G266" i="12"/>
  <c r="G267" i="12"/>
  <c r="G268" i="12"/>
  <c r="G269" i="12"/>
  <c r="G270" i="12"/>
  <c r="G271" i="12"/>
  <c r="G272" i="12"/>
  <c r="G273" i="12"/>
  <c r="G365" i="12"/>
  <c r="G366" i="12"/>
  <c r="G367" i="12"/>
  <c r="G368" i="12"/>
  <c r="G369" i="12"/>
  <c r="G370" i="12"/>
  <c r="G371" i="12"/>
  <c r="G372" i="12"/>
  <c r="G362" i="12"/>
  <c r="G363" i="12"/>
  <c r="G364" i="12"/>
  <c r="G350" i="12"/>
  <c r="G351" i="12"/>
  <c r="G352" i="12"/>
  <c r="G353" i="12"/>
  <c r="G354" i="12"/>
  <c r="G355" i="12"/>
  <c r="G356" i="12"/>
  <c r="G357" i="12"/>
  <c r="G358" i="12"/>
  <c r="G359" i="12"/>
  <c r="G360" i="12"/>
  <c r="G361" i="12"/>
  <c r="G274" i="12"/>
  <c r="G275" i="12"/>
  <c r="G276" i="12"/>
  <c r="G277" i="12"/>
  <c r="G278" i="12"/>
  <c r="G279" i="12"/>
  <c r="G280" i="12"/>
  <c r="G281" i="12"/>
  <c r="G282" i="12"/>
  <c r="G283" i="12"/>
  <c r="G284" i="12"/>
  <c r="G285" i="12"/>
  <c r="G286" i="12"/>
  <c r="G287" i="12"/>
  <c r="G288" i="12"/>
  <c r="G289" i="12"/>
  <c r="G290" i="12"/>
  <c r="G291" i="12"/>
  <c r="G292" i="12"/>
  <c r="G293" i="12"/>
  <c r="G294" i="12"/>
  <c r="G295" i="12"/>
  <c r="G296" i="12"/>
  <c r="G297" i="12"/>
  <c r="G298" i="12"/>
  <c r="G299" i="12"/>
  <c r="G300" i="12"/>
  <c r="G301" i="12"/>
  <c r="G302" i="12"/>
  <c r="G303" i="12"/>
  <c r="G304" i="12"/>
  <c r="G305" i="12"/>
  <c r="G306" i="12"/>
  <c r="G307" i="12"/>
  <c r="G308" i="12"/>
  <c r="G309" i="12"/>
  <c r="G310" i="12"/>
  <c r="G311" i="12"/>
  <c r="G312" i="12"/>
  <c r="G313" i="12"/>
  <c r="G314" i="12"/>
  <c r="G315" i="12"/>
  <c r="G316" i="12"/>
  <c r="G317" i="12"/>
  <c r="G318" i="12"/>
  <c r="G319" i="12"/>
  <c r="G320" i="12"/>
  <c r="G321" i="12"/>
  <c r="G322" i="12"/>
  <c r="G323" i="12"/>
  <c r="G324" i="12"/>
  <c r="G325" i="12"/>
  <c r="G326" i="12"/>
  <c r="G327" i="12"/>
  <c r="G328" i="12"/>
  <c r="G329" i="12"/>
  <c r="G330" i="12"/>
  <c r="G331" i="12"/>
  <c r="G332" i="12"/>
  <c r="G333" i="12"/>
  <c r="G334" i="12"/>
  <c r="G335" i="12"/>
  <c r="G336" i="12"/>
  <c r="G337" i="12"/>
  <c r="G338" i="12"/>
  <c r="G339" i="12"/>
  <c r="G340" i="12"/>
  <c r="G341" i="12"/>
  <c r="G342" i="12"/>
  <c r="G343" i="12"/>
  <c r="G344" i="12"/>
  <c r="G345" i="12"/>
  <c r="G346" i="12"/>
  <c r="G347" i="12"/>
  <c r="G348" i="12"/>
  <c r="G349" i="12"/>
  <c r="G225" i="12"/>
  <c r="G226" i="12"/>
  <c r="G227" i="12"/>
  <c r="G163" i="12"/>
  <c r="G164" i="12"/>
  <c r="G165" i="12"/>
  <c r="G166" i="12"/>
  <c r="G167" i="12"/>
  <c r="G168" i="12"/>
  <c r="G169" i="12"/>
  <c r="G170" i="12"/>
  <c r="G171" i="12"/>
  <c r="G172" i="12"/>
  <c r="G173" i="12"/>
  <c r="G174" i="12"/>
  <c r="G175" i="12"/>
  <c r="G176" i="12"/>
  <c r="G177" i="12"/>
  <c r="G178" i="12"/>
  <c r="G179" i="12"/>
  <c r="G180" i="12"/>
  <c r="G181" i="12"/>
  <c r="G182" i="12"/>
  <c r="G183" i="12"/>
  <c r="G184" i="12"/>
  <c r="G185" i="12"/>
  <c r="G186" i="12"/>
  <c r="G187" i="12"/>
  <c r="G188" i="12"/>
  <c r="G189" i="12"/>
  <c r="G190" i="12"/>
  <c r="G191" i="12"/>
  <c r="G192" i="12"/>
  <c r="G193" i="12"/>
  <c r="G194" i="12"/>
  <c r="G195" i="12"/>
  <c r="G196" i="12"/>
  <c r="G197" i="12"/>
  <c r="G198" i="12"/>
  <c r="G199" i="12"/>
  <c r="G200" i="12"/>
  <c r="G201" i="12"/>
  <c r="G202" i="12"/>
  <c r="G203" i="12"/>
  <c r="G204" i="12"/>
  <c r="G205" i="12"/>
  <c r="G206" i="12"/>
  <c r="G207" i="12"/>
  <c r="G208" i="12"/>
  <c r="G209" i="12"/>
  <c r="G210" i="12"/>
  <c r="G211" i="12"/>
  <c r="G212" i="12"/>
  <c r="G213" i="12"/>
  <c r="G214" i="12"/>
  <c r="G215" i="12"/>
  <c r="G216" i="12"/>
  <c r="G217" i="12"/>
  <c r="G218" i="12"/>
  <c r="G219" i="12"/>
  <c r="G220" i="12"/>
  <c r="G221" i="12"/>
  <c r="G222" i="12"/>
  <c r="G223" i="12"/>
  <c r="G224"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83" i="12" l="1"/>
  <c r="G84" i="12"/>
  <c r="G85" i="12"/>
  <c r="G86" i="12"/>
  <c r="G87" i="12"/>
  <c r="G88" i="12"/>
  <c r="G89" i="12"/>
  <c r="G90" i="12"/>
  <c r="G91" i="12"/>
  <c r="G92" i="12"/>
  <c r="G93" i="12"/>
  <c r="G94" i="12"/>
  <c r="G95" i="12"/>
  <c r="G96" i="12"/>
  <c r="G97" i="12"/>
  <c r="G98" i="12"/>
  <c r="G99" i="12"/>
  <c r="G100" i="12"/>
  <c r="G101" i="12"/>
  <c r="G102" i="12"/>
  <c r="G103" i="12"/>
  <c r="G104" i="12"/>
  <c r="G80" i="12"/>
  <c r="G81" i="12"/>
  <c r="G82" i="12"/>
  <c r="G69"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5" i="12"/>
  <c r="G66" i="12"/>
  <c r="G67" i="12"/>
  <c r="G68" i="12"/>
  <c r="G70" i="12"/>
  <c r="G8" i="12"/>
  <c r="G403" i="12" l="1"/>
  <c r="G404" i="12" s="1"/>
</calcChain>
</file>

<file path=xl/sharedStrings.xml><?xml version="1.0" encoding="utf-8"?>
<sst xmlns="http://schemas.openxmlformats.org/spreadsheetml/2006/main" count="1282" uniqueCount="680">
  <si>
    <t>Lp.</t>
  </si>
  <si>
    <t>Nazwa</t>
  </si>
  <si>
    <t>Ilość</t>
  </si>
  <si>
    <t>m3</t>
  </si>
  <si>
    <t>m2</t>
  </si>
  <si>
    <t>m</t>
  </si>
  <si>
    <t>szt</t>
  </si>
  <si>
    <t>Jedn. miary</t>
  </si>
  <si>
    <t>Cena jedn.</t>
  </si>
  <si>
    <t>Wartość netto</t>
  </si>
  <si>
    <t>I.</t>
  </si>
  <si>
    <t>1.</t>
  </si>
  <si>
    <t>Razem netto:</t>
  </si>
  <si>
    <t>Razem brutto:</t>
  </si>
  <si>
    <t>Roboty drogowe</t>
  </si>
  <si>
    <t>szt.</t>
  </si>
  <si>
    <t>kpl</t>
  </si>
  <si>
    <t>Podstawa</t>
  </si>
  <si>
    <t>Kalkulacja własna</t>
  </si>
  <si>
    <t>KNNR 1 0208-02</t>
  </si>
  <si>
    <t>KNNR 6 0404-05</t>
  </si>
  <si>
    <t>KNR 2-31 0302-03</t>
  </si>
  <si>
    <t>KNR 2-31 0402-04</t>
  </si>
  <si>
    <t>KNR 2-31 0403-03</t>
  </si>
  <si>
    <t>KNR AT-03 0101-02</t>
  </si>
  <si>
    <t>KNR 2-31 1004-07</t>
  </si>
  <si>
    <t>ROBOTY ROZBIÓRKOWE I PRZYGOTOWAWCZE</t>
  </si>
  <si>
    <t>KNR AT-03 0102-04</t>
  </si>
  <si>
    <t>Roboty remontowe - cięcie piłą nawierzchni bitumicznych na gł. 6-10 cm</t>
  </si>
  <si>
    <t>KNR AT-03 0104-01</t>
  </si>
  <si>
    <t>KNR 2-31 0807-03</t>
  </si>
  <si>
    <t>KNR 2-31 0813-03</t>
  </si>
  <si>
    <t>Rozebranie krawężników betonowych 15x30 cm na podsypce cementowo-piaskowej</t>
  </si>
  <si>
    <t>KNR 2-31 0812-03</t>
  </si>
  <si>
    <t>Rozebranie ław pod krawężniki z betonu</t>
  </si>
  <si>
    <t>KNR 2-31 0814-02</t>
  </si>
  <si>
    <t>Rozebranie obrzeży 8x30 cm na podsypce piaskowej</t>
  </si>
  <si>
    <t>KNNR 1 0202-08</t>
  </si>
  <si>
    <t>KNNR 1 0301-02</t>
  </si>
  <si>
    <t>WYKONANIE OBRAMOWANIA I WARSTW KONSTRUKCYJNYCH</t>
  </si>
  <si>
    <t>Krawężniki betonowe najazdowe o wymiarach 20x22 cm na podsypce cementowo-piaskowej</t>
  </si>
  <si>
    <t>Ława pod krawężniki betonowa z oporem C12/15</t>
  </si>
  <si>
    <t>Obrzeża betonowe o wymiarach 30x8 cm na podsypce cementowo-piaskowej</t>
  </si>
  <si>
    <t>KNNR 6 0103-03</t>
  </si>
  <si>
    <t>Profilowanie i zagęszczanie podłoża wykonywane mechanicznie w gruncie kat. II-IV pod warstwy konstrukcyjne nawierzchni</t>
  </si>
  <si>
    <t>KNR AT-03 0201-01</t>
  </si>
  <si>
    <t>KNNR 6 0113-02</t>
  </si>
  <si>
    <t>Podbudowa pomocnicza z kruszywa łamanego 0/31,5 stabilizowanego mechanicznie o grubości po zagęszczeniu 20 cm &lt;jezdnia&gt;</t>
  </si>
  <si>
    <t>KNR 2-31 1004-04</t>
  </si>
  <si>
    <t>Mechaniczne czyszczenie nawierzchni drogowej nieulepszonej &lt;podbudowa pomocnicza&gt;</t>
  </si>
  <si>
    <t>Skropienie nawierzchni drogowej asfaltem &lt;podbudowa pomocnicza&gt;</t>
  </si>
  <si>
    <t>KNNR 6 0110-03</t>
  </si>
  <si>
    <t>WYKONANIE NAWIERZCHNI</t>
  </si>
  <si>
    <t>KNR 2-31 1004-06</t>
  </si>
  <si>
    <t>Mechaniczne czyszczenie nawierzchni drogowej ulepszonej (bitum) &lt;podbudowa asfaltowa&gt;</t>
  </si>
  <si>
    <t>Skropienie nawierzchni drogowej asfaltem &lt;podbudowa asfaltowa&gt;</t>
  </si>
  <si>
    <t>Mechaniczne czyszczenie nawierzchni drogowej ulepszonej (bitum) &lt;warstwa wiążąca&gt;</t>
  </si>
  <si>
    <t>Skropienie nawierzchni drogowej asfaltem &lt;warstwa wiążąca&gt;</t>
  </si>
  <si>
    <t>KNR 2-31 0310-05 0310-06</t>
  </si>
  <si>
    <t>Nawierzchnie z betonu asfaltowego SMA 11S o grubości po zagęszczeniu 4 cm (warstwa ścieralna) &lt;jezdnia&gt;</t>
  </si>
  <si>
    <t>KNR 2-31 0511-03</t>
  </si>
  <si>
    <t>Nawierzchnie z kostki brukowej betonowej szarej (prostokąt) grubość 8 cm na podsypce cementowo-piaskowej &lt;chodniki, opaski&gt;</t>
  </si>
  <si>
    <t>Nawierzchnie z kostki brukowej betonowej grafitowej (prostokąt) grubość 8 cm na podsypce cementowo-piaskowej &lt;zjazdy&gt;</t>
  </si>
  <si>
    <t>Nawierzchnie z kostki brukowej betonowej szarej (prostokąt) grubość 8 cm na podsypce cementowo-piaskowej &lt;zatoki postojowe&gt;</t>
  </si>
  <si>
    <t>KNNR 6 0309-02</t>
  </si>
  <si>
    <t>KNNR 6 0702-01</t>
  </si>
  <si>
    <t>Pionowe znaki drogowe - słupki z rur stalowych</t>
  </si>
  <si>
    <t>KNNR 6 0702-04</t>
  </si>
  <si>
    <t>Pionowe znaki drogowe - znaki zakazu, nakazu, ostrzegawcze, informacyjne i tabliczki</t>
  </si>
  <si>
    <t>KNNR 6 0705-07</t>
  </si>
  <si>
    <t>Oznakowanie poziome grubowarstwowe (masa chemoutwardzalna) - linie segregacyjne, przejścia dla pieszych i inne symbole</t>
  </si>
  <si>
    <t>KNR 2-31 1103-02</t>
  </si>
  <si>
    <t>Przełożenie/regulacja istniejącej nawierzchni z kostki betonowej na podsypce cementowo-piaskowej z wypełnieniem spoin piaskiem</t>
  </si>
  <si>
    <t>KNNR 1 0507-01</t>
  </si>
  <si>
    <t>Humusowanie z obsianiem trawą przy grubości warstwy humusu 5 cm</t>
  </si>
  <si>
    <t>"Rozbudowa ulicy Przemysłowej w Płocku wraz z brakującą infrastrukturą."</t>
  </si>
  <si>
    <t>Frezowanie nawierzchni bitumicznej o gr. 16 cm z wywozem materiału z rozbiórki na odl. do 1 km &lt;jezdnia, zatoki postojowe&gt;</t>
  </si>
  <si>
    <t>Mechaniczna rozbiórka nawierzchni bitumicznej o gr. 4 cm z wywozem materiału z rozbiórki na odl. do 1 km &lt;ścieżka rowerowa, zjazdy&gt;</t>
  </si>
  <si>
    <t>KNR 2-01 0214-04</t>
  </si>
  <si>
    <t>Nakłady uzupełniające za każde dalsze rozpoczęte 0.5 km transportu ponad 1 km samochodami samowyładowczymi po drogach utwardzonych frezowiny - poz. nr 1 i 2 - na odległość docelową 2km (baza materiałowa MZD)</t>
  </si>
  <si>
    <t>KNR AT-03 0105-03</t>
  </si>
  <si>
    <t>Mechaniczna rozbiórka podbudowy betonowej o gr. 35 cm z wywozem rumoszu na odl. do 1 km</t>
  </si>
  <si>
    <t>Rozebranie nawierzchni z kostki betonowej gr. 8cm na podsypce cementowo-piaskowej &lt;chodniki, zjazdy&gt;</t>
  </si>
  <si>
    <t>KNR 2-31 0815-02</t>
  </si>
  <si>
    <t>Rozebranie nawierzchni z płyt betonowych 50x50x7 cm na podsypce piaskowej &lt;chodniki, opaski&gt;</t>
  </si>
  <si>
    <t>Rozebranie nawierzchni z trylinki gr. 15cm na podsypce cementowo-piaskowej &lt;zatoki postojowe, zjazdy&gt;</t>
  </si>
  <si>
    <t>KNR 4-04 1103-01</t>
  </si>
  <si>
    <t>Załadowanie gruzu koparko-ładowarką przy obsłudze na zmianę roboczą przez 3 samochody samowyładowcze</t>
  </si>
  <si>
    <t xml:space="preserve">KNR 4-04 1103-04 1103-05 </t>
  </si>
  <si>
    <t>Wywiezienie gruzu z terenu rozbiórki przy mechanicznym załadowaniu i wyładowaniu samochodem samowyładowczym na odległość 1 km (baza materiałowa MZD) &lt;podbudowa betonowa&gt;</t>
  </si>
  <si>
    <t>Wywiezienie gruzu z terenu rozbiórki przy mechanicznym załadowaniu i wyładowaniu samochodem samowyładowczym na odległość 2 km (baza materiałowa MZD)</t>
  </si>
  <si>
    <t>ROBOTY ZIEMNE</t>
  </si>
  <si>
    <t>Roboty ziemne wykonywane koparkami podsiębiernymi o poj. łyżki 0.60 m3 w gruncie kat. III-IV z transportem urobku na odległość do 1 km samochodami samowyładowczymi (90%)</t>
  </si>
  <si>
    <t>Wykopy z załadunkiem ręcznym i transportem na odległość do 1 km (grunt kat. III) (10%)</t>
  </si>
  <si>
    <t>Dodatek za każdy rozp. 1 km transportu ziemi samochodami samowyładowczymi po drogach o nawierzchni utwardzonej (kat.gr. I-IV) (baza materiałowa MZD)</t>
  </si>
  <si>
    <t>Krawężniki betonowe wystające o wymiarach 15x30 cm na podsypce cementowo-piaskowej</t>
  </si>
  <si>
    <t>KNR 2-31 0404-01</t>
  </si>
  <si>
    <t>Krawężniki kamienne wystające o wymiarach 15x30 cm na podsypce piaskowej</t>
  </si>
  <si>
    <t>KNR 2-31 0404-05</t>
  </si>
  <si>
    <t>Krawężniki kamienne wtopione o wymiarach 20x25 cm na podsypce cementowo-piaskowej</t>
  </si>
  <si>
    <t>Krawężniki polimerobetonowe peronowe o wymiarach 43x33 cm na podsypce cementowo-piaskowej</t>
  </si>
  <si>
    <t>KNNR 6 0104-04</t>
  </si>
  <si>
    <t>Warstwy ulepszonego podłoża z piasku wykonana i zagęszczana mechanicznie o gr.25 cm</t>
  </si>
  <si>
    <t>Stabilizacja kruszywa naturalnego cementem C3/4 - grubość warstwy po zagęszczeniu 18 cm &lt;jezdnia&gt;</t>
  </si>
  <si>
    <t>Podbudowy z betonu asfaltowego AC 22P o grubości po zagęszczeniu 10 cm &lt;jezdnia&gt;</t>
  </si>
  <si>
    <t>Stabilizacja kruszywa naturalnego cementem C3/4 - grubość warstwy po zagęszczeniu 15 cm &lt;chodniki, ścieżka&gt;</t>
  </si>
  <si>
    <t>Stabilizacja kruszywa naturalnego cementem C3/4 - grubość warstwy po zagęszczeniu 20 cm &lt;zjazdy, zatoki postojowe&gt;</t>
  </si>
  <si>
    <t>Stabilizacja kruszywa naturalnego cementem C3/4 - grubość warstwy po zagęszczeniu 25 cm &lt;wyspy, pierścienie ronda, poszerzenia&gt;</t>
  </si>
  <si>
    <t>Podbudowa z kruszywa łamanego 0/31,5 stabilizowanego mechanicznie o grubości po zagęszczeniu 15 cm &lt;chodniki&gt;</t>
  </si>
  <si>
    <t>Podbudowa z kruszywa łamanego 0/31,5 stabilizowanego mechanicznie o grubości po zagęszczeniu 20 cm &lt;ścieżka rowerowa, zjazdy, zatoki&gt;</t>
  </si>
  <si>
    <t>KNNR 6 0308-03</t>
  </si>
  <si>
    <t>Nawierzchnie z betonu asfaltowego AC 16W o grubości 5 cm (warstwa wiążąca) &lt;jezdnia&gt;</t>
  </si>
  <si>
    <t>Nawierzchnie z betonu asfaltowego AC 5S o grubości po zagęszczeniu 5 cm (warstwa ścieralna) &lt;ścieżka rowerowa&gt;</t>
  </si>
  <si>
    <t>Nawierzchnie z płytek ostrzegawczych z wypustkami 35x35x5cm, barwa żółta</t>
  </si>
  <si>
    <t>KNR 2-31 0502-01</t>
  </si>
  <si>
    <t>Nawierzchnia z płyt betonowych 35x35x5 cm na podsypce piaskowej z wypełnieniem spoin piaskiem</t>
  </si>
  <si>
    <t>Nawierzchnia z kostki granitowej regularnej 18/20 na podsypce cementowo-piaskowej z zamuleniem zaprawą cementowo-piaskową &lt;wyspy, pierścienie rond, poszerzenia&gt;</t>
  </si>
  <si>
    <t>WYKONANIE OZNAKOWANIA DOCELOWEGO</t>
  </si>
  <si>
    <t>ROBOTY INNE</t>
  </si>
  <si>
    <t>KNR 2-31 1406-03</t>
  </si>
  <si>
    <t>Regulacja pionowa studzienek dla włazów kanałowych</t>
  </si>
  <si>
    <t>KNR 2-31 1406-05</t>
  </si>
  <si>
    <t>Regulacja pionowa studzienek telefonicznych</t>
  </si>
  <si>
    <t>KNR 2-31 1406-04</t>
  </si>
  <si>
    <t>Regulacja pionowa studzienek dla zaworów wodociągowych i gazowych</t>
  </si>
  <si>
    <t>Nowe oddcinki kanalizacji deszczowej i wodociągu</t>
  </si>
  <si>
    <t>KNR 2-01 0119-03</t>
  </si>
  <si>
    <t>Roboty pomiarowe przy liniowych robotach ziemnych</t>
  </si>
  <si>
    <t>km</t>
  </si>
  <si>
    <t>KNR 2-01 0206-02</t>
  </si>
  <si>
    <t>Roboty ziemne wykonywane koparkami podsiębiernymi o poj. łyżki 0.40 m3 w gruncie kat. III z transportem urobku samochodami samowyładowczymi na odległość do 1 km</t>
  </si>
  <si>
    <t>KNR 2-01 0301-02</t>
  </si>
  <si>
    <t>Ręczne roboty ziemne z transportem urobku samochodami samowyładowczymi na odległość do 1 km (kat. gruntu III)</t>
  </si>
  <si>
    <t>KNR 2-18 0501-02</t>
  </si>
  <si>
    <t>Kanały rurowe - podłoża z materiałów sypkich o grubości 15 cm</t>
  </si>
  <si>
    <t>KNR-W 2-18 0408-03</t>
  </si>
  <si>
    <t>Kanały z rur PP SN8 DN200</t>
  </si>
  <si>
    <t>Kolano PP SN8 ?200/90°</t>
  </si>
  <si>
    <t>Trójnik PP SN8 ?200/200/45°</t>
  </si>
  <si>
    <t>KNR-W 2-18 0408-05</t>
  </si>
  <si>
    <t>Kanały z rur PP SN8 DN300</t>
  </si>
  <si>
    <t>KNR 2-18 0613-03</t>
  </si>
  <si>
    <t>Studnie rewizyjne z kręgów betonowych o śr. 1200 mm w gotowym wykopie o głębokości 3 m</t>
  </si>
  <si>
    <t>stud.</t>
  </si>
  <si>
    <t>KNR 2-18 0613-05</t>
  </si>
  <si>
    <t>Studnie rewizyjne z kręgów betonowych o śr. 1500 mm w gotowym wykopie o głębokości 3 m</t>
  </si>
  <si>
    <t>KNR-W 2-18 0527-01</t>
  </si>
  <si>
    <t>Przejście przez ściany komór tulejami stalowymi "PS" przy grubości ściany 20 cm - otwór o śr. nominalnej 210 mm</t>
  </si>
  <si>
    <t>KNR 2-18 0625-02</t>
  </si>
  <si>
    <t>Studzienki ściekowe z gotowych elementów betonowe o śr. 500 mm z osadnikiem bez syfonu</t>
  </si>
  <si>
    <t>KNR 2-18 0804-02</t>
  </si>
  <si>
    <t>Próba szczelności kanałów rurowych o śr. nom. 200 mm</t>
  </si>
  <si>
    <t>KNR 2-01 0230-01</t>
  </si>
  <si>
    <t>Zasypywanie wykopów spycharkami z przemieszczeniem gruntu na odległość do 10 m w gruncie kat. I-III</t>
  </si>
  <si>
    <t>KNR 2-01 0236-01</t>
  </si>
  <si>
    <t>Zagęszczenie nasypów ubijakami mechanicznymi; grunty sypkie kat. I-III</t>
  </si>
  <si>
    <t>KNR 2-18 0315-03</t>
  </si>
  <si>
    <t>Hydranty pożarowe nadziemne o śr. 80 mm</t>
  </si>
  <si>
    <t>kpl.</t>
  </si>
  <si>
    <t>Renowacja kanalizacji deszczowej</t>
  </si>
  <si>
    <t>KNR 4-05II 0110-01</t>
  </si>
  <si>
    <t>Mechaniczne czyszczenie kanałów gruszkowych sieci zewnętrznej o wymiarach 0.6x0.75 m wypełnionych osadem do 1/3 wysokości kanału</t>
  </si>
  <si>
    <t>Renowacja w tej technologii rękawa wykonanego z tkaniny z włókna szklanego nasączonego u producenta od wewnątrz i zewnątrz w technologii próżniowej żywicą poliestrową utwardzaną na placu budowy promieniami UV - Kanał DN300</t>
  </si>
  <si>
    <t>Renowacja w tej technologii rękawa wykonanego z tkaniny z włókna szklanego nasączonego u producenta od wewnątrz i zewnątrz w technologii próżniowej żywicą poliestrową utwardzaną na placu budowy promieniami UV - Kanał DN400</t>
  </si>
  <si>
    <t>Renowacja w tej technologii rękawa wykonanego z tkaniny z włókna szklanego nasączonego u producenta od wewnątrz i zewnątrz w technologii próżniowej żywicą poliestrową utwardzaną na placu budowy promieniami UV - Kanał DN500</t>
  </si>
  <si>
    <t>Renowacja w tej technologii rękawa wykonanego z tkaniny z włókna szklanego nasączonego u producenta od wewnątrz i zewnątrz w technologii próżniowej żywicą poliestrową utwardzaną na placu budowy promieniami UV - Kanał DN600</t>
  </si>
  <si>
    <t>Renowacja w tej technologii rękawa wykonanego z tkaniny z włókna szklanego nasączonego u producenta od wewnątrz i zewnątrz w technologii próżniowej żywicą poliestrową utwardzaną na placu budowy promieniami UV - Kanał DN800</t>
  </si>
  <si>
    <t>2.</t>
  </si>
  <si>
    <t>Kanalizacja deszczowa i przełożenie wodociągu</t>
  </si>
  <si>
    <t>3.</t>
  </si>
  <si>
    <t>Oświetlenie uliczne</t>
  </si>
  <si>
    <t>Demontaż</t>
  </si>
  <si>
    <t>1.1</t>
  </si>
  <si>
    <t>KNNR-W 9 0101-08</t>
  </si>
  <si>
    <t>Demontaż złączy kablowych potrójnych - Demontaż istniejącej szafy oświetleniowej SOT przy stacjach transformatorowych S1-100, S1-1348</t>
  </si>
  <si>
    <t>1.2</t>
  </si>
  <si>
    <t>KNNR-W 9 0202-06</t>
  </si>
  <si>
    <t>Demontaż skrzynek i rozdzielni skrzynkowych 10-20 kg - Demontaż istniejącej tablicy oświetleniowej TO w stacji transformatorowej S1-139</t>
  </si>
  <si>
    <t>1.3</t>
  </si>
  <si>
    <t>Demontaż skrzynek i rozdzielni skrzynkowych 10-20 kg - Demontaż istniejącej szafki oświetleniowej SO ze słupa linii napowietrznej 0,4 kV (oświetlenie przy garażach)</t>
  </si>
  <si>
    <t>1.4</t>
  </si>
  <si>
    <t>KNNR-W 9 1005-03</t>
  </si>
  <si>
    <t>Demontaż opraw oświetlenia zewnętrznego na trzpieniu słupa lub wysięgniku - (latarnie nr 13÷23, 1÷13, 15÷27, 3÷9, 14, 102/1, 102/6, oświetlenie przy garażach - 2 oprawy)</t>
  </si>
  <si>
    <t>1.5</t>
  </si>
  <si>
    <t>Demontaż opraw oświetlenia zewnętrznego na trzpieniu słupa lub wysięgniku - ROSA Lunoida LED 72 W 4000K (latarnie nr 1, 2, 28, 29, 35, 39, 40)</t>
  </si>
  <si>
    <t>1.6</t>
  </si>
  <si>
    <t>Demontaż opraw oświetlenia zewnętrznego na trzpieniu słupa lub wysięgniku - ROSA OW LED 48 W 4000K z kloszem szyszka (latarnie nr 2, 35, 39, 40)</t>
  </si>
  <si>
    <t>1.7</t>
  </si>
  <si>
    <t>KNNR-W 9 1001-08</t>
  </si>
  <si>
    <t>Demontaż słupów oświetleniowych o masie 100-300 kg - słupy WZ-9 wraz z wysięgnikami (latarnie nr 1÷27, 13÷23, 102/1, 102/6)</t>
  </si>
  <si>
    <t>1.8</t>
  </si>
  <si>
    <t>KNNR-W 9 1002-06</t>
  </si>
  <si>
    <t>Demontaż wysięgników rurowych o ciężarze do 30 kg mocowanych na słupie lub ścianie - wysięgnik ROSA WR-T1/4/2,1/5 (latarnie nr 1, 2, 28, 29, 35, 39, 40)</t>
  </si>
  <si>
    <t>1.9</t>
  </si>
  <si>
    <t>KNNR-W 9 1001-07</t>
  </si>
  <si>
    <t>Demontaż słupów oświetleniowych o masie do 100 kg - słup oświetleniowy ROSA SAL 9 S1 5,3 m (latarnie nr 2, 35, 39, 40)</t>
  </si>
  <si>
    <t>1.10</t>
  </si>
  <si>
    <t>Demontaż słupów oświetleniowych o masie do 100 kg - słup oświetleniowy ROSA SAL 9 T1 5,3 m (latarnie nr 1, 28, 29)</t>
  </si>
  <si>
    <t>1.11</t>
  </si>
  <si>
    <t>Demontaż wysięgników rurowych o ciężarze do 30 kg mocowanych na słupie lub ścianie - wysięgnik WO ze słupa linii napowietrznej 0,4 kV (oświetlenie przy garażach)</t>
  </si>
  <si>
    <t>Budowa</t>
  </si>
  <si>
    <t>2.1</t>
  </si>
  <si>
    <t>KNNR 5 0401-04</t>
  </si>
  <si>
    <t>Montaż szafy oświetleniowej SOT 12 polowa - standard (przy stacji trafo S1-100, S1-139)</t>
  </si>
  <si>
    <t>2.2</t>
  </si>
  <si>
    <t>Montaż szafy oświetleniowej SOT 9 polowa - standard (przy stacji trafo S1-1348)</t>
  </si>
  <si>
    <t>2.3</t>
  </si>
  <si>
    <t>KNNR 5 0701-02</t>
  </si>
  <si>
    <t>Kopanie rowów dla kabli w sposób ręczny w gruncie kat. III (0,7 x 0,4 x 2321 m)</t>
  </si>
  <si>
    <t>2.4</t>
  </si>
  <si>
    <t>KNNR 5 0706-01</t>
  </si>
  <si>
    <t>Nasypanie warstwy piasku na dnie rowu kablowego o szerokości do 0,4 m</t>
  </si>
  <si>
    <t>2.5</t>
  </si>
  <si>
    <t>KNNR 5 0702-02</t>
  </si>
  <si>
    <t>Zasypywanie rowów dla kabli wykonanych ręcznie w gruncie kat. III (0,5 x 0,4 x 2321 m)</t>
  </si>
  <si>
    <t>2.6</t>
  </si>
  <si>
    <t>KNR 4-01 0108-02</t>
  </si>
  <si>
    <t>Wywóz ziemi samochodami skrzyniowymi na odległość do 1 km grunt.kat. III</t>
  </si>
  <si>
    <t>2.7</t>
  </si>
  <si>
    <t>KNR 5-10 0303-03</t>
  </si>
  <si>
    <t>Układanie rur ochronnych z PCW o średnicy do 140 mm w wykopie - rura HDPE 110 giętka, dwuścienna, karbowana, w kolorze niebieskim</t>
  </si>
  <si>
    <t>2.8</t>
  </si>
  <si>
    <t>Układanie rur ochronnych z PCW o średnicy do 140 mm w wykopie - rura RHDPE 110, sztywna, przeznaczona do układania w trudnych warunkach terenowych, w kolorze niebieskim</t>
  </si>
  <si>
    <t>2.9</t>
  </si>
  <si>
    <t>KNNR 5 0723-02</t>
  </si>
  <si>
    <t>Przewierty mechaniczne dla rury o śr.do 125 mm pod obiektami</t>
  </si>
  <si>
    <t>2.10</t>
  </si>
  <si>
    <t>KNNR 5 0707-03</t>
  </si>
  <si>
    <t>Układanie kabli o masie do 2.0 kg/m w rowach kablowych ręcznie - zasilenie nowych szaf oświetleniowych SOT (przy stacjach trafo S1-139, S1-1348) - 2 x 15 m</t>
  </si>
  <si>
    <t>2.11</t>
  </si>
  <si>
    <t>2.12</t>
  </si>
  <si>
    <t>KNNR 5 0713-02</t>
  </si>
  <si>
    <t>2.13</t>
  </si>
  <si>
    <t>KNNR 5 0707-02</t>
  </si>
  <si>
    <t>2.14</t>
  </si>
  <si>
    <t>2.15</t>
  </si>
  <si>
    <t>KNR-W 5-10 0508-05</t>
  </si>
  <si>
    <t>2.16</t>
  </si>
  <si>
    <t>KNR-W 2-25 0614-01</t>
  </si>
  <si>
    <t>Ręczne układanie folii na kablu - budowa</t>
  </si>
  <si>
    <t>2.17</t>
  </si>
  <si>
    <t>KNR 5-10 0603-08</t>
  </si>
  <si>
    <t>2.18</t>
  </si>
  <si>
    <t>KNNR 5 0726-10</t>
  </si>
  <si>
    <t>2.19</t>
  </si>
  <si>
    <t>2.20</t>
  </si>
  <si>
    <t>KNNR 5 1001-01</t>
  </si>
  <si>
    <t>2.21</t>
  </si>
  <si>
    <t>2.22</t>
  </si>
  <si>
    <t>2.23</t>
  </si>
  <si>
    <t>2.24</t>
  </si>
  <si>
    <t>2.25</t>
  </si>
  <si>
    <t>2.26</t>
  </si>
  <si>
    <t>Montaż i stawianie słupów oświetleniowych o masie do 100 kg - słup stalowy ocynkowany, okrągły, stożkowy o wysokości 7 m bez wysięgnika + elastomer, na betonowym fundamencie prefabrykowanym - SŁUP TYPU 7 (latarnie nr 51/1, 51/2, 51/3)</t>
  </si>
  <si>
    <t>2.27</t>
  </si>
  <si>
    <t>KNNR 5 1004-02</t>
  </si>
  <si>
    <t>Montaż opraw oświetlenia zewnętrznego na wysięgniku -  oprawa uliczna LED 70 W / 4000K z regulacją kąta nachylenia i autonomiczną redukcją mocy do 70 % w godzinach 23-4 (latarnie nr 15, 23, 24, 26, 28, 40, 41, 42, 44, 45, 59, 60, 61, 62, 1, 6, 7, 8, 9, 35).</t>
  </si>
  <si>
    <t>2.28</t>
  </si>
  <si>
    <t>Montaż opraw oświetlenia zewnętrznego na wysięgniku - oprawa uliczna LED 50 W / 4000K z regulacją kąta nachylenia i autonomiczną redukcją mocy do 70 % w godzinach 23-4 (latarnie nr 15, 16, 17, 18, 19, 20, 21, 22, 23, 24, 25, 26, 27, 27/1, 27/2, 27/3, 27/4, 28, 29, 30, 31, 32, 33, 34, 35, 36, 37, 38, 39, 40, 41, 41/1, 41/2, 41/3, 41/4, 41/5, 42, 43, 44, 45, 46, 47, 48, 49, 50, 51, 52, 53, 54, 55, 56, 57, 58, 59, 60, 61, 62, 1, 2, 35, 35/1, 35/2, 35/3 - w kierunku jezdni, 3, 4, 5, 6, 7, 8, 9 - wymiana na istniejących latarniach).</t>
  </si>
  <si>
    <t>2.29</t>
  </si>
  <si>
    <t>Montaż opraw oświetlenia zewnętrznego na wysięgniku - oprawa uliczna LED 30 W / 4000K z regulacją kąta nachylenia i autonomiczną redukcją mocy do 70 % w godzinach 23-4 (latarnie nr 15, 16, 17, 18, 19, 20, 21, 22, 23, 24, 28, 29, 30, 31, 32, 33, 34, 35, 36, 37, 38, 39, 40, 41, 43, 44, 45, 46, 47, 48, 49, 50, 51, 52, 53, 54, 55, 56, 57, 58, 59, 60, 61, 62, 1, 2, 35, 35/1, 35/2, 35/3 - w kierunku chodnika, 51/1, 51/2, 51/3 - przy garażach).</t>
  </si>
  <si>
    <t>2.30</t>
  </si>
  <si>
    <t>KNNR 5 1006-01</t>
  </si>
  <si>
    <t>Tablica bezpiecznikowa wnękowa - złącza kablowe IZK w słupach</t>
  </si>
  <si>
    <t>2.31</t>
  </si>
  <si>
    <t>KNNR 5 1003-03</t>
  </si>
  <si>
    <t>kpl.przew.</t>
  </si>
  <si>
    <t>2.32</t>
  </si>
  <si>
    <t>2.33</t>
  </si>
  <si>
    <t>KNNR 5 0605-08</t>
  </si>
  <si>
    <t>Mechaniczne pogrążanie uziomów pionowych prętowych w gruncie kat.III - - 2 szpilki + bednarka (latarnie nr 1, 14, 15, 16, 25, 27, 27/4, 29, 34, 35, 41, 41/5, 51, 51/3, 59, 60, 61, 42, 50, 58, 1, 35, 35/3 trzy szafy oświetleniowe SOT)</t>
  </si>
  <si>
    <t>2.34</t>
  </si>
  <si>
    <t>KNNR 5 1302-04</t>
  </si>
  <si>
    <t>Badanie linii kablowej nn - kabel 5-żyłowy</t>
  </si>
  <si>
    <t>odc.</t>
  </si>
  <si>
    <t>2.35</t>
  </si>
  <si>
    <t>KNNR 5 1302-03</t>
  </si>
  <si>
    <t>Badanie linii kablowej nn - kabel 4-żyłowy</t>
  </si>
  <si>
    <t>2.36</t>
  </si>
  <si>
    <t>KNNR 5 1304-05</t>
  </si>
  <si>
    <t>Badania i pomiary instalacji skuteczności zerowania (pierwszy pomiar)</t>
  </si>
  <si>
    <t>2.37</t>
  </si>
  <si>
    <t>KNNR 5 1304-01</t>
  </si>
  <si>
    <t>Badania i pomiary instalacji uziemiającej (pierwszy pomiar)</t>
  </si>
  <si>
    <t>2.38</t>
  </si>
  <si>
    <t>Wykonanie pomiarów parametrów świetlnych (natężenie, luminancja, równomierność)</t>
  </si>
  <si>
    <t>2.39</t>
  </si>
  <si>
    <t>KNNR 5 0719-09</t>
  </si>
  <si>
    <t>Ręczne rozebranie nawierzchni chodników z płyt chodnikowych betonowych 50x50x7 cm na podsypce cementowo-piaskowej</t>
  </si>
  <si>
    <t>2.40</t>
  </si>
  <si>
    <t>KNNR 5 0720-05</t>
  </si>
  <si>
    <t>Nawierzchnie po robotach kablowych na chodnikach, wjazdach, placach z płyt betonowych 50x50x7 cm na podsypce cementowo-piaskowej</t>
  </si>
  <si>
    <t>2.41</t>
  </si>
  <si>
    <t>Rozebranie nawierzchni z betonu gr. 15 cm mechanicznie - (droga przy garażach) - 84 m x 0,4 m</t>
  </si>
  <si>
    <t>2.42</t>
  </si>
  <si>
    <t>Nawierzchnia z betonu B-35 gr. 22 cm, z warstwą poślizgową dylatowana, z nacięciem szczelin i zalaniem masą zalewową (w zatokach postojowych)</t>
  </si>
  <si>
    <t>4.</t>
  </si>
  <si>
    <t>PETROTEL</t>
  </si>
  <si>
    <t>TPSA 40 0301-06</t>
  </si>
  <si>
    <t>Budowa studni kablowych prefabrykowanych rozdzielczych SKR, typ SKR-2, grunt kategorii III</t>
  </si>
  <si>
    <t>TPSA 40 0322-01</t>
  </si>
  <si>
    <t>Montaż elementów mechanicznej ochrony przed ingerencją osób nieuprawnionych w istniejących studniach kablowych, pokrywa dodatkowa z listwami, rama ciężka lub podwójna lekka</t>
  </si>
  <si>
    <t>TPSA 39 0103-0101</t>
  </si>
  <si>
    <t>Wykonanie przepustów pod drogami i torami, prostoliniowo, przebiciem przy pomocy młota pneumatycznego poziomego, z wciąganiem rur przepustowych (kategoria gruntu III-IV), długość do 10 m, rura HDPE 110 mm, nakłady na 1 m</t>
  </si>
  <si>
    <t>TPSA 39 0103-06</t>
  </si>
  <si>
    <t>Wykonanie przepustów pod drogami i torami, prostoliniowo, przebiciem przy pomocy młota pneumatycznego poziomego, z wciąganiem rur przepustowych (kategoria gruntu III-IV), dodatek za każdy 1 m długości ponad 10 m, rura HDPE 110 mm</t>
  </si>
  <si>
    <t>TPSA 40 0102-03</t>
  </si>
  <si>
    <t>Budowa kanalizacji kablowej pierwotnej z rur z tworzyw sztucznych w wykopie wykonanym machanicznie w gruncie kategorii III, 1 warstwa i 3 otwory w ciągu kanalizacji, 3 rury w warstwie</t>
  </si>
  <si>
    <t>KNR 5-02 0201-03</t>
  </si>
  <si>
    <t>Wykonanie przepustów pod drogami i innymi przeszkodami wykopem otwartym, grunt kategorii III, przepust rurą dwudzielną HDPE 160mm</t>
  </si>
  <si>
    <t>TPSA 40 0503-02</t>
  </si>
  <si>
    <t>Wciąganie kabla wypełnionego w powłoce termoplastycznej do kanalizacji kablowej, mechaniczne, średnica kabla 30-50 mm, otwór kanalizacji wolny 300PAR</t>
  </si>
  <si>
    <t>TPSA 40 0503-01</t>
  </si>
  <si>
    <t>Wciąganie kabla wypełnionego w powłoce termoplastycznej do kanalizacji kablowej, mechaniczne, średnica kabla do 30 mm, otwór kanalizacji wolny 100 PAR</t>
  </si>
  <si>
    <t>TPSA 40 0503-05</t>
  </si>
  <si>
    <t>Wciąganie kabla wypełnionego w powłoce termoplastycznej do kanalizacji kablowej, mechaniczne, średnica kabla do 30 mm, otwór kanalizacji częściowo zajęty 50 PAR</t>
  </si>
  <si>
    <t>Wciąganie kabla wypełnionego w powłoce termoplastycznej do kanalizacji kablowej, mechaniczne, średnica kabla do 30 mm, otwór kanalizacji częściowo zajęty 10PAR</t>
  </si>
  <si>
    <t>TPSA 39 0204-01</t>
  </si>
  <si>
    <t>Montaż złączy rur polietylenowych w kanalizacji, rury HDPE Fi 32 mm, złączki skręcane</t>
  </si>
  <si>
    <t>1.12</t>
  </si>
  <si>
    <t>TPSA 39 0202-01</t>
  </si>
  <si>
    <t>Ręczne wciąganie rur kanalizacji wtórnej, otwór wolny, rury w zwojach, 1xFi 32 mm</t>
  </si>
  <si>
    <t>1.13</t>
  </si>
  <si>
    <t>TPSA 39 0501-01</t>
  </si>
  <si>
    <t>Wciąganie kabli światłowodowych do kanalizacji wtórnej wciągarką mechaniczną z rejestratorem siły, rury z warstwą poślizgową z linką, kabel w odcinkach 2 km KABEL 24J</t>
  </si>
  <si>
    <t>1.14</t>
  </si>
  <si>
    <t>TPSA 39 0613-01</t>
  </si>
  <si>
    <t>Montaż stelaży zapasów kabli światłowodowych, montaż w studni</t>
  </si>
  <si>
    <t>1.15</t>
  </si>
  <si>
    <t>TPSA 39 0601-01</t>
  </si>
  <si>
    <t>Montaż złączy przelotowych na kablach światłowodowych ułożonych w kanalizacji kablowej, kabel tubowy, mufa termokurczliwa, jeden spajany światłowód</t>
  </si>
  <si>
    <t>złącze</t>
  </si>
  <si>
    <t>1.16</t>
  </si>
  <si>
    <t>TPSA 39 0601-02</t>
  </si>
  <si>
    <t>Montaż złączy przelotowych na kablach światłowodowych ułożonych w kanalizacji kablowej, kabel tubowy, mufa termokurczliwa, dodatek za każdy następny spajany światłowód</t>
  </si>
  <si>
    <t>1.17</t>
  </si>
  <si>
    <t>TPSA 39 0501-05</t>
  </si>
  <si>
    <t>Wciąganie kabli światłowodowych do kanalizacji wtórnej wciągarką mechaniczną z rejestratorem siły, rury bez warstwy poślizgowej z linką, kabel w odcinkach 2 km KABEL 24J</t>
  </si>
  <si>
    <t>1.18</t>
  </si>
  <si>
    <t>1.19</t>
  </si>
  <si>
    <t>1.20</t>
  </si>
  <si>
    <t>1.21</t>
  </si>
  <si>
    <t>TPSA 39 0611-01</t>
  </si>
  <si>
    <t>Wprowadzenie dodatkowych kabli odgałęźnych do złącza kabla światłowodowego, jeden kabel dodatkowy</t>
  </si>
  <si>
    <t>1.22</t>
  </si>
  <si>
    <t>Wciąganie kabli światłowodowych do kanalizacji wtórnej wciągarką mechaniczną z rejestratorem siły, rury bez warstwy poślizgowej z linką, kabel w odcinkach 2 km KABEL 4J</t>
  </si>
  <si>
    <t>1.23</t>
  </si>
  <si>
    <t>1.24</t>
  </si>
  <si>
    <t>1.25</t>
  </si>
  <si>
    <t>1.26</t>
  </si>
  <si>
    <t>KNR 5-01 0608-01</t>
  </si>
  <si>
    <t>Wyciąganie kabla w powłoce termoplastycznej z kanalizacji kablowej, otwór z 1-kablem, kabel do Fi 30 mm</t>
  </si>
  <si>
    <t>1.27</t>
  </si>
  <si>
    <t>TPSA 39 0502-01</t>
  </si>
  <si>
    <t>Wciąganie kabli światłowodowych do rurociągów kablowych wciągarką mechaniczną z rejestratorem siły, rury z warstwą poślizgową z linką, kabel w odcinkach 2 km kabel 48J</t>
  </si>
  <si>
    <t>1.28</t>
  </si>
  <si>
    <t>1.29</t>
  </si>
  <si>
    <t>1.30</t>
  </si>
  <si>
    <t>1.31</t>
  </si>
  <si>
    <t>1.32</t>
  </si>
  <si>
    <t>1.33</t>
  </si>
  <si>
    <t>Wciąganie kabli światłowodowych do rurociągów kablowych wciągarką mechaniczną z rejestratorem siły, rury z warstwą poślizgową z linką, kabel w odcinkach 2 km kabel 12J</t>
  </si>
  <si>
    <t>1.34</t>
  </si>
  <si>
    <t>1.35</t>
  </si>
  <si>
    <t>1.36</t>
  </si>
  <si>
    <t>1.37</t>
  </si>
  <si>
    <t>1.38</t>
  </si>
  <si>
    <t>1.39</t>
  </si>
  <si>
    <t>1.40</t>
  </si>
  <si>
    <t>1.41</t>
  </si>
  <si>
    <t>1.42</t>
  </si>
  <si>
    <t>1.43</t>
  </si>
  <si>
    <t>1.44</t>
  </si>
  <si>
    <t>TPSA 40 0702-08</t>
  </si>
  <si>
    <t>Montaż złączy przelotowych kabli wypełnionych ułożonych w kanalizacji kablowej z zastosowaniem modułów łączników żył i termokurczliwych osłon wzmocnionych, kabel o 300 parach</t>
  </si>
  <si>
    <t>1.45</t>
  </si>
  <si>
    <t>TPSA 40 0702-06</t>
  </si>
  <si>
    <t>Montaż złączy przelotowych kabli wypełnionych ułożonych w kanalizacji kablowej z zastosowaniem modułów łączników żył i termokurczliwych osłon wzmocnionych, kabel o 100 parach</t>
  </si>
  <si>
    <t>1.46</t>
  </si>
  <si>
    <t>TPSA 40 0702-04</t>
  </si>
  <si>
    <t>Montaż złączy przelotowych kabli wypełnionych ułożonych w kanalizacji kablowej z zastosowaniem modułów łączników żył i termokurczliwych osłon wzmocnionych, kabel o 50 parach</t>
  </si>
  <si>
    <t>1.47</t>
  </si>
  <si>
    <t>TPSA 40 0702-01</t>
  </si>
  <si>
    <t>Montaż złączy przelotowych kabli wypełnionych ułożonych w kanalizacji kablowej z zastosowaniem modułów łączników żył i termokurczliwych osłon wzmocnionych, kabel o 10 parach</t>
  </si>
  <si>
    <t>1.48</t>
  </si>
  <si>
    <t>TPSA 40 0401-0201</t>
  </si>
  <si>
    <t>Mechaniczna rozbiórka studni kablowych przy przebudowie, studnia SKR-2, studnia prefabrykowana</t>
  </si>
  <si>
    <t>1.49</t>
  </si>
  <si>
    <t>KNR 5-01 0608-02</t>
  </si>
  <si>
    <t>Wyciąganie kabla w powłoce termoplastycznej z kanalizacji kablowej, otwór z 1-kablem, kabel do Fi 50 mm</t>
  </si>
  <si>
    <t>1.50</t>
  </si>
  <si>
    <t>KNR 5-01 0505-05</t>
  </si>
  <si>
    <t>Regulacja ramy studni 500x1000</t>
  </si>
  <si>
    <t>1.51</t>
  </si>
  <si>
    <t>1.52</t>
  </si>
  <si>
    <t>TPSA 39 0901-03</t>
  </si>
  <si>
    <t>Pomiary reflektometryczne linii światłowodowych, pomiary montażowe z przełącznicy, mierzony 1 światłowód</t>
  </si>
  <si>
    <t>odcinek</t>
  </si>
  <si>
    <t>1.53</t>
  </si>
  <si>
    <t>TPSA 39 0901-04</t>
  </si>
  <si>
    <t>Pomiary reflektometryczne linii światłowodowych, pomiary montażowe z przełącznicy, dodatek za każdy następny zmierzony światłowód</t>
  </si>
  <si>
    <t>1.54</t>
  </si>
  <si>
    <t>TPSA 39 0901-07</t>
  </si>
  <si>
    <t>Pomiary reflektometryczne linii światłowodowych, pomiary końcowe odcinka regeneratorowego z przełącznicy, mierzony 1 światłowód</t>
  </si>
  <si>
    <t>1.55</t>
  </si>
  <si>
    <t>TPSA 39 0901-08</t>
  </si>
  <si>
    <t>Pomiary reflektometryczne linii światłowodowych, pomiary końcowe odcinka regeneratorowego z przełącznicy, dodatek za każdy następny zmierzony światłowód</t>
  </si>
  <si>
    <t>1.56</t>
  </si>
  <si>
    <t>1.57</t>
  </si>
  <si>
    <t>1.58</t>
  </si>
  <si>
    <t>1.59</t>
  </si>
  <si>
    <t>1.60</t>
  </si>
  <si>
    <t>1.61</t>
  </si>
  <si>
    <t>1.62</t>
  </si>
  <si>
    <t>1.63</t>
  </si>
  <si>
    <t>1.64</t>
  </si>
  <si>
    <t>1.65</t>
  </si>
  <si>
    <t>1.66</t>
  </si>
  <si>
    <t>1.67</t>
  </si>
  <si>
    <t>1.68</t>
  </si>
  <si>
    <t>KNR 5-01 1310-11</t>
  </si>
  <si>
    <t>Pomiary końcowe prądem stałym, kabel o liczbie par 300</t>
  </si>
  <si>
    <t>1.69</t>
  </si>
  <si>
    <t>KNR 5-01 1310-09</t>
  </si>
  <si>
    <t>Pomiary końcowe prądem stałym, kabel o liczbie par 100</t>
  </si>
  <si>
    <t>1.70</t>
  </si>
  <si>
    <t>KNR 5-01 1310-05</t>
  </si>
  <si>
    <t>Pomiary końcowe prądem stałym, kabel o liczbie par 50</t>
  </si>
  <si>
    <t>1.71</t>
  </si>
  <si>
    <t>KNR 5-01 1310-01</t>
  </si>
  <si>
    <t>Pomiary końcowe prądem stałym, kabel o liczbie par 10</t>
  </si>
  <si>
    <t>ORANGE POLSKA S.A.</t>
  </si>
  <si>
    <t>Materiały do demontażu</t>
  </si>
  <si>
    <t>KNNR-W 9 1012-08</t>
  </si>
  <si>
    <t>Demontaż latarni sygnałów ulicznych o 4 komorach na przewieszce, konstrukcji bramowej- Sygnalizator S-1 wraz z ekranem kontrastowym i konstrukcją wsporczą</t>
  </si>
  <si>
    <t>KNNR-W 9 1012-06</t>
  </si>
  <si>
    <t>Demontaż latarni sygnałów ulicznych o 4 komorach na maszcie, konsoli- sygnalizator S-1</t>
  </si>
  <si>
    <t>KNNR-W 9 1012-05</t>
  </si>
  <si>
    <t>Demontaż latarni sygnałów ulicznych o1 komorze na maszcie, konsoli - sygnalizator S-2</t>
  </si>
  <si>
    <t>Demontaż latarni sygnałów ulicznych o 2 komorach na maszcie, konsoli - sygnalizatory S-5/S-6, S-5, S-5/S-6</t>
  </si>
  <si>
    <t>Demontaż słupów oświetleniowych o masie do 100 kg - Maszt MS 3m</t>
  </si>
  <si>
    <t>KNNR-W 9 1001-10</t>
  </si>
  <si>
    <t>Demontaż słupów oświetleniowych o masie 480-720 kg - Maszt MSŁ 12m</t>
  </si>
  <si>
    <t>KNR 4-01 0212-03</t>
  </si>
  <si>
    <t>Rozbiórka elementów konstrukcji betonowych zbrojonych - fundamenty wysięgników z wywozem gruzu</t>
  </si>
  <si>
    <t>KNNR-W 9 0204-08</t>
  </si>
  <si>
    <t>Demontaż aparatów elektrycznych o masie 10-20 kg - sterownik sygnalizacji świetlnej wraz z fundamentem</t>
  </si>
  <si>
    <t>KNNR-W 9 1012-07</t>
  </si>
  <si>
    <t>Demontaż latarni sygnałów ulicznych o 2 komorach na przewieszce, konstrukcji bramowej - Wyświetlacz czasu pozostałego do zmiany sygnału (sekundnik)</t>
  </si>
  <si>
    <t>Kanalizacja kablowa</t>
  </si>
  <si>
    <t>Rozebranie obrzeży na podsypce cementowo - piaskowej</t>
  </si>
  <si>
    <t>KNR 2-31 0807-01</t>
  </si>
  <si>
    <t>Rozebranie nawierzchni z kostki betonowej na podsypce piaskowej z wypełnieniem spoin piaskiem</t>
  </si>
  <si>
    <t>11'</t>
  </si>
  <si>
    <t>KNR 2-31 0803-03</t>
  </si>
  <si>
    <t>Mechaniczne rozebranie nawierzchni z mieszanek mineralno-bitumicznych o grub. 4 cm - scieżka rowerowa</t>
  </si>
  <si>
    <t xml:space="preserve">KNNR 5 0701-02 z.sz.2.14. 9902-02 </t>
  </si>
  <si>
    <t>Kopanie rowów dla kabli w sposób ręczny w gruncie kat. III - roboty obok czynnego pasa jezdni (26-130 poj/h) (158m x 0,5m x 0,8m)</t>
  </si>
  <si>
    <t>KNNR 5 0724-02</t>
  </si>
  <si>
    <t>Wykopy pionowe ręczne dla urządzenia przeciskowego wraz z jego zasypaniem w gruncie nienawodnionym kat.III-IV (8 podejść po 3m3)</t>
  </si>
  <si>
    <t>KNR 5-01 0401-02</t>
  </si>
  <si>
    <t>Budowa studni kablowych prefabrykowanych rozdzielczych SKR-1 jednoelementowych z regulowaną pokrywą w gruncie kat.III</t>
  </si>
  <si>
    <t>Budowa studni kablowych prefabrykowanych rozdzielczych SK-1 jednoelementowych z regulowaną pokrywą w gruncie kat.III</t>
  </si>
  <si>
    <t xml:space="preserve">KNNR 5 0723-02 z.sz.2.14. 9902-02 </t>
  </si>
  <si>
    <t>Przeciski mechaniczne dla rury o śr.do 125 mm pod obiektami - roboty obok czynnego pasa jezdni (26-130 poj/h) - Rura osłonowa do przepustu HDPE 110</t>
  </si>
  <si>
    <t xml:space="preserve">KNNR 5 0705-01 z.sz.2.14. 9902-02 </t>
  </si>
  <si>
    <t>Ułożenie rur osłonowych z PCW o śr.do 140 mm - roboty obok czynnego pasa jezdni (26-130 poj/h) HDPE110mm</t>
  </si>
  <si>
    <t>Nasypanie warstwy piasku na dnie rowu kablowego o szerokości do 0.5 m</t>
  </si>
  <si>
    <t>KNR 2-02 0203-03</t>
  </si>
  <si>
    <t>Stopy fundamentowe betonowe z zespołem kotwiącym, o obj.do 2.5m3 pod maszt wysięgnikowy o wysięgu 7-9 m - dla dwóch nowych masztów wysięgnikowych</t>
  </si>
  <si>
    <t xml:space="preserve">KNNR 5 0713-01 z.sz.2.14. 9902-02 </t>
  </si>
  <si>
    <t>Układanie kabli o masie do 0.5 kg/m w rurach, pustakach lub kanałach zamkniętych - roboty obok czynnego pasa jezdni (26-130 poj/h) YKSY 48x1,5mm2</t>
  </si>
  <si>
    <t>Układanie kabli o masie do 0.5 kg/m w rurach, pustakach lub kanałach zamkniętych - roboty obok czynnego pasa jezdni (26-130 poj/h) LgY 1x10 mm2</t>
  </si>
  <si>
    <t>Zasypywanie rowów dla kabli wykonanych ręcznie w gruncie kat. III</t>
  </si>
  <si>
    <t>KNNR 6 0502-03</t>
  </si>
  <si>
    <t>Chodniki z kostki brukowej betonowej grubości 8 cm na podsypce cementowo-piaskowej z wypełnieniem spoin piaskiem</t>
  </si>
  <si>
    <t>KNNR 6 0404-04</t>
  </si>
  <si>
    <t>Obrzeża betonowe na podsypce cementowo - piaskowej, spoiny wypełnione zaprawą cementową</t>
  </si>
  <si>
    <t>KNCK-1 0108-01</t>
  </si>
  <si>
    <t>Wykonanie podbudowy z kruszywa lamanego - grubosc warstwy 10 cm</t>
  </si>
  <si>
    <t>KNR 2-31 0310-01</t>
  </si>
  <si>
    <t>Nawierzchnia z mieszanek mineralno-bitumicznych grysowych - warstwa wiążąca asfaltowa - grub.po zagęszcz. 4 cm</t>
  </si>
  <si>
    <t>Mechaniczne pogrążanie uziomów pionowych prętowych w gruncie kat.III</t>
  </si>
  <si>
    <t>Montaż i stawianie słupów oświetleniowych o masie do 100 kg - MS 3m -  z demontażu</t>
  </si>
  <si>
    <t>Montaż i stawianie słupów oświetleniowych o masie do 100 kg - MS 3m - nowy w wypadku uszkodzonego z demontażu</t>
  </si>
  <si>
    <t>KNNR 5 1001-03</t>
  </si>
  <si>
    <t>Montaż i stawianie słupów oświetleniowych o masie do 480 do 760 kg - wysięg 7-9m - dwa maszty wysięgnikowe nowe</t>
  </si>
  <si>
    <t>KNNR 5 1009-01</t>
  </si>
  <si>
    <t>Podwójne konsole sygnalizatorów ulicznych mocowane na maszcie</t>
  </si>
  <si>
    <t>KNNR 5 1010-02</t>
  </si>
  <si>
    <t>Montaż znaków drogowych na gotowym maszcie lub konstrukcji - ekran kontrastowy</t>
  </si>
  <si>
    <t>Montaż znaków drogowych podświetlanych na gotowym maszcie lub konstrukcji 3x300mm LED S-1 - Nowy</t>
  </si>
  <si>
    <t>Montaż znaków drogowych podświetlanych na gotowym maszcie lub konstrukcji 3x300mm LED S-1 z demontażu</t>
  </si>
  <si>
    <t>Montaż znaków drogowych podświetlanych na gotowym maszcie lub konstrukcji S5, S6 oraz S5/S6 - z demontażu</t>
  </si>
  <si>
    <t>Blendy sygnalizatorów 2 x 200mm</t>
  </si>
  <si>
    <t>KNNR 5 1101-06</t>
  </si>
  <si>
    <t>Konstrukcje wsporcze przykręcane o masie do 5 kg - 2 mocowania - sztyca z mocowaniem dla kamery wideodetekcji</t>
  </si>
  <si>
    <t>KNNR 5 0406-01</t>
  </si>
  <si>
    <t>Aparaty elektryczne o masie do 2.5 kg - przycisk sensorowy dla pieszych</t>
  </si>
  <si>
    <t>Układanie kabli o masie do 0.5 kg/m w rurach, pustakach lub kanałach zamkniętych - roboty obok czynnego pasa jezdni (26-130 poj/h) YKY 3x1,5mm2 - zasilanie kamer wideodetekcji</t>
  </si>
  <si>
    <t>KNNR 5 1003-01</t>
  </si>
  <si>
    <t>Montaż przewodów do opraw oświetleniowych - wciąganie w słupy i rury osłonowe przy wysokości latarń do 4 m bez wysięgnika YDY 5x1,5mm2</t>
  </si>
  <si>
    <t>KNNR 5 1003-04</t>
  </si>
  <si>
    <t>Montaż przewodów do opraw oświetleniowych - wciąganie w słupy, rury osłonowe i wysięgniki przy wysokości latarń do 6m i  wysięgu do 9m YDY 5x1,5mm2</t>
  </si>
  <si>
    <t>Układanie kabli o masie do 0.5 kg/m w rurach, pustakach lub kanałach zamkniętych - roboty obok czynnego pasa jezdni (26-130 poj/h)  kabel sygnałowy kamer wideodetekcji (żelowany ziemny)</t>
  </si>
  <si>
    <t>KNNR 5 0406-06</t>
  </si>
  <si>
    <t>Aparaty elektryczne o masie do 50 kg -  Sterownik sygnalizacji świetlnej  z zestawem wideodetekcji (kamery + karta sterownicza i konfiguracja)</t>
  </si>
  <si>
    <t>KNNR 5 0726-09</t>
  </si>
  <si>
    <t>Zarobienie na sucho końca kabla 5-żyłowego o przekroju żył do 16 mm2 na napięcie do 1 kV o izolacji i powłoce z tworzyw sztucznych</t>
  </si>
  <si>
    <t>KNNR 5 0727-07</t>
  </si>
  <si>
    <t>Obróbka kabli sygnalizacyjnych i sterowniczych wielożyłowych (do 48 żył)</t>
  </si>
  <si>
    <t>KNNR 5 1301-02</t>
  </si>
  <si>
    <t>Sprawdzenie i pomiar 3-fazowego obwodu elektrycznego niskiego napięcia</t>
  </si>
  <si>
    <t>pomiar</t>
  </si>
  <si>
    <t>KNNR 5 1302-09</t>
  </si>
  <si>
    <t>Badanie linii kablowej - kabel sygnalizacyjny 48-żyłowy</t>
  </si>
  <si>
    <t>KNNR 5 1304-02</t>
  </si>
  <si>
    <t>Badania i pomiary instalacji uziemiającej (każdy następny pomiar)</t>
  </si>
  <si>
    <t>KNNR 5 1305-01</t>
  </si>
  <si>
    <t>Sprawdzenie samoczynnego wyłączania zasilania (pierwsza próba)</t>
  </si>
  <si>
    <t>prób.</t>
  </si>
  <si>
    <t>Budowa przyłącza kablowego</t>
  </si>
  <si>
    <t>Kopanie rowów dla kabli w sposób ręczny w gruncie kat. III - roboty obok czynnego pasa jezdni (26-130 poj/h) (30m x 0,4m x 0,8m)</t>
  </si>
  <si>
    <t>Układanie kabli o masie do 0.5 kg/m w rurach, pustakach lub kanałach zamkniętych - roboty obok czynnego pasa jezdni (26-130 poj/h) Kabel zasilający sterownik sygnalizacji świetlnej YKY 3x10mm2</t>
  </si>
  <si>
    <t>Układanie kabli o masie do 0.5 kg/m w rurach, pustakach lub kanałach zamkniętych - roboty obok czynnego pasa jezdni (26-130 poj/h) WLZ Kabel YAKXS 4x35mm2</t>
  </si>
  <si>
    <t>Nasypanie warstwy piasku na dnie rowu kablowego o szerokości do 0.4 m</t>
  </si>
  <si>
    <t>Rura osłonowa do kabli DVR 110 średnica zew. 110 mm,</t>
  </si>
  <si>
    <t>KNNR 5 0401-01</t>
  </si>
  <si>
    <t>Złącza kablowe typu ZK1a 200 A</t>
  </si>
  <si>
    <t>Sygnalizacja świetlna na skrzyżowaniu ul. Przemyslowej i ul. Narodowych Sił Zbrojnych</t>
  </si>
  <si>
    <t>5.</t>
  </si>
  <si>
    <t>Ręczne rozebranie nawierzchni z kostki betonowej na podsypce cementowo -piaskowej</t>
  </si>
  <si>
    <t>Kopanie rowów dla kabli w sposób ręczny w gruncie kat. III - roboty obok czynnego pasa jezdni (26-130 poj/h) (26m x 0,5m x 0,8m)</t>
  </si>
  <si>
    <t>Wykopy pionowe ręczne dla urządzenia przeciskowego wraz z jego zasypaniem w gruncie nienawodnionym kat.III-IV (4 podejścia po 3m3)</t>
  </si>
  <si>
    <t>Przeciski mechaniczne dla rury o śr.do 125 mm pod obiektami - roboty obok czynnego pasa jezdni (26-130 poj/h) - Rura osłonowa do przepustu HDPE 110 SRS</t>
  </si>
  <si>
    <t>Stopy fundamentowe betonowe z zespołem kotwiącym, o obj.do 2.5m3 pod maszt wysięgnikowy o wysięgu 5-7m  dla dwóch nowych masztów wysięgnikowych</t>
  </si>
  <si>
    <t>Układanie kabli o masie do 0.5 kg/m w rurach, pustakach lub kanałach zamkniętych - roboty obok czynnego pasa jezdni (26-130 poj/h) YKSY 24x1,5mm2</t>
  </si>
  <si>
    <t>Montaż i stawianie słupów oświetleniowych o masie do 100 kg - MS 1,2 m</t>
  </si>
  <si>
    <t>Montaż i stawianie słupów oświetleniowych o masie do 100 kg - MS 3,5 m</t>
  </si>
  <si>
    <t>Montaż i stawianie słupów oświetleniowych o masie do 480 kg - wysięg 5 - 7m - maszt 7m</t>
  </si>
  <si>
    <t>Montaż znaków drogowych podświetlanych na gotowym maszcie lub konstrukcji - ekran kontrastowy</t>
  </si>
  <si>
    <t>Montaż znaków drogowych podświetlanych na gotowym maszcie lub konstrukcji 3x300mm LED S-1</t>
  </si>
  <si>
    <t>Montaż znaków drogowych podświetlanych na gotowym maszcie lub konstrukcji S5</t>
  </si>
  <si>
    <t>Aparaty elektryczne o masie do 2.5 kg - zegar sterujący pracą sygnalizatorów akustycznych</t>
  </si>
  <si>
    <t>Aparaty elektryczne o masie do 2.5 kg - sygnalizator akustyczny ze sterownikiem - samoregulujący</t>
  </si>
  <si>
    <t>Montaż przewodów do opraw oświetleniowych - wciąganie w słupy, rury osłonowe i wysięgniki przy wysokości latarń do 7 m YDY 5x1,5mm2</t>
  </si>
  <si>
    <t>Aparaty elektryczne o masie do 50 kg -  Sterownik sygnalizacji świetlnej z zestawem wideodetekcji (kamery + karta sterownicza i konfiguracja)</t>
  </si>
  <si>
    <t>Badanie linii kablowej - kabel sygnalizacyjny 24-żyłowy</t>
  </si>
  <si>
    <t>Ręczne rozebranie nawierzchni z kostki betonowej na podsypce piaskowej</t>
  </si>
  <si>
    <t>Kopanie rowów dla kabli w sposób ręczny w gruncie kat. III - roboty obok czynnego pasa jezdni (26-130 poj/h) (120m x 0,4m x 0,8m)</t>
  </si>
  <si>
    <t>KNNR 5 0605-02</t>
  </si>
  <si>
    <t>Montaż uziomów poziomych w wykopie o głębokości do 0.6 m; kat.gruntu III</t>
  </si>
  <si>
    <t>6.</t>
  </si>
  <si>
    <t>Kolizje teletechniczne</t>
  </si>
  <si>
    <t>7.</t>
  </si>
  <si>
    <t>Sieć kablowa 15 kV</t>
  </si>
  <si>
    <t>Kopanie rowów dla kabli w sposób ręczny w gruncie kat. III</t>
  </si>
  <si>
    <t>KNNR 5 0701-05</t>
  </si>
  <si>
    <t>Kopanie rowów dla kabli w sposób mechaniczny w gruncie kat. III-IV</t>
  </si>
  <si>
    <t>KNNR 5 0706-02</t>
  </si>
  <si>
    <t>Nasypanie warstwy piasku na dnie rowu kablowego o szerokości do 0,6 m</t>
  </si>
  <si>
    <t>KNNR 5 0705-01</t>
  </si>
  <si>
    <t>Ułożenie rur osłonowych z PCW o śr.do 140 mm</t>
  </si>
  <si>
    <t>KNNR 5 0707-04</t>
  </si>
  <si>
    <t>Układanie kabli o masie do 3.0 kg/m w rowach kablowych ręcznie</t>
  </si>
  <si>
    <t>KNNR 5 0713-03</t>
  </si>
  <si>
    <t>Układanie kabli o masie do 3.0 kg/m w rurach, pustakach lub kanałach zamkniętych</t>
  </si>
  <si>
    <t>KNNR-W 9 0810-03</t>
  </si>
  <si>
    <t>Łączenie kabli wielożyłowych o przekroju żył 95-150 mm2 z kablami jednożyłowymi z zastosowaniem mufy przelotowej na napięcie do 20 kV</t>
  </si>
  <si>
    <t>KNNR-W 9 0806-04</t>
  </si>
  <si>
    <t>Mufy z tworzyw termokurczliwych przelotowe na kablach energetycznych wielożyłowych o przekroju żył 120-240 mm2 o izolacji i powłoce z tworzyw sztucznych w rowach kablowych</t>
  </si>
  <si>
    <t>KNNR 5 1302-01</t>
  </si>
  <si>
    <t>Badanie linii kablowej SN</t>
  </si>
  <si>
    <t>KNNR 5 0702-04</t>
  </si>
  <si>
    <t>Zasypywanie rowów dla kabli wykonanych mechanicznie w gruncie kat. I-II</t>
  </si>
  <si>
    <t>8.</t>
  </si>
  <si>
    <t>Sieć kablowa 0,4 kV</t>
  </si>
  <si>
    <t>KNNR 5 0701-04</t>
  </si>
  <si>
    <t>Kopanie rowów dla kabli w sposób mechaniczny w gruncie kat. I-II</t>
  </si>
  <si>
    <t>KNNR-W 9 0806-03</t>
  </si>
  <si>
    <t>Mufy z tworzyw termokurczliwych przelotowe na kablach energetycznych wielożyłowych o przekroju żył 70-120 mm2 o izolacji i powłoce z tworzyw sztucznych w rowach kablowych</t>
  </si>
  <si>
    <t>KNNR 5 0702-05</t>
  </si>
  <si>
    <t>Zasypywanie rowów dla kabli wykonanych mechanicznie w gruncie kat. III-IV</t>
  </si>
  <si>
    <t>Kolizje na sieci cieplnej</t>
  </si>
  <si>
    <t>Kolizje na sieci kablowej 0,4 kV</t>
  </si>
  <si>
    <t>Kolizje na sieci kablowej 15 kV</t>
  </si>
  <si>
    <t xml:space="preserve">KNR 2-01 0205-04 0214-04 </t>
  </si>
  <si>
    <t>Roboty ziemne wykonywane koparkami podsiębiernymi o poj. łyżki 0.25 m3 w gruncie kat. III z transportem urobku samochodami samowyładowczymi na odległość 15 km</t>
  </si>
  <si>
    <t>KNR 2-01 0322-07</t>
  </si>
  <si>
    <t>Ażurowe umocnienie pionowych ścian wykopów liniowych o gł. do 3,0 m wypraskami w gruntach suchych kat. III-IV wraz z rozbiórką(szer. do 1 m)</t>
  </si>
  <si>
    <t>KNR 2-01 0322-11</t>
  </si>
  <si>
    <t>Ażurowe umocnienie pionowych ścian wykopów liniowych o gł. do 3,0 m wypraskami w gruntach suchych kat. III-IV wraz z rozbiórką(dodatek za dalszy 1 m szerokości)</t>
  </si>
  <si>
    <t>KNR 4-05I 0121-03</t>
  </si>
  <si>
    <t>Demontaż rurociągu preizolowanego stalowego o złączach spawanych o śr. zewnętrznej 139,7/3.6</t>
  </si>
  <si>
    <t xml:space="preserve">KNR 4-04 1107-03 1107-04 </t>
  </si>
  <si>
    <t>Transport złomu samochodem skrzyniowym z załadunkiem i wyładunkiem mechanicznym na odległość 15 km</t>
  </si>
  <si>
    <t>t</t>
  </si>
  <si>
    <t>KNR-W 2-18 0511-01</t>
  </si>
  <si>
    <t>Podłoża pod kanały i obiekty z materiałów sypkich gr. 10 cm</t>
  </si>
  <si>
    <t>KNR 0-10 0216-05</t>
  </si>
  <si>
    <t>Rurociągi z rur preizolowanych o śr. 139.7/225, grubość ścianek rur stalowych 3.6 mm</t>
  </si>
  <si>
    <t>KNR 0-10 0215-11</t>
  </si>
  <si>
    <t>Rurociągi z rur preizolowanych o śr. 76.1/140, grubość ścianek rur stalowych 2.9 mm</t>
  </si>
  <si>
    <t>KNR-W 2-20 0503-02</t>
  </si>
  <si>
    <t>Spawanie ręczne gazowe rur preizolowanych o średnicy do 88.9/160 mm (grubość ścianki 3.2 mm) ze stali węglowych i niskostopowych. Spoiny badane radiologicznie</t>
  </si>
  <si>
    <t>złącz.</t>
  </si>
  <si>
    <t>KNR-W 2-20 0504-02</t>
  </si>
  <si>
    <t>Spawanie ręczne łukowe rur preizolowanych o średnicy do 139.7/225 mm (grubość ścianki 3.6 mm) ze stali węglowych i niskostopowych. Spoiny badane radiologicznie</t>
  </si>
  <si>
    <t>KNR-W 2-20 0301-06</t>
  </si>
  <si>
    <t>Zawory odcinające prefabrykowane; L=1,50 m preizolowany o śr. 139,7/225 mm</t>
  </si>
  <si>
    <t>KNP ZREW 07 0406-600-01</t>
  </si>
  <si>
    <t>Skrzynki zaworowa uliczna</t>
  </si>
  <si>
    <t>KNR-W 2-18 0708-01</t>
  </si>
  <si>
    <t>Jednokrotne płukanie sieci wodociągowej o śr. nominalnej do 150 mm</t>
  </si>
  <si>
    <t>odc.200m</t>
  </si>
  <si>
    <t>KNR-W 2-20 0508-01</t>
  </si>
  <si>
    <t>Montaż muf tulejowych o średnicy rury osłonowej 140 mm i średnica zewnętrzna rury stalowej 76.1 mm  mufa tulejowa (zgrzewana) - SXWP D140, L=650</t>
  </si>
  <si>
    <t>muf.</t>
  </si>
  <si>
    <t>Montaż muf tulejowych o średnicy rury osłonowej 225 mm i średnica zewnętrzna rury stalowej 139,7 mm  mufa tulejowa (zgrzewana) - SXWP D225, L=650</t>
  </si>
  <si>
    <t>KNR 0-10 0218-11</t>
  </si>
  <si>
    <t>Elementy rurociągów sieci cieplnych z rur preizolowanych kolana łukowe o śr. 76.1/140, grubość ścianek rur stalowych 2.9 mm  kolana łukowe stalowe śr. 76,1 mm  mufa kolanowa SXBWP D140</t>
  </si>
  <si>
    <t>KNR 0-10 0219-05</t>
  </si>
  <si>
    <t>Elementy rurociągów sieci cieplnych z rur preizolowanych - kolana łukowe o śr. 139.7/225, grubość ścianek rur stalowych 3.6 mm  kolana łukowe stalowe śr. 139,7 mm  mufa kolanowa SXBWP D225/250</t>
  </si>
  <si>
    <t>KNR 0-10 0224-10</t>
  </si>
  <si>
    <t>Elementy rurociągów sieci cieplnych z rur preizolowanych o śr. 139,7/225 mm - odgałęzienia teowe 76,1/140 mm  złączka odgałęźna stalowa 139,7/76,1  mufa teowa 225/140</t>
  </si>
  <si>
    <t>KNR-W 2-20 0521-01</t>
  </si>
  <si>
    <t>Połączenia przewodów alarmowych na mufie</t>
  </si>
  <si>
    <t>połącz.</t>
  </si>
  <si>
    <t>KNR-W 2-20 0521-02</t>
  </si>
  <si>
    <t>Połączenia przewodów alarmowych na kolanie</t>
  </si>
  <si>
    <t>KNR-W 2-20 0521-03</t>
  </si>
  <si>
    <t>Połączenia przewodów alarmowych na odgałęzieniu</t>
  </si>
  <si>
    <t>KNR-W 2-20 0522-15</t>
  </si>
  <si>
    <t>Montaż elementów systemu alarmowego - kabel łączący pojedynczy mufy tulejowej</t>
  </si>
  <si>
    <t>KNR 2-19 0219-01</t>
  </si>
  <si>
    <t>Oznakowanie trasy rurociągu taśmą ostrzegawczą z przekładką ze stali nierdzewnej</t>
  </si>
  <si>
    <t xml:space="preserve">KNR 2-01 0230-01 z.sz. 2.4.2. 9906 </t>
  </si>
  <si>
    <t>Zasypywanie wykopów spycharkami z przemieszczeniem gruntu na odległość do 10 m w gruncie kat. I-III Praca spycharkami w gruncie sypkim. - zasypanie piaskiem  Piasek naturalny kopany</t>
  </si>
  <si>
    <t xml:space="preserve">KNR 2-01 0236-01 z.sz. 2.5.2. 9907 </t>
  </si>
  <si>
    <t>Zagęszczenie nasypów ubijakami mechanicznymi; grunty sypkie kat. I-III Wskaźnik zagęszczenia Js = 0.99</t>
  </si>
  <si>
    <t xml:space="preserve">KNR 2-21 0213-01 0213-02 </t>
  </si>
  <si>
    <t>Ręczne rozrzucenie ziemi żyznej lub kompostowej na terenie płaskim grubość warstwy 2 cm</t>
  </si>
  <si>
    <t>ha</t>
  </si>
  <si>
    <t>KNR 2-21 0401-02</t>
  </si>
  <si>
    <t>Wykonanie trawników dywanowych siewem na gruncie kat. III bez nawożenia</t>
  </si>
  <si>
    <t>9.</t>
  </si>
  <si>
    <t>Sygnalizacja świetlna na przejściu dla pieszych przy galerii  "MOSTY"</t>
  </si>
  <si>
    <r>
      <t>m</t>
    </r>
    <r>
      <rPr>
        <vertAlign val="superscript"/>
        <sz val="11"/>
        <rFont val="Czcionka tekstu podstawowego"/>
        <charset val="238"/>
      </rPr>
      <t>2</t>
    </r>
  </si>
  <si>
    <r>
      <t>m</t>
    </r>
    <r>
      <rPr>
        <vertAlign val="superscript"/>
        <sz val="11"/>
        <rFont val="Czcionka tekstu podstawowego"/>
        <charset val="238"/>
      </rPr>
      <t>3</t>
    </r>
  </si>
  <si>
    <r>
      <t>Montaż przewodów do opraw oświetleniowych - wciąganie w słupy, rury osłonowe i wysięgniki przy wysokości latarń do 10 m -  - YDY 3x1,5 mm</t>
    </r>
    <r>
      <rPr>
        <vertAlign val="superscript"/>
        <sz val="11"/>
        <rFont val="Czcionka tekstu podstawowego"/>
        <charset val="238"/>
      </rPr>
      <t>2</t>
    </r>
    <r>
      <rPr>
        <sz val="11"/>
        <rFont val="Czcionka tekstu podstawowego"/>
        <family val="2"/>
        <charset val="238"/>
      </rPr>
      <t xml:space="preserve"> wciąganie w słup powyżej 10 m</t>
    </r>
  </si>
  <si>
    <r>
      <t>Montaż przewodów do opraw oświetleniowych - wciąganie w słupy, rury osłonowe i wysięgniki przy wysokości latarń do 10 m -  - YDY 3x1,5 mm</t>
    </r>
    <r>
      <rPr>
        <vertAlign val="superscript"/>
        <sz val="11"/>
        <rFont val="Czcionka tekstu podstawowego"/>
        <charset val="238"/>
      </rPr>
      <t>2</t>
    </r>
    <r>
      <rPr>
        <sz val="11"/>
        <rFont val="Czcionka tekstu podstawowego"/>
        <family val="2"/>
        <charset val="238"/>
      </rPr>
      <t xml:space="preserve"> wciąganie w słup do 10 m</t>
    </r>
  </si>
  <si>
    <r>
      <t>Układanie kabli o masie do 2.0 kg/m w rowach kablowych ręcznie - kabel YAKxS 5x25 mm</t>
    </r>
    <r>
      <rPr>
        <vertAlign val="superscript"/>
        <sz val="11"/>
        <rFont val="Czcionka tekstu podstawowego"/>
        <charset val="238"/>
      </rPr>
      <t>2</t>
    </r>
  </si>
  <si>
    <r>
      <t>Układanie kabli o masie do 1.0 kg/m w rurach, pustakach lub kanałach zamkniętych - kabel YAKxS 5x25 mm</t>
    </r>
    <r>
      <rPr>
        <vertAlign val="superscript"/>
        <sz val="11"/>
        <rFont val="Czcionka tekstu podstawowego"/>
        <charset val="238"/>
      </rPr>
      <t>2</t>
    </r>
  </si>
  <si>
    <r>
      <t>Układanie kabli o masie do 1.0 kg/m w rowach kablowych ręcznie - kabel YAKxS 4x25 mm</t>
    </r>
    <r>
      <rPr>
        <vertAlign val="superscript"/>
        <sz val="11"/>
        <rFont val="Czcionka tekstu podstawowego"/>
        <charset val="238"/>
      </rPr>
      <t>2</t>
    </r>
  </si>
  <si>
    <r>
      <t>Układanie kabli o masie do 1.0 kg/m w rurach, pustakach lub kanałach zamkniętych - kabel YAKxS 4x25 mm</t>
    </r>
    <r>
      <rPr>
        <vertAlign val="superscript"/>
        <sz val="11"/>
        <rFont val="Czcionka tekstu podstawowego"/>
        <charset val="238"/>
      </rPr>
      <t>2</t>
    </r>
  </si>
  <si>
    <r>
      <t>Zarobienie na sucho końca kabla Al 4-żyłowego o przekroju do 120 mm</t>
    </r>
    <r>
      <rPr>
        <vertAlign val="superscript"/>
        <sz val="11"/>
        <rFont val="Czcionka tekstu podstawowego"/>
        <charset val="238"/>
      </rPr>
      <t>2</t>
    </r>
    <r>
      <rPr>
        <sz val="11"/>
        <rFont val="Czcionka tekstu podstawowego"/>
        <family val="2"/>
        <charset val="238"/>
      </rPr>
      <t xml:space="preserve"> na napięcie do 1 kV o izolacji i powłoce z tworzyw sztucznych</t>
    </r>
  </si>
  <si>
    <r>
      <t>Zarobienie na sucho końca kabla 5-żyłowego o przekroju żył do 50 mm</t>
    </r>
    <r>
      <rPr>
        <vertAlign val="superscript"/>
        <sz val="11"/>
        <rFont val="Czcionka tekstu podstawowego"/>
        <charset val="238"/>
      </rPr>
      <t>2</t>
    </r>
    <r>
      <rPr>
        <sz val="11"/>
        <rFont val="Czcionka tekstu podstawowego"/>
        <family val="2"/>
        <charset val="238"/>
      </rPr>
      <t xml:space="preserve"> na napięcie do 1 kV o izolacji i powłoce z tworzyw sztucznych</t>
    </r>
  </si>
  <si>
    <r>
      <t>Montaż w rowach muf przelotowych z rur termokurczliwych na kablach wielożyłowych z żyłami Al o przekroju do 25 mm</t>
    </r>
    <r>
      <rPr>
        <vertAlign val="superscript"/>
        <sz val="11"/>
        <rFont val="Czcionka tekstu podstawowego"/>
        <charset val="238"/>
      </rPr>
      <t>2</t>
    </r>
    <r>
      <rPr>
        <sz val="11"/>
        <rFont val="Czcionka tekstu podstawowego"/>
        <family val="2"/>
        <charset val="238"/>
      </rPr>
      <t xml:space="preserve"> na napięcie do 1 kV o izolacji i powłoce z tworzyw sztucznych</t>
    </r>
  </si>
  <si>
    <r>
      <t>Montaż głowic kablowych - zarobienie na sucho końca kabla Al 4-żyłowego o przekroju do 120 mm</t>
    </r>
    <r>
      <rPr>
        <vertAlign val="superscript"/>
        <sz val="11"/>
        <rFont val="Czcionka tekstu podstawowego"/>
        <charset val="238"/>
      </rPr>
      <t>2</t>
    </r>
    <r>
      <rPr>
        <sz val="11"/>
        <rFont val="Czcionka tekstu podstawowego"/>
        <family val="2"/>
        <charset val="238"/>
      </rPr>
      <t xml:space="preserve"> na napięcie do 1 kV o izolacji i powłoce z tworzyw sztucznych</t>
    </r>
  </si>
  <si>
    <r>
      <t>Montaż i stawianie słupów oświetleniowych o masie do 100 kg - słup aluminiowy, bezszwowy, stożkowy o wysokości 10 m z jednym wysięgnikiem 1,5 m / 5</t>
    </r>
    <r>
      <rPr>
        <vertAlign val="superscript"/>
        <sz val="11"/>
        <rFont val="Czcionka tekstu podstawowego"/>
        <charset val="238"/>
      </rPr>
      <t>o</t>
    </r>
    <r>
      <rPr>
        <sz val="11"/>
        <rFont val="Czcionka tekstu podstawowego"/>
        <family val="2"/>
        <charset val="238"/>
      </rPr>
      <t xml:space="preserve"> na jezdnię i drugim wysięgnikiem 1,0 m / 5</t>
    </r>
    <r>
      <rPr>
        <vertAlign val="superscript"/>
        <sz val="11"/>
        <rFont val="Czcionka tekstu podstawowego"/>
        <charset val="238"/>
      </rPr>
      <t>o</t>
    </r>
    <r>
      <rPr>
        <sz val="11"/>
        <rFont val="Czcionka tekstu podstawowego"/>
        <family val="2"/>
        <charset val="238"/>
      </rPr>
      <t xml:space="preserve"> na wysokości 7 m na chodnik, kolor inox + elastomer, na betonowym fundamencie prefabrykowanym - SŁUP TYPU 1 (latarnie nr 16, 17, 18, 19, 20, 21, 22, 29, 33, 35, 36, 37, 38, 39, 46, 47, 48, 49, 50, 52, 53, 54, 55, 56, 57, 58)</t>
    </r>
  </si>
  <si>
    <r>
      <t>Montaż i stawianie słupów oświetleniowych o masie do 100 kg - słup aluminiowy, bezszwowy, stożkowy o wysokości 10 m z jednym wysięgnikiem 2,0 m / 5</t>
    </r>
    <r>
      <rPr>
        <vertAlign val="superscript"/>
        <sz val="11"/>
        <rFont val="Czcionka tekstu podstawowego"/>
        <charset val="238"/>
      </rPr>
      <t>o</t>
    </r>
    <r>
      <rPr>
        <sz val="11"/>
        <rFont val="Czcionka tekstu podstawowego"/>
        <family val="2"/>
        <charset val="238"/>
      </rPr>
      <t xml:space="preserve"> na jezdnię i drugim wysięgnikiem 1,0 m / 5</t>
    </r>
    <r>
      <rPr>
        <vertAlign val="superscript"/>
        <sz val="11"/>
        <rFont val="Czcionka tekstu podstawowego"/>
        <charset val="238"/>
      </rPr>
      <t>o</t>
    </r>
    <r>
      <rPr>
        <sz val="11"/>
        <rFont val="Czcionka tekstu podstawowego"/>
        <family val="2"/>
        <charset val="238"/>
      </rPr>
      <t xml:space="preserve"> na wysokości 7 m na chodnik, kolor inox + elastomer, na betonowym fundamencie prefabrykowanym - SŁUP TYPU 2 (latarnie nr 15, 23, 24, 28, 32, 34, 40, 41, 43, 44, 45, 51, 59, 60, 61, 62, 35, 1, 2, 35/1, 35/2, 35/3)</t>
    </r>
  </si>
  <si>
    <r>
      <t>Montaż i stawianie słupów oświetleniowych o masie do 100 kg - słup aluminiowy, bezszwowy, stożkowy o wysokości 10 m z jednym wysięgnikiem 2,0 m / 5</t>
    </r>
    <r>
      <rPr>
        <vertAlign val="superscript"/>
        <sz val="11"/>
        <rFont val="Czcionka tekstu podstawowego"/>
        <charset val="238"/>
      </rPr>
      <t>o</t>
    </r>
    <r>
      <rPr>
        <sz val="11"/>
        <rFont val="Czcionka tekstu podstawowego"/>
        <family val="2"/>
        <charset val="238"/>
      </rPr>
      <t xml:space="preserve"> na jezdnię i drugim wysięgnikiem 0,5 m / 5</t>
    </r>
    <r>
      <rPr>
        <vertAlign val="superscript"/>
        <sz val="11"/>
        <rFont val="Czcionka tekstu podstawowego"/>
        <charset val="238"/>
      </rPr>
      <t>o</t>
    </r>
    <r>
      <rPr>
        <sz val="11"/>
        <rFont val="Czcionka tekstu podstawowego"/>
        <family val="2"/>
        <charset val="238"/>
      </rPr>
      <t xml:space="preserve"> na wysokości 7 m na chodnik, kolor inox + elastomer, na betonowym fundamencie prefabrykowanym - SŁUP TYPU 3 (latarnie nr 30, 31)</t>
    </r>
  </si>
  <si>
    <r>
      <t>Montaż i stawianie słupów oświetleniowych o masie do 100 kg - słup aluminiowy, bezszwowy, stożkowy o wysokości 9 m z jednym wysięgnikiem 1,5 m / 5</t>
    </r>
    <r>
      <rPr>
        <vertAlign val="superscript"/>
        <sz val="11"/>
        <rFont val="Czcionka tekstu podstawowego"/>
        <charset val="238"/>
      </rPr>
      <t>o</t>
    </r>
    <r>
      <rPr>
        <sz val="11"/>
        <rFont val="Czcionka tekstu podstawowego"/>
        <family val="2"/>
        <charset val="238"/>
      </rPr>
      <t xml:space="preserve"> na jezdnię, kolor inox + elastomer, na betonowym fundamencie prefabrykowanym - SŁUP TYPU 4 (latarnie nr 25, 27, 27/1, 27/3, 27/4, 41/3, 41/4, 41/5)</t>
    </r>
  </si>
  <si>
    <r>
      <t>Montaż i stawianie słupów oświetleniowych o masie do 100 kg - słup aluminiowy, bezszwowy, stożkowy o wysokości 9 m z jednym wysięgnikiem 2,0 m / 5</t>
    </r>
    <r>
      <rPr>
        <vertAlign val="superscript"/>
        <sz val="11"/>
        <rFont val="Czcionka tekstu podstawowego"/>
        <charset val="238"/>
      </rPr>
      <t>o</t>
    </r>
    <r>
      <rPr>
        <sz val="11"/>
        <rFont val="Czcionka tekstu podstawowego"/>
        <family val="2"/>
        <charset val="238"/>
      </rPr>
      <t xml:space="preserve"> na jezdnię, kolor inox + elastomer, na betonowym fundamencie prefabrykowanym - SŁUP TYPU 5 (latarnie nr 27/2, 41/1, 41/2)</t>
    </r>
  </si>
  <si>
    <r>
      <t>Montaż i stawianie słupów oświetleniowych o masie do 100 kg - słup aluminiowy, bezszwowy, stożkowy o wysokości 10 m z trzema wysięgnikami łukowymi 1,5 m / 5</t>
    </r>
    <r>
      <rPr>
        <vertAlign val="superscript"/>
        <sz val="11"/>
        <rFont val="Czcionka tekstu podstawowego"/>
        <charset val="238"/>
      </rPr>
      <t>o</t>
    </r>
    <r>
      <rPr>
        <sz val="11"/>
        <rFont val="Czcionka tekstu podstawowego"/>
        <family val="2"/>
        <charset val="238"/>
      </rPr>
      <t xml:space="preserve"> na jezdnię, kolor inox + elastomer, na betonowym fundamencie prefabrykowanym - SŁUP TYPU 6 (latarnie nr 26, 42)</t>
    </r>
  </si>
  <si>
    <t>Wykonanie trawników dywanowych siewem na gruncie kat. III bez nawożenia (263 m x 0,5 m)</t>
  </si>
  <si>
    <t>Opracowanie projektu, zatwierdzenie i wprowadzenie oznakowanie na czas wykonywania robót</t>
  </si>
  <si>
    <t>WYKONANIE OZNAKOWANIA CZASOWEGO</t>
  </si>
  <si>
    <t>Opracowanie projektu, zatwierdzenie i zabezpieczenie zieleni na terenie realizacji inwestycji</t>
  </si>
  <si>
    <t>ZABEZPIECZENIE ZIELENI NA TERENIE INWESTYCJI</t>
  </si>
  <si>
    <t>10.</t>
  </si>
  <si>
    <t>Kompleksowa  obsługa geodezyjna</t>
  </si>
  <si>
    <t>Wykonanie odcinka kanalizacji deszczowej fi 600 mm na skrzyżowaniu nowej drogi 6KL 1/2 i ul. Rutskich z 4 studniami fi 1500 mm na długości około 50 m (załącznik nr 5</t>
  </si>
  <si>
    <t>NASADZENIA</t>
  </si>
  <si>
    <t>Sadzenie Jesionu pospolitego</t>
  </si>
  <si>
    <t>Sadzenie  klonu pospolitego</t>
  </si>
  <si>
    <t>Nasadzenia krzewów Tawuła japońska</t>
  </si>
  <si>
    <t>Nasadzenia krzewów berberys thunberga red carpet</t>
  </si>
  <si>
    <t>Nasadzenia krzewów berberys thunberga aurea</t>
  </si>
  <si>
    <t>Przedmiar poglądowy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</si>
</sst>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zcionka tekstu podstawowego"/>
      <family val="2"/>
      <charset val="238"/>
    </font>
    <font>
      <sz val="11"/>
      <name val="Czcionka tekstu podstawowego"/>
      <family val="2"/>
      <charset val="238"/>
    </font>
    <font>
      <b/>
      <sz val="11"/>
      <name val="Czcionka tekstu podstawowego"/>
      <family val="2"/>
      <charset val="238"/>
    </font>
    <font>
      <sz val="11"/>
      <color theme="1"/>
      <name val="Czcionka tekstu podstawowego"/>
      <family val="2"/>
      <charset val="238"/>
    </font>
    <font>
      <sz val="11"/>
      <color theme="1"/>
      <name val="Calibri"/>
      <family val="2"/>
      <scheme val="minor"/>
    </font>
    <font>
      <b/>
      <sz val="14"/>
      <name val="Czcionka tekstu podstawowego"/>
      <family val="2"/>
      <charset val="238"/>
    </font>
    <font>
      <b/>
      <sz val="12"/>
      <name val="Calibri"/>
      <family val="2"/>
      <charset val="238"/>
      <scheme val="minor"/>
    </font>
    <font>
      <sz val="12"/>
      <name val="Calibri"/>
      <family val="2"/>
      <charset val="238"/>
      <scheme val="minor"/>
    </font>
    <font>
      <sz val="12"/>
      <color theme="1"/>
      <name val="Calibri"/>
      <family val="2"/>
      <charset val="238"/>
      <scheme val="minor"/>
    </font>
    <font>
      <b/>
      <sz val="14"/>
      <color theme="1"/>
      <name val="Calibri"/>
      <family val="2"/>
      <charset val="238"/>
      <scheme val="minor"/>
    </font>
    <font>
      <b/>
      <sz val="11"/>
      <name val="Czcionka tekstu podstawowego"/>
      <charset val="238"/>
    </font>
    <font>
      <sz val="14"/>
      <color theme="1"/>
      <name val="Calibri"/>
      <family val="2"/>
      <charset val="238"/>
      <scheme val="minor"/>
    </font>
    <font>
      <b/>
      <sz val="12"/>
      <name val="Czcionka tekstu podstawowego"/>
      <family val="2"/>
      <charset val="238"/>
    </font>
    <font>
      <sz val="8"/>
      <name val="Czcionka tekstu podstawowego"/>
      <family val="2"/>
      <charset val="238"/>
    </font>
    <font>
      <sz val="10"/>
      <name val="Czcionka tekstu podstawowego"/>
      <family val="2"/>
      <charset val="238"/>
    </font>
    <font>
      <b/>
      <sz val="10"/>
      <name val="Czcionka tekstu podstawowego"/>
      <family val="2"/>
      <charset val="238"/>
    </font>
    <font>
      <b/>
      <sz val="12"/>
      <color theme="1"/>
      <name val="Calibri"/>
      <family val="2"/>
      <charset val="238"/>
      <scheme val="minor"/>
    </font>
    <font>
      <sz val="11"/>
      <name val="Czcionka tekstu podstawowego"/>
      <charset val="238"/>
    </font>
    <font>
      <sz val="12"/>
      <color theme="0" tint="-0.14999847407452621"/>
      <name val="Calibri"/>
      <family val="2"/>
      <charset val="238"/>
      <scheme val="minor"/>
    </font>
    <font>
      <vertAlign val="superscript"/>
      <sz val="11"/>
      <name val="Czcionka tekstu podstawowego"/>
      <charset val="238"/>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0" fontId="3" fillId="0" borderId="0"/>
  </cellStyleXfs>
  <cellXfs count="75">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righ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2" borderId="1" xfId="0" applyFont="1" applyFill="1" applyBorder="1"/>
    <xf numFmtId="4" fontId="8" fillId="0" borderId="1" xfId="0" applyNumberFormat="1" applyFont="1" applyBorder="1" applyAlignment="1">
      <alignment horizontal="right" vertical="center"/>
    </xf>
    <xf numFmtId="0" fontId="7" fillId="3" borderId="1" xfId="0" applyFont="1" applyFill="1" applyBorder="1" applyAlignment="1">
      <alignment horizontal="left" vertical="center"/>
    </xf>
    <xf numFmtId="4" fontId="7" fillId="3" borderId="1" xfId="0" applyNumberFormat="1" applyFont="1" applyFill="1" applyBorder="1" applyAlignment="1">
      <alignment horizontal="center" vertical="center"/>
    </xf>
    <xf numFmtId="4" fontId="7" fillId="3" borderId="1" xfId="0" applyNumberFormat="1" applyFont="1" applyFill="1" applyBorder="1" applyAlignment="1">
      <alignment horizontal="right" vertical="center"/>
    </xf>
    <xf numFmtId="4" fontId="6" fillId="3" borderId="1" xfId="0" applyNumberFormat="1" applyFont="1" applyFill="1" applyBorder="1" applyAlignment="1">
      <alignment vertical="center"/>
    </xf>
    <xf numFmtId="4" fontId="7" fillId="0" borderId="0" xfId="0" applyNumberFormat="1" applyFont="1" applyFill="1" applyAlignment="1">
      <alignment horizontal="left" vertical="center"/>
    </xf>
    <xf numFmtId="0" fontId="11" fillId="2" borderId="1" xfId="0" applyFont="1" applyFill="1" applyBorder="1" applyAlignment="1">
      <alignment wrapText="1"/>
    </xf>
    <xf numFmtId="0" fontId="11" fillId="2" borderId="1" xfId="0" applyFont="1" applyFill="1" applyBorder="1"/>
    <xf numFmtId="4" fontId="11" fillId="2" borderId="1" xfId="0" applyNumberFormat="1" applyFont="1" applyFill="1" applyBorder="1"/>
    <xf numFmtId="4" fontId="9" fillId="2" borderId="1" xfId="0" applyNumberFormat="1" applyFont="1" applyFill="1" applyBorder="1" applyAlignment="1">
      <alignment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right" vertical="center"/>
    </xf>
    <xf numFmtId="0" fontId="2" fillId="0" borderId="1" xfId="0" applyFont="1" applyFill="1" applyBorder="1" applyAlignment="1">
      <alignment horizontal="left" vertical="center"/>
    </xf>
    <xf numFmtId="4" fontId="1" fillId="0" borderId="0" xfId="0" applyNumberFormat="1" applyFont="1" applyFill="1" applyAlignment="1">
      <alignment horizontal="left" vertical="center"/>
    </xf>
    <xf numFmtId="4"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4" fontId="10" fillId="4" borderId="1" xfId="0" applyNumberFormat="1" applyFont="1" applyFill="1" applyBorder="1" applyAlignment="1">
      <alignment horizontal="center" vertical="center"/>
    </xf>
    <xf numFmtId="4" fontId="1" fillId="4" borderId="1" xfId="0" applyNumberFormat="1" applyFont="1" applyFill="1" applyBorder="1" applyAlignment="1">
      <alignment horizontal="center" vertical="center"/>
    </xf>
    <xf numFmtId="4" fontId="8" fillId="4" borderId="1" xfId="0" applyNumberFormat="1" applyFont="1" applyFill="1" applyBorder="1" applyAlignment="1">
      <alignment horizontal="right" vertical="center"/>
    </xf>
    <xf numFmtId="4" fontId="14"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xf>
    <xf numFmtId="2" fontId="10" fillId="4" borderId="1" xfId="0" applyNumberFormat="1" applyFont="1" applyFill="1" applyBorder="1" applyAlignment="1">
      <alignment horizontal="center" vertical="center"/>
    </xf>
    <xf numFmtId="4" fontId="1" fillId="0" borderId="3" xfId="0" applyNumberFormat="1" applyFont="1" applyFill="1" applyBorder="1" applyAlignment="1">
      <alignment horizontal="left" vertical="center" wrapText="1"/>
    </xf>
    <xf numFmtId="4" fontId="15" fillId="4" borderId="1" xfId="0" applyNumberFormat="1" applyFont="1" applyFill="1" applyBorder="1" applyAlignment="1">
      <alignment horizontal="left" vertical="center"/>
    </xf>
    <xf numFmtId="4" fontId="2" fillId="4" borderId="1" xfId="0" applyNumberFormat="1" applyFont="1" applyFill="1" applyBorder="1" applyAlignment="1">
      <alignment horizontal="left" vertical="center" wrapText="1"/>
    </xf>
    <xf numFmtId="4" fontId="2" fillId="4" borderId="1" xfId="0" applyNumberFormat="1" applyFont="1" applyFill="1" applyBorder="1" applyAlignment="1">
      <alignment horizontal="left" vertical="center"/>
    </xf>
    <xf numFmtId="4" fontId="17" fillId="0" borderId="2" xfId="0" applyNumberFormat="1" applyFont="1" applyFill="1" applyBorder="1" applyAlignment="1">
      <alignment horizontal="left" vertical="center" wrapText="1"/>
    </xf>
    <xf numFmtId="4" fontId="17" fillId="0" borderId="3" xfId="0" applyNumberFormat="1" applyFont="1" applyFill="1" applyBorder="1" applyAlignment="1">
      <alignment horizontal="left" vertical="center" wrapText="1"/>
    </xf>
    <xf numFmtId="4" fontId="17" fillId="0" borderId="1" xfId="0" applyNumberFormat="1" applyFont="1" applyFill="1" applyBorder="1" applyAlignment="1">
      <alignment horizontal="left" vertical="center" wrapText="1"/>
    </xf>
    <xf numFmtId="4" fontId="1" fillId="0" borderId="1" xfId="0" applyNumberFormat="1" applyFont="1" applyFill="1" applyBorder="1" applyAlignment="1">
      <alignment horizontal="left" vertical="center" wrapText="1"/>
    </xf>
    <xf numFmtId="2" fontId="10" fillId="4" borderId="1" xfId="0" applyNumberFormat="1" applyFont="1" applyFill="1" applyBorder="1" applyAlignment="1">
      <alignment horizontal="left" vertical="center"/>
    </xf>
    <xf numFmtId="1" fontId="17" fillId="0" borderId="1" xfId="0" applyNumberFormat="1" applyFont="1" applyFill="1" applyBorder="1" applyAlignment="1">
      <alignment horizontal="center" vertical="center"/>
    </xf>
    <xf numFmtId="1" fontId="1" fillId="5" borderId="1" xfId="0" applyNumberFormat="1" applyFont="1" applyFill="1" applyBorder="1" applyAlignment="1">
      <alignment horizontal="center" vertical="center"/>
    </xf>
    <xf numFmtId="4" fontId="14" fillId="5" borderId="1" xfId="0" applyNumberFormat="1" applyFont="1" applyFill="1" applyBorder="1" applyAlignment="1">
      <alignment horizontal="center" vertical="center"/>
    </xf>
    <xf numFmtId="4" fontId="1" fillId="5" borderId="1" xfId="0" applyNumberFormat="1" applyFont="1" applyFill="1" applyBorder="1" applyAlignment="1">
      <alignment horizontal="left" vertical="center" wrapText="1"/>
    </xf>
    <xf numFmtId="4" fontId="1" fillId="5" borderId="1" xfId="0" applyNumberFormat="1" applyFont="1" applyFill="1" applyBorder="1" applyAlignment="1">
      <alignment horizontal="center" vertical="center"/>
    </xf>
    <xf numFmtId="4" fontId="8" fillId="5" borderId="1" xfId="0" applyNumberFormat="1" applyFont="1" applyFill="1" applyBorder="1" applyAlignment="1">
      <alignment horizontal="right" vertical="center"/>
    </xf>
    <xf numFmtId="1" fontId="2" fillId="5" borderId="1" xfId="0" applyNumberFormat="1" applyFont="1" applyFill="1" applyBorder="1" applyAlignment="1">
      <alignment horizontal="center" vertical="center"/>
    </xf>
    <xf numFmtId="4" fontId="15" fillId="5" borderId="1" xfId="0" applyNumberFormat="1" applyFont="1" applyFill="1" applyBorder="1" applyAlignment="1">
      <alignment horizontal="center" vertical="center"/>
    </xf>
    <xf numFmtId="4" fontId="2" fillId="5" borderId="1" xfId="0" applyNumberFormat="1" applyFont="1" applyFill="1" applyBorder="1" applyAlignment="1">
      <alignment horizontal="left" vertical="center" wrapText="1"/>
    </xf>
    <xf numFmtId="4" fontId="2" fillId="5" borderId="1" xfId="0" applyNumberFormat="1" applyFont="1" applyFill="1" applyBorder="1" applyAlignment="1">
      <alignment horizontal="center" vertical="center"/>
    </xf>
    <xf numFmtId="4" fontId="16" fillId="5" borderId="1" xfId="0" applyNumberFormat="1" applyFont="1" applyFill="1" applyBorder="1" applyAlignment="1">
      <alignment horizontal="right" vertical="center"/>
    </xf>
    <xf numFmtId="4" fontId="1" fillId="0" borderId="1" xfId="0" applyNumberFormat="1" applyFont="1" applyFill="1" applyBorder="1" applyAlignment="1">
      <alignment horizontal="right" vertical="center"/>
    </xf>
    <xf numFmtId="0" fontId="1" fillId="0" borderId="1" xfId="0" applyFont="1" applyFill="1" applyBorder="1" applyAlignment="1">
      <alignment horizontal="left" vertical="center" wrapText="1"/>
    </xf>
    <xf numFmtId="0" fontId="10" fillId="3" borderId="1" xfId="0" applyFont="1" applyFill="1" applyBorder="1" applyAlignment="1">
      <alignment horizontal="left" vertical="center"/>
    </xf>
    <xf numFmtId="4" fontId="10" fillId="3" borderId="1" xfId="0" applyNumberFormat="1" applyFont="1" applyFill="1" applyBorder="1" applyAlignment="1">
      <alignment horizontal="center" vertical="center"/>
    </xf>
    <xf numFmtId="0" fontId="10" fillId="3" borderId="1" xfId="0" applyFont="1" applyFill="1" applyBorder="1" applyAlignment="1">
      <alignment horizontal="right" vertical="center"/>
    </xf>
    <xf numFmtId="0" fontId="10" fillId="4" borderId="1" xfId="0" applyFont="1" applyFill="1" applyBorder="1" applyAlignment="1">
      <alignment horizontal="left" vertical="center"/>
    </xf>
    <xf numFmtId="0" fontId="10" fillId="4" borderId="1" xfId="0" applyFont="1" applyFill="1" applyBorder="1" applyAlignment="1">
      <alignment horizontal="righ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wrapText="1"/>
    </xf>
    <xf numFmtId="4" fontId="8" fillId="3" borderId="1" xfId="0" applyNumberFormat="1" applyFont="1" applyFill="1" applyBorder="1" applyAlignment="1">
      <alignment horizontal="right" vertical="center"/>
    </xf>
    <xf numFmtId="0" fontId="1" fillId="4" borderId="1" xfId="0" applyFont="1" applyFill="1" applyBorder="1" applyAlignment="1">
      <alignment horizontal="left" vertical="center"/>
    </xf>
    <xf numFmtId="0" fontId="1" fillId="4" borderId="1" xfId="0" applyFont="1" applyFill="1" applyBorder="1" applyAlignment="1">
      <alignment horizontal="right" vertical="center"/>
    </xf>
    <xf numFmtId="3"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 fontId="18" fillId="4" borderId="1" xfId="0" applyNumberFormat="1" applyFont="1" applyFill="1" applyBorder="1" applyAlignment="1">
      <alignment horizontal="right" vertical="center"/>
    </xf>
    <xf numFmtId="0" fontId="6" fillId="3" borderId="1" xfId="0" applyFont="1" applyFill="1" applyBorder="1" applyAlignment="1">
      <alignment horizontal="center" vertical="center"/>
    </xf>
    <xf numFmtId="1" fontId="2" fillId="4"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0" fillId="4" borderId="1" xfId="0" applyFont="1" applyFill="1" applyBorder="1" applyAlignment="1">
      <alignment horizontal="center" vertical="center"/>
    </xf>
    <xf numFmtId="0" fontId="0" fillId="2" borderId="1" xfId="0" applyFill="1" applyBorder="1" applyAlignment="1">
      <alignment horizontal="center"/>
    </xf>
    <xf numFmtId="0" fontId="5"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6" fillId="3" borderId="1" xfId="0" applyFont="1" applyFill="1" applyBorder="1" applyAlignment="1">
      <alignment horizontal="left" vertical="center" wrapText="1"/>
    </xf>
  </cellXfs>
  <cellStyles count="3">
    <cellStyle name="Normalny" xfId="0" builtinId="0"/>
    <cellStyle name="Normalny 2" xfId="1" xr:uid="{00000000-0005-0000-0000-000001000000}"/>
    <cellStyle name="Normalny 2 2" xfId="2" xr:uid="{00000000-0005-0000-0000-000002000000}"/>
  </cellStyles>
  <dxfs count="0"/>
  <tableStyles count="0" defaultTableStyle="TableStyleMedium9" defaultPivotStyle="PivotStyleLight16"/>
  <colors>
    <mruColors>
      <color rgb="FFFFFFCC"/>
      <color rgb="FFFFCC99"/>
      <color rgb="FFCCE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04"/>
  <sheetViews>
    <sheetView showGridLines="0" tabSelected="1" topLeftCell="A394" zoomScaleNormal="100" workbookViewId="0">
      <selection activeCell="C415" sqref="C415"/>
    </sheetView>
  </sheetViews>
  <sheetFormatPr defaultColWidth="9" defaultRowHeight="14.25"/>
  <cols>
    <col min="1" max="1" width="6.875" style="2" customWidth="1"/>
    <col min="2" max="2" width="16.875" style="1" customWidth="1"/>
    <col min="3" max="3" width="48.75" style="1" customWidth="1"/>
    <col min="4" max="4" width="8.875" style="1" bestFit="1" customWidth="1"/>
    <col min="5" max="5" width="13" style="2" customWidth="1"/>
    <col min="6" max="6" width="12.875" style="3" customWidth="1"/>
    <col min="7" max="7" width="15.875" style="1" customWidth="1"/>
    <col min="8" max="8" width="13.625" style="1" customWidth="1"/>
    <col min="9" max="9" width="17" style="1" customWidth="1"/>
    <col min="10" max="16384" width="9" style="1"/>
  </cols>
  <sheetData>
    <row r="1" spans="1:9">
      <c r="A1" s="20"/>
      <c r="B1" s="19"/>
      <c r="C1" s="19"/>
      <c r="D1" s="19"/>
      <c r="E1" s="20"/>
      <c r="F1" s="21"/>
      <c r="G1" s="19"/>
    </row>
    <row r="2" spans="1:9" ht="18">
      <c r="A2" s="72" t="s">
        <v>679</v>
      </c>
      <c r="B2" s="72"/>
      <c r="C2" s="72"/>
      <c r="D2" s="72"/>
      <c r="E2" s="72"/>
      <c r="F2" s="72"/>
      <c r="G2" s="72"/>
    </row>
    <row r="3" spans="1:9" ht="45" customHeight="1">
      <c r="A3" s="73" t="s">
        <v>75</v>
      </c>
      <c r="B3" s="73"/>
      <c r="C3" s="73"/>
      <c r="D3" s="73"/>
      <c r="E3" s="73"/>
      <c r="F3" s="73"/>
      <c r="G3" s="73"/>
    </row>
    <row r="4" spans="1:9" ht="18.75" customHeight="1">
      <c r="A4" s="20"/>
      <c r="B4" s="22"/>
      <c r="C4" s="19"/>
      <c r="D4" s="19"/>
      <c r="E4" s="20"/>
      <c r="F4" s="21"/>
      <c r="G4" s="19"/>
    </row>
    <row r="5" spans="1:9" s="6" customFormat="1" ht="33" customHeight="1">
      <c r="A5" s="4" t="s">
        <v>0</v>
      </c>
      <c r="B5" s="4" t="s">
        <v>17</v>
      </c>
      <c r="C5" s="4" t="s">
        <v>1</v>
      </c>
      <c r="D5" s="5" t="s">
        <v>7</v>
      </c>
      <c r="E5" s="4" t="s">
        <v>2</v>
      </c>
      <c r="F5" s="5" t="s">
        <v>8</v>
      </c>
      <c r="G5" s="5" t="s">
        <v>9</v>
      </c>
    </row>
    <row r="6" spans="1:9" s="7" customFormat="1" ht="33" customHeight="1">
      <c r="A6" s="67" t="s">
        <v>10</v>
      </c>
      <c r="B6" s="74" t="s">
        <v>14</v>
      </c>
      <c r="C6" s="74"/>
      <c r="D6" s="10"/>
      <c r="E6" s="11"/>
      <c r="F6" s="12"/>
      <c r="G6" s="13"/>
      <c r="H6" s="14"/>
      <c r="I6" s="14"/>
    </row>
    <row r="7" spans="1:9" ht="15">
      <c r="A7" s="31" t="s">
        <v>11</v>
      </c>
      <c r="B7" s="40" t="s">
        <v>26</v>
      </c>
      <c r="C7" s="27"/>
      <c r="D7" s="27"/>
      <c r="E7" s="27"/>
      <c r="F7" s="27"/>
      <c r="G7" s="27"/>
    </row>
    <row r="8" spans="1:9" ht="50.25" customHeight="1">
      <c r="A8" s="25">
        <v>1</v>
      </c>
      <c r="B8" s="29" t="s">
        <v>27</v>
      </c>
      <c r="C8" s="39" t="s">
        <v>76</v>
      </c>
      <c r="D8" s="24" t="s">
        <v>4</v>
      </c>
      <c r="E8" s="24">
        <v>8270</v>
      </c>
      <c r="F8" s="24"/>
      <c r="G8" s="9">
        <f>ROUND(E8*F8,2)</f>
        <v>0</v>
      </c>
    </row>
    <row r="9" spans="1:9" ht="48.75" customHeight="1">
      <c r="A9" s="25">
        <v>2</v>
      </c>
      <c r="B9" s="29" t="s">
        <v>29</v>
      </c>
      <c r="C9" s="39" t="s">
        <v>77</v>
      </c>
      <c r="D9" s="24" t="s">
        <v>4</v>
      </c>
      <c r="E9" s="24">
        <v>1100</v>
      </c>
      <c r="F9" s="24"/>
      <c r="G9" s="9">
        <f t="shared" ref="G9:G83" si="0">ROUND(E9*F9,2)</f>
        <v>0</v>
      </c>
    </row>
    <row r="10" spans="1:9" ht="71.25" customHeight="1">
      <c r="A10" s="25">
        <v>3</v>
      </c>
      <c r="B10" s="29" t="s">
        <v>78</v>
      </c>
      <c r="C10" s="39" t="s">
        <v>79</v>
      </c>
      <c r="D10" s="24" t="s">
        <v>3</v>
      </c>
      <c r="E10" s="24">
        <v>1367.2</v>
      </c>
      <c r="F10" s="24"/>
      <c r="G10" s="9">
        <f t="shared" si="0"/>
        <v>0</v>
      </c>
    </row>
    <row r="11" spans="1:9" ht="35.25" customHeight="1">
      <c r="A11" s="25">
        <v>4</v>
      </c>
      <c r="B11" s="29" t="s">
        <v>24</v>
      </c>
      <c r="C11" s="39" t="s">
        <v>28</v>
      </c>
      <c r="D11" s="24" t="s">
        <v>5</v>
      </c>
      <c r="E11" s="24">
        <v>52</v>
      </c>
      <c r="F11" s="24"/>
      <c r="G11" s="9">
        <f t="shared" si="0"/>
        <v>0</v>
      </c>
    </row>
    <row r="12" spans="1:9" ht="30.75" customHeight="1">
      <c r="A12" s="25">
        <v>5</v>
      </c>
      <c r="B12" s="29" t="s">
        <v>80</v>
      </c>
      <c r="C12" s="39" t="s">
        <v>81</v>
      </c>
      <c r="D12" s="24" t="s">
        <v>4</v>
      </c>
      <c r="E12" s="24">
        <v>4700</v>
      </c>
      <c r="F12" s="24"/>
      <c r="G12" s="9">
        <f t="shared" si="0"/>
        <v>0</v>
      </c>
    </row>
    <row r="13" spans="1:9" ht="37.5" customHeight="1">
      <c r="A13" s="25">
        <v>6</v>
      </c>
      <c r="B13" s="29" t="s">
        <v>30</v>
      </c>
      <c r="C13" s="39" t="s">
        <v>82</v>
      </c>
      <c r="D13" s="24" t="s">
        <v>4</v>
      </c>
      <c r="E13" s="24">
        <v>3490</v>
      </c>
      <c r="F13" s="24"/>
      <c r="G13" s="9">
        <f t="shared" si="0"/>
        <v>0</v>
      </c>
    </row>
    <row r="14" spans="1:9" ht="40.5" customHeight="1">
      <c r="A14" s="25">
        <v>7</v>
      </c>
      <c r="B14" s="29" t="s">
        <v>83</v>
      </c>
      <c r="C14" s="39" t="s">
        <v>84</v>
      </c>
      <c r="D14" s="24" t="s">
        <v>4</v>
      </c>
      <c r="E14" s="24">
        <v>2200</v>
      </c>
      <c r="F14" s="24"/>
      <c r="G14" s="9">
        <f t="shared" si="0"/>
        <v>0</v>
      </c>
    </row>
    <row r="15" spans="1:9" ht="33.75" customHeight="1">
      <c r="A15" s="25">
        <v>8</v>
      </c>
      <c r="B15" s="29" t="s">
        <v>30</v>
      </c>
      <c r="C15" s="39" t="s">
        <v>85</v>
      </c>
      <c r="D15" s="24" t="s">
        <v>4</v>
      </c>
      <c r="E15" s="24">
        <v>1740</v>
      </c>
      <c r="F15" s="24"/>
      <c r="G15" s="9">
        <f t="shared" si="0"/>
        <v>0</v>
      </c>
    </row>
    <row r="16" spans="1:9" ht="42" customHeight="1">
      <c r="A16" s="25">
        <v>9</v>
      </c>
      <c r="B16" s="29" t="s">
        <v>31</v>
      </c>
      <c r="C16" s="32" t="s">
        <v>32</v>
      </c>
      <c r="D16" s="24" t="s">
        <v>5</v>
      </c>
      <c r="E16" s="24">
        <v>2350</v>
      </c>
      <c r="F16" s="24"/>
      <c r="G16" s="9">
        <f t="shared" si="0"/>
        <v>0</v>
      </c>
    </row>
    <row r="17" spans="1:9" ht="26.25" customHeight="1">
      <c r="A17" s="41">
        <v>10</v>
      </c>
      <c r="B17" s="38" t="s">
        <v>33</v>
      </c>
      <c r="C17" s="37" t="s">
        <v>34</v>
      </c>
      <c r="D17" s="24" t="s">
        <v>3</v>
      </c>
      <c r="E17" s="24">
        <v>141</v>
      </c>
      <c r="F17" s="24"/>
      <c r="G17" s="9">
        <f t="shared" si="0"/>
        <v>0</v>
      </c>
      <c r="H17" s="23"/>
      <c r="I17" s="23"/>
    </row>
    <row r="18" spans="1:9" ht="28.5" customHeight="1">
      <c r="A18" s="25">
        <v>11</v>
      </c>
      <c r="B18" s="30" t="s">
        <v>35</v>
      </c>
      <c r="C18" s="39" t="s">
        <v>36</v>
      </c>
      <c r="D18" s="24" t="s">
        <v>5</v>
      </c>
      <c r="E18" s="24">
        <v>5075</v>
      </c>
      <c r="F18" s="24"/>
      <c r="G18" s="9">
        <f t="shared" si="0"/>
        <v>0</v>
      </c>
    </row>
    <row r="19" spans="1:9" ht="48" customHeight="1">
      <c r="A19" s="25">
        <v>12</v>
      </c>
      <c r="B19" s="30" t="s">
        <v>86</v>
      </c>
      <c r="C19" s="39" t="s">
        <v>87</v>
      </c>
      <c r="D19" s="24" t="s">
        <v>3</v>
      </c>
      <c r="E19" s="24">
        <v>2701.75</v>
      </c>
      <c r="F19" s="24"/>
      <c r="G19" s="9">
        <f t="shared" si="0"/>
        <v>0</v>
      </c>
    </row>
    <row r="20" spans="1:9" ht="81" customHeight="1">
      <c r="A20" s="25">
        <v>13</v>
      </c>
      <c r="B20" s="30" t="s">
        <v>88</v>
      </c>
      <c r="C20" s="39" t="s">
        <v>89</v>
      </c>
      <c r="D20" s="24" t="s">
        <v>3</v>
      </c>
      <c r="E20" s="24">
        <v>1645</v>
      </c>
      <c r="F20" s="24"/>
      <c r="G20" s="9">
        <f t="shared" si="0"/>
        <v>0</v>
      </c>
    </row>
    <row r="21" spans="1:9" ht="57.75" customHeight="1">
      <c r="A21" s="25">
        <v>14</v>
      </c>
      <c r="B21" s="29" t="s">
        <v>88</v>
      </c>
      <c r="C21" s="32" t="s">
        <v>90</v>
      </c>
      <c r="D21" s="24" t="s">
        <v>3</v>
      </c>
      <c r="E21" s="24">
        <v>1056.75</v>
      </c>
      <c r="F21" s="24"/>
      <c r="G21" s="9">
        <f t="shared" si="0"/>
        <v>0</v>
      </c>
    </row>
    <row r="22" spans="1:9" ht="33" customHeight="1">
      <c r="A22" s="68">
        <v>2</v>
      </c>
      <c r="B22" s="33"/>
      <c r="C22" s="34" t="s">
        <v>91</v>
      </c>
      <c r="D22" s="35"/>
      <c r="E22" s="35"/>
      <c r="F22" s="35"/>
      <c r="G22" s="28">
        <f t="shared" si="0"/>
        <v>0</v>
      </c>
      <c r="H22" s="23"/>
      <c r="I22" s="23"/>
    </row>
    <row r="23" spans="1:9" ht="63.75" customHeight="1">
      <c r="A23" s="25">
        <v>15</v>
      </c>
      <c r="B23" s="30" t="s">
        <v>37</v>
      </c>
      <c r="C23" s="39" t="s">
        <v>92</v>
      </c>
      <c r="D23" s="24" t="s">
        <v>3</v>
      </c>
      <c r="E23" s="24">
        <v>9215.1</v>
      </c>
      <c r="F23" s="24"/>
      <c r="G23" s="9">
        <f t="shared" si="0"/>
        <v>0</v>
      </c>
    </row>
    <row r="24" spans="1:9" ht="49.5" customHeight="1">
      <c r="A24" s="25">
        <v>16</v>
      </c>
      <c r="B24" s="30" t="s">
        <v>38</v>
      </c>
      <c r="C24" s="39" t="s">
        <v>93</v>
      </c>
      <c r="D24" s="24" t="s">
        <v>3</v>
      </c>
      <c r="E24" s="24">
        <v>1023.9</v>
      </c>
      <c r="F24" s="24"/>
      <c r="G24" s="9">
        <f t="shared" si="0"/>
        <v>0</v>
      </c>
    </row>
    <row r="25" spans="1:9" ht="68.25" customHeight="1">
      <c r="A25" s="25">
        <v>17</v>
      </c>
      <c r="B25" s="30" t="s">
        <v>19</v>
      </c>
      <c r="C25" s="39" t="s">
        <v>94</v>
      </c>
      <c r="D25" s="24" t="s">
        <v>3</v>
      </c>
      <c r="E25" s="24">
        <v>10239</v>
      </c>
      <c r="F25" s="24"/>
      <c r="G25" s="9">
        <f t="shared" si="0"/>
        <v>0</v>
      </c>
    </row>
    <row r="26" spans="1:9" ht="45" customHeight="1">
      <c r="A26" s="47">
        <v>3</v>
      </c>
      <c r="B26" s="48"/>
      <c r="C26" s="49" t="s">
        <v>39</v>
      </c>
      <c r="D26" s="50"/>
      <c r="E26" s="50"/>
      <c r="F26" s="50"/>
      <c r="G26" s="51">
        <f t="shared" si="0"/>
        <v>0</v>
      </c>
    </row>
    <row r="27" spans="1:9" ht="45" customHeight="1">
      <c r="A27" s="25">
        <v>18</v>
      </c>
      <c r="B27" s="30" t="s">
        <v>23</v>
      </c>
      <c r="C27" s="39" t="s">
        <v>95</v>
      </c>
      <c r="D27" s="24" t="s">
        <v>5</v>
      </c>
      <c r="E27" s="24">
        <v>1980</v>
      </c>
      <c r="F27" s="24"/>
      <c r="G27" s="9">
        <f t="shared" si="0"/>
        <v>0</v>
      </c>
    </row>
    <row r="28" spans="1:9" ht="48.75" customHeight="1">
      <c r="A28" s="25">
        <v>19</v>
      </c>
      <c r="B28" s="30" t="s">
        <v>96</v>
      </c>
      <c r="C28" s="39" t="s">
        <v>97</v>
      </c>
      <c r="D28" s="24" t="s">
        <v>5</v>
      </c>
      <c r="E28" s="24">
        <v>210</v>
      </c>
      <c r="F28" s="24"/>
      <c r="G28" s="9">
        <f t="shared" si="0"/>
        <v>0</v>
      </c>
    </row>
    <row r="29" spans="1:9" ht="48.75" customHeight="1">
      <c r="A29" s="25">
        <v>20</v>
      </c>
      <c r="B29" s="30" t="s">
        <v>23</v>
      </c>
      <c r="C29" s="39" t="s">
        <v>40</v>
      </c>
      <c r="D29" s="24" t="s">
        <v>5</v>
      </c>
      <c r="E29" s="24">
        <v>671</v>
      </c>
      <c r="F29" s="24"/>
      <c r="G29" s="9">
        <f t="shared" si="0"/>
        <v>0</v>
      </c>
    </row>
    <row r="30" spans="1:9" ht="43.5" customHeight="1">
      <c r="A30" s="25">
        <v>21</v>
      </c>
      <c r="B30" s="30" t="s">
        <v>98</v>
      </c>
      <c r="C30" s="39" t="s">
        <v>99</v>
      </c>
      <c r="D30" s="24" t="s">
        <v>5</v>
      </c>
      <c r="E30" s="24">
        <v>355</v>
      </c>
      <c r="F30" s="24"/>
      <c r="G30" s="9">
        <f t="shared" si="0"/>
        <v>0</v>
      </c>
    </row>
    <row r="31" spans="1:9" ht="42" customHeight="1">
      <c r="A31" s="25">
        <v>22</v>
      </c>
      <c r="B31" s="38" t="s">
        <v>23</v>
      </c>
      <c r="C31" s="37" t="s">
        <v>100</v>
      </c>
      <c r="D31" s="24" t="s">
        <v>5</v>
      </c>
      <c r="E31" s="24">
        <v>40</v>
      </c>
      <c r="F31" s="24"/>
      <c r="G31" s="9">
        <f t="shared" si="0"/>
        <v>0</v>
      </c>
    </row>
    <row r="32" spans="1:9" ht="27.75" customHeight="1">
      <c r="A32" s="25">
        <v>23</v>
      </c>
      <c r="B32" s="30" t="s">
        <v>22</v>
      </c>
      <c r="C32" s="39" t="s">
        <v>41</v>
      </c>
      <c r="D32" s="24" t="s">
        <v>3</v>
      </c>
      <c r="E32" s="24">
        <v>192.96</v>
      </c>
      <c r="F32" s="24"/>
      <c r="G32" s="9">
        <f t="shared" si="0"/>
        <v>0</v>
      </c>
    </row>
    <row r="33" spans="1:9" ht="45" customHeight="1">
      <c r="A33" s="25">
        <v>24</v>
      </c>
      <c r="B33" s="30" t="s">
        <v>20</v>
      </c>
      <c r="C33" s="39" t="s">
        <v>42</v>
      </c>
      <c r="D33" s="24" t="s">
        <v>5</v>
      </c>
      <c r="E33" s="24">
        <v>5700</v>
      </c>
      <c r="F33" s="24"/>
      <c r="G33" s="9">
        <f t="shared" si="0"/>
        <v>0</v>
      </c>
    </row>
    <row r="34" spans="1:9" ht="48" customHeight="1">
      <c r="A34" s="25">
        <v>25</v>
      </c>
      <c r="B34" s="30" t="s">
        <v>43</v>
      </c>
      <c r="C34" s="39" t="s">
        <v>44</v>
      </c>
      <c r="D34" s="24" t="s">
        <v>4</v>
      </c>
      <c r="E34" s="24">
        <v>19580</v>
      </c>
      <c r="F34" s="24"/>
      <c r="G34" s="9">
        <f t="shared" si="0"/>
        <v>0</v>
      </c>
    </row>
    <row r="35" spans="1:9" ht="47.25" customHeight="1">
      <c r="A35" s="25">
        <v>26</v>
      </c>
      <c r="B35" s="30" t="s">
        <v>101</v>
      </c>
      <c r="C35" s="39" t="s">
        <v>102</v>
      </c>
      <c r="D35" s="24" t="s">
        <v>4</v>
      </c>
      <c r="E35" s="24">
        <v>10550</v>
      </c>
      <c r="F35" s="24"/>
      <c r="G35" s="9">
        <f t="shared" si="0"/>
        <v>0</v>
      </c>
    </row>
    <row r="36" spans="1:9" ht="52.5" customHeight="1">
      <c r="A36" s="25">
        <v>27</v>
      </c>
      <c r="B36" s="30" t="s">
        <v>45</v>
      </c>
      <c r="C36" s="39" t="s">
        <v>103</v>
      </c>
      <c r="D36" s="24" t="s">
        <v>4</v>
      </c>
      <c r="E36" s="24">
        <v>10550</v>
      </c>
      <c r="F36" s="24"/>
      <c r="G36" s="9">
        <f t="shared" si="0"/>
        <v>0</v>
      </c>
    </row>
    <row r="37" spans="1:9" ht="50.25" customHeight="1">
      <c r="A37" s="25">
        <v>28</v>
      </c>
      <c r="B37" s="30" t="s">
        <v>46</v>
      </c>
      <c r="C37" s="39" t="s">
        <v>47</v>
      </c>
      <c r="D37" s="24" t="s">
        <v>4</v>
      </c>
      <c r="E37" s="24">
        <v>10550</v>
      </c>
      <c r="F37" s="24"/>
      <c r="G37" s="9">
        <f t="shared" si="0"/>
        <v>0</v>
      </c>
    </row>
    <row r="38" spans="1:9" ht="34.5" customHeight="1">
      <c r="A38" s="25">
        <v>29</v>
      </c>
      <c r="B38" s="30" t="s">
        <v>48</v>
      </c>
      <c r="C38" s="39" t="s">
        <v>49</v>
      </c>
      <c r="D38" s="24" t="s">
        <v>4</v>
      </c>
      <c r="E38" s="24">
        <v>10550</v>
      </c>
      <c r="F38" s="24"/>
      <c r="G38" s="9">
        <f t="shared" si="0"/>
        <v>0</v>
      </c>
      <c r="H38" s="23"/>
      <c r="I38" s="23"/>
    </row>
    <row r="39" spans="1:9" ht="38.25" customHeight="1">
      <c r="A39" s="25">
        <v>30</v>
      </c>
      <c r="B39" s="30" t="s">
        <v>25</v>
      </c>
      <c r="C39" s="39" t="s">
        <v>50</v>
      </c>
      <c r="D39" s="24" t="s">
        <v>4</v>
      </c>
      <c r="E39" s="24">
        <v>10550</v>
      </c>
      <c r="F39" s="24"/>
      <c r="G39" s="9">
        <f t="shared" si="0"/>
        <v>0</v>
      </c>
    </row>
    <row r="40" spans="1:9" ht="33.75" customHeight="1">
      <c r="A40" s="25">
        <v>31</v>
      </c>
      <c r="B40" s="30" t="s">
        <v>51</v>
      </c>
      <c r="C40" s="39" t="s">
        <v>104</v>
      </c>
      <c r="D40" s="24" t="s">
        <v>4</v>
      </c>
      <c r="E40" s="24">
        <v>10550</v>
      </c>
      <c r="F40" s="24"/>
      <c r="G40" s="9">
        <f t="shared" si="0"/>
        <v>0</v>
      </c>
    </row>
    <row r="41" spans="1:9" ht="44.25" customHeight="1">
      <c r="A41" s="25">
        <v>32</v>
      </c>
      <c r="B41" s="30" t="s">
        <v>45</v>
      </c>
      <c r="C41" s="39" t="s">
        <v>105</v>
      </c>
      <c r="D41" s="24" t="s">
        <v>4</v>
      </c>
      <c r="E41" s="24">
        <v>6650</v>
      </c>
      <c r="F41" s="24"/>
      <c r="G41" s="9">
        <f t="shared" si="0"/>
        <v>0</v>
      </c>
    </row>
    <row r="42" spans="1:9" ht="54" customHeight="1">
      <c r="A42" s="25">
        <v>33</v>
      </c>
      <c r="B42" s="30" t="s">
        <v>45</v>
      </c>
      <c r="C42" s="39" t="s">
        <v>106</v>
      </c>
      <c r="D42" s="24" t="s">
        <v>4</v>
      </c>
      <c r="E42" s="24">
        <v>2100</v>
      </c>
      <c r="F42" s="24"/>
      <c r="G42" s="9">
        <f t="shared" si="0"/>
        <v>0</v>
      </c>
    </row>
    <row r="43" spans="1:9" ht="57" customHeight="1">
      <c r="A43" s="25">
        <v>34</v>
      </c>
      <c r="B43" s="30" t="s">
        <v>45</v>
      </c>
      <c r="C43" s="39" t="s">
        <v>107</v>
      </c>
      <c r="D43" s="24" t="s">
        <v>4</v>
      </c>
      <c r="E43" s="24">
        <v>280</v>
      </c>
      <c r="F43" s="24"/>
      <c r="G43" s="9">
        <f t="shared" si="0"/>
        <v>0</v>
      </c>
    </row>
    <row r="44" spans="1:9" ht="55.5" customHeight="1">
      <c r="A44" s="25">
        <v>35</v>
      </c>
      <c r="B44" s="36" t="s">
        <v>46</v>
      </c>
      <c r="C44" s="38" t="s">
        <v>108</v>
      </c>
      <c r="D44" s="24" t="s">
        <v>4</v>
      </c>
      <c r="E44" s="24">
        <v>4100</v>
      </c>
      <c r="F44" s="24"/>
      <c r="G44" s="9">
        <f t="shared" si="0"/>
        <v>0</v>
      </c>
    </row>
    <row r="45" spans="1:9" ht="62.25" customHeight="1">
      <c r="A45" s="25">
        <v>36</v>
      </c>
      <c r="B45" s="30" t="s">
        <v>46</v>
      </c>
      <c r="C45" s="39" t="s">
        <v>109</v>
      </c>
      <c r="D45" s="24" t="s">
        <v>4</v>
      </c>
      <c r="E45" s="24">
        <v>4650</v>
      </c>
      <c r="F45" s="24"/>
      <c r="G45" s="9">
        <f t="shared" si="0"/>
        <v>0</v>
      </c>
    </row>
    <row r="46" spans="1:9" ht="27.75" customHeight="1">
      <c r="A46" s="42">
        <v>4</v>
      </c>
      <c r="B46" s="43"/>
      <c r="C46" s="44" t="s">
        <v>52</v>
      </c>
      <c r="D46" s="45"/>
      <c r="E46" s="45"/>
      <c r="F46" s="45"/>
      <c r="G46" s="46">
        <f t="shared" si="0"/>
        <v>0</v>
      </c>
    </row>
    <row r="47" spans="1:9" ht="53.25" customHeight="1">
      <c r="A47" s="25">
        <v>37</v>
      </c>
      <c r="B47" s="30" t="s">
        <v>53</v>
      </c>
      <c r="C47" s="39" t="s">
        <v>54</v>
      </c>
      <c r="D47" s="24" t="s">
        <v>4</v>
      </c>
      <c r="E47" s="24">
        <v>10550</v>
      </c>
      <c r="F47" s="24"/>
      <c r="G47" s="9">
        <f t="shared" si="0"/>
        <v>0</v>
      </c>
    </row>
    <row r="48" spans="1:9" ht="59.25" customHeight="1">
      <c r="A48" s="25">
        <v>38</v>
      </c>
      <c r="B48" s="30" t="s">
        <v>25</v>
      </c>
      <c r="C48" s="39" t="s">
        <v>55</v>
      </c>
      <c r="D48" s="24" t="s">
        <v>4</v>
      </c>
      <c r="E48" s="24">
        <v>10550</v>
      </c>
      <c r="F48" s="24"/>
      <c r="G48" s="9">
        <f t="shared" si="0"/>
        <v>0</v>
      </c>
    </row>
    <row r="49" spans="1:9" ht="50.25" customHeight="1">
      <c r="A49" s="25">
        <v>39</v>
      </c>
      <c r="B49" s="30" t="s">
        <v>110</v>
      </c>
      <c r="C49" s="39" t="s">
        <v>111</v>
      </c>
      <c r="D49" s="24" t="s">
        <v>4</v>
      </c>
      <c r="E49" s="24">
        <v>10550</v>
      </c>
      <c r="F49" s="24"/>
      <c r="G49" s="9">
        <f t="shared" si="0"/>
        <v>0</v>
      </c>
    </row>
    <row r="50" spans="1:9" ht="28.5" customHeight="1">
      <c r="A50" s="25">
        <v>40</v>
      </c>
      <c r="B50" s="30" t="s">
        <v>53</v>
      </c>
      <c r="C50" s="39" t="s">
        <v>56</v>
      </c>
      <c r="D50" s="24" t="s">
        <v>4</v>
      </c>
      <c r="E50" s="24">
        <v>10550</v>
      </c>
      <c r="F50" s="24"/>
      <c r="G50" s="9">
        <f t="shared" si="0"/>
        <v>0</v>
      </c>
    </row>
    <row r="51" spans="1:9" ht="37.5" customHeight="1">
      <c r="A51" s="25">
        <v>41</v>
      </c>
      <c r="B51" s="30" t="s">
        <v>25</v>
      </c>
      <c r="C51" s="39" t="s">
        <v>57</v>
      </c>
      <c r="D51" s="24" t="s">
        <v>4</v>
      </c>
      <c r="E51" s="24">
        <v>10550</v>
      </c>
      <c r="F51" s="24"/>
      <c r="G51" s="9">
        <f t="shared" si="0"/>
        <v>0</v>
      </c>
    </row>
    <row r="52" spans="1:9" ht="42" customHeight="1">
      <c r="A52" s="25">
        <v>42</v>
      </c>
      <c r="B52" s="30" t="s">
        <v>58</v>
      </c>
      <c r="C52" s="39" t="s">
        <v>59</v>
      </c>
      <c r="D52" s="24" t="s">
        <v>4</v>
      </c>
      <c r="E52" s="24">
        <v>10550</v>
      </c>
      <c r="F52" s="24"/>
      <c r="G52" s="9">
        <f t="shared" si="0"/>
        <v>0</v>
      </c>
      <c r="I52" s="23"/>
    </row>
    <row r="53" spans="1:9" ht="55.5" customHeight="1">
      <c r="A53" s="25">
        <v>43</v>
      </c>
      <c r="B53" s="30" t="s">
        <v>64</v>
      </c>
      <c r="C53" s="39" t="s">
        <v>112</v>
      </c>
      <c r="D53" s="24" t="s">
        <v>4</v>
      </c>
      <c r="E53" s="24">
        <v>2550</v>
      </c>
      <c r="F53" s="24"/>
      <c r="G53" s="9">
        <f t="shared" si="0"/>
        <v>0</v>
      </c>
      <c r="I53" s="23"/>
    </row>
    <row r="54" spans="1:9" ht="59.25" customHeight="1">
      <c r="A54" s="25">
        <v>44</v>
      </c>
      <c r="B54" s="30" t="s">
        <v>60</v>
      </c>
      <c r="C54" s="39" t="s">
        <v>61</v>
      </c>
      <c r="D54" s="24" t="s">
        <v>4</v>
      </c>
      <c r="E54" s="24">
        <v>4025</v>
      </c>
      <c r="F54" s="24"/>
      <c r="G54" s="9">
        <f t="shared" si="0"/>
        <v>0</v>
      </c>
      <c r="I54" s="23"/>
    </row>
    <row r="55" spans="1:9" ht="47.25" customHeight="1">
      <c r="A55" s="41">
        <v>45</v>
      </c>
      <c r="B55" s="38" t="s">
        <v>60</v>
      </c>
      <c r="C55" s="38" t="s">
        <v>113</v>
      </c>
      <c r="D55" s="24" t="s">
        <v>4</v>
      </c>
      <c r="E55" s="24">
        <v>75</v>
      </c>
      <c r="F55" s="24"/>
      <c r="G55" s="9">
        <f t="shared" si="0"/>
        <v>0</v>
      </c>
      <c r="H55" s="23"/>
      <c r="I55" s="23"/>
    </row>
    <row r="56" spans="1:9" ht="58.5" customHeight="1">
      <c r="A56" s="25">
        <v>46</v>
      </c>
      <c r="B56" s="30" t="s">
        <v>60</v>
      </c>
      <c r="C56" s="39" t="s">
        <v>62</v>
      </c>
      <c r="D56" s="24" t="s">
        <v>4</v>
      </c>
      <c r="E56" s="24">
        <v>970</v>
      </c>
      <c r="F56" s="24"/>
      <c r="G56" s="9">
        <f t="shared" si="0"/>
        <v>0</v>
      </c>
    </row>
    <row r="57" spans="1:9" ht="48" customHeight="1">
      <c r="A57" s="25">
        <v>47</v>
      </c>
      <c r="B57" s="30" t="s">
        <v>60</v>
      </c>
      <c r="C57" s="39" t="s">
        <v>63</v>
      </c>
      <c r="D57" s="24" t="s">
        <v>4</v>
      </c>
      <c r="E57" s="24">
        <v>1130</v>
      </c>
      <c r="F57" s="24"/>
      <c r="G57" s="9">
        <f t="shared" si="0"/>
        <v>0</v>
      </c>
    </row>
    <row r="58" spans="1:9" ht="41.25" customHeight="1">
      <c r="A58" s="25">
        <v>48</v>
      </c>
      <c r="B58" s="30" t="s">
        <v>114</v>
      </c>
      <c r="C58" s="39" t="s">
        <v>115</v>
      </c>
      <c r="D58" s="24" t="s">
        <v>4</v>
      </c>
      <c r="E58" s="24">
        <v>300</v>
      </c>
      <c r="F58" s="24"/>
      <c r="G58" s="9">
        <f t="shared" si="0"/>
        <v>0</v>
      </c>
      <c r="H58" s="23"/>
      <c r="I58" s="23"/>
    </row>
    <row r="59" spans="1:9" ht="66.75" customHeight="1">
      <c r="A59" s="25">
        <v>49</v>
      </c>
      <c r="B59" s="30" t="s">
        <v>21</v>
      </c>
      <c r="C59" s="39" t="s">
        <v>116</v>
      </c>
      <c r="D59" s="24" t="s">
        <v>4</v>
      </c>
      <c r="E59" s="24">
        <v>280</v>
      </c>
      <c r="F59" s="24"/>
      <c r="G59" s="9">
        <f t="shared" si="0"/>
        <v>0</v>
      </c>
    </row>
    <row r="60" spans="1:9" ht="15.75">
      <c r="A60" s="42">
        <v>5</v>
      </c>
      <c r="B60" s="43"/>
      <c r="C60" s="44" t="s">
        <v>117</v>
      </c>
      <c r="D60" s="45"/>
      <c r="E60" s="45"/>
      <c r="F60" s="45"/>
      <c r="G60" s="46">
        <f t="shared" si="0"/>
        <v>0</v>
      </c>
    </row>
    <row r="61" spans="1:9" ht="28.5" customHeight="1">
      <c r="A61" s="25">
        <v>50</v>
      </c>
      <c r="B61" s="30" t="s">
        <v>65</v>
      </c>
      <c r="C61" s="39" t="s">
        <v>66</v>
      </c>
      <c r="D61" s="24" t="s">
        <v>15</v>
      </c>
      <c r="E61" s="24">
        <v>62</v>
      </c>
      <c r="F61" s="24"/>
      <c r="G61" s="9">
        <f t="shared" si="0"/>
        <v>0</v>
      </c>
    </row>
    <row r="62" spans="1:9" ht="48" customHeight="1">
      <c r="A62" s="25">
        <v>51</v>
      </c>
      <c r="B62" s="30" t="s">
        <v>67</v>
      </c>
      <c r="C62" s="39" t="s">
        <v>68</v>
      </c>
      <c r="D62" s="24" t="s">
        <v>15</v>
      </c>
      <c r="E62" s="24">
        <v>48</v>
      </c>
      <c r="F62" s="24"/>
      <c r="G62" s="9">
        <f t="shared" si="0"/>
        <v>0</v>
      </c>
      <c r="H62" s="23"/>
      <c r="I62" s="23"/>
    </row>
    <row r="63" spans="1:9" ht="48" customHeight="1">
      <c r="A63" s="25">
        <v>52</v>
      </c>
      <c r="B63" s="30" t="s">
        <v>69</v>
      </c>
      <c r="C63" s="39" t="s">
        <v>70</v>
      </c>
      <c r="D63" s="24" t="s">
        <v>4</v>
      </c>
      <c r="E63" s="24">
        <v>820</v>
      </c>
      <c r="F63" s="24"/>
      <c r="G63" s="9">
        <f t="shared" ref="G63:G64" si="1">ROUND(E63*F63,2)</f>
        <v>0</v>
      </c>
      <c r="H63" s="23"/>
      <c r="I63" s="23"/>
    </row>
    <row r="64" spans="1:9" ht="35.25" customHeight="1">
      <c r="A64" s="42">
        <v>6</v>
      </c>
      <c r="B64" s="43"/>
      <c r="C64" s="44" t="s">
        <v>667</v>
      </c>
      <c r="D64" s="45"/>
      <c r="E64" s="45"/>
      <c r="F64" s="45"/>
      <c r="G64" s="46">
        <f t="shared" si="1"/>
        <v>0</v>
      </c>
      <c r="H64" s="23"/>
      <c r="I64" s="23"/>
    </row>
    <row r="65" spans="1:8" ht="49.5" customHeight="1">
      <c r="A65" s="25">
        <v>53</v>
      </c>
      <c r="B65" s="30" t="s">
        <v>18</v>
      </c>
      <c r="C65" s="39" t="s">
        <v>666</v>
      </c>
      <c r="D65" s="24" t="s">
        <v>16</v>
      </c>
      <c r="E65" s="24">
        <v>1</v>
      </c>
      <c r="F65" s="24"/>
      <c r="G65" s="9">
        <f t="shared" si="0"/>
        <v>0</v>
      </c>
    </row>
    <row r="66" spans="1:8" ht="33" customHeight="1">
      <c r="A66" s="42">
        <v>7</v>
      </c>
      <c r="B66" s="43"/>
      <c r="C66" s="44" t="s">
        <v>118</v>
      </c>
      <c r="D66" s="45"/>
      <c r="E66" s="45"/>
      <c r="F66" s="45"/>
      <c r="G66" s="46">
        <f t="shared" si="0"/>
        <v>0</v>
      </c>
      <c r="H66" s="23"/>
    </row>
    <row r="67" spans="1:8" ht="39" customHeight="1">
      <c r="A67" s="25">
        <v>53</v>
      </c>
      <c r="B67" s="38" t="s">
        <v>119</v>
      </c>
      <c r="C67" s="37" t="s">
        <v>120</v>
      </c>
      <c r="D67" s="24" t="s">
        <v>15</v>
      </c>
      <c r="E67" s="24">
        <v>20</v>
      </c>
      <c r="F67" s="24"/>
      <c r="G67" s="9">
        <f t="shared" si="0"/>
        <v>0</v>
      </c>
    </row>
    <row r="68" spans="1:8" ht="31.5" customHeight="1">
      <c r="A68" s="25">
        <v>54</v>
      </c>
      <c r="B68" s="30" t="s">
        <v>121</v>
      </c>
      <c r="C68" s="39" t="s">
        <v>122</v>
      </c>
      <c r="D68" s="24" t="s">
        <v>15</v>
      </c>
      <c r="E68" s="24">
        <v>19</v>
      </c>
      <c r="F68" s="24"/>
      <c r="G68" s="9">
        <f t="shared" si="0"/>
        <v>0</v>
      </c>
    </row>
    <row r="69" spans="1:8" ht="42" customHeight="1">
      <c r="A69" s="25">
        <v>55</v>
      </c>
      <c r="B69" s="30" t="s">
        <v>123</v>
      </c>
      <c r="C69" s="39" t="s">
        <v>124</v>
      </c>
      <c r="D69" s="24" t="s">
        <v>15</v>
      </c>
      <c r="E69" s="24">
        <v>6</v>
      </c>
      <c r="F69" s="24"/>
      <c r="G69" s="9">
        <f t="shared" si="0"/>
        <v>0</v>
      </c>
    </row>
    <row r="70" spans="1:8" ht="52.5" customHeight="1">
      <c r="A70" s="25">
        <v>56</v>
      </c>
      <c r="B70" s="30" t="s">
        <v>71</v>
      </c>
      <c r="C70" s="39" t="s">
        <v>72</v>
      </c>
      <c r="D70" s="24" t="s">
        <v>4</v>
      </c>
      <c r="E70" s="24">
        <v>60</v>
      </c>
      <c r="F70" s="24"/>
      <c r="G70" s="9">
        <f t="shared" si="0"/>
        <v>0</v>
      </c>
    </row>
    <row r="71" spans="1:8" ht="52.5" customHeight="1">
      <c r="A71" s="25">
        <v>57</v>
      </c>
      <c r="B71" s="30" t="s">
        <v>73</v>
      </c>
      <c r="C71" s="39" t="s">
        <v>74</v>
      </c>
      <c r="D71" s="24" t="s">
        <v>4</v>
      </c>
      <c r="E71" s="24">
        <v>10470</v>
      </c>
      <c r="F71" s="24"/>
      <c r="G71" s="9">
        <f t="shared" ref="G71:G72" si="2">ROUND(E71*F71,2)</f>
        <v>0</v>
      </c>
    </row>
    <row r="72" spans="1:8" ht="37.5" customHeight="1">
      <c r="A72" s="42">
        <v>8</v>
      </c>
      <c r="B72" s="43"/>
      <c r="C72" s="44" t="s">
        <v>669</v>
      </c>
      <c r="D72" s="45"/>
      <c r="E72" s="45"/>
      <c r="F72" s="45"/>
      <c r="G72" s="46">
        <f t="shared" si="2"/>
        <v>0</v>
      </c>
    </row>
    <row r="73" spans="1:8" ht="37.5" customHeight="1">
      <c r="A73" s="25">
        <v>58</v>
      </c>
      <c r="B73" s="30" t="s">
        <v>18</v>
      </c>
      <c r="C73" s="39" t="s">
        <v>668</v>
      </c>
      <c r="D73" s="24" t="s">
        <v>16</v>
      </c>
      <c r="E73" s="24">
        <v>1</v>
      </c>
      <c r="F73" s="24"/>
      <c r="G73" s="9">
        <f t="shared" ref="G73:G74" si="3">ROUND(E73*F73,2)</f>
        <v>0</v>
      </c>
    </row>
    <row r="74" spans="1:8" ht="37.5" customHeight="1">
      <c r="A74" s="42">
        <v>9</v>
      </c>
      <c r="B74" s="43"/>
      <c r="C74" s="44" t="s">
        <v>673</v>
      </c>
      <c r="D74" s="45"/>
      <c r="E74" s="45"/>
      <c r="F74" s="45"/>
      <c r="G74" s="46">
        <f t="shared" si="3"/>
        <v>0</v>
      </c>
    </row>
    <row r="75" spans="1:8" ht="37.5" customHeight="1">
      <c r="A75" s="25">
        <v>59</v>
      </c>
      <c r="B75" s="30" t="s">
        <v>18</v>
      </c>
      <c r="C75" s="39" t="s">
        <v>674</v>
      </c>
      <c r="D75" s="24" t="s">
        <v>16</v>
      </c>
      <c r="E75" s="24">
        <v>9</v>
      </c>
      <c r="F75" s="24"/>
      <c r="G75" s="9">
        <f t="shared" ref="G75" si="4">ROUND(E75*F75,2)</f>
        <v>0</v>
      </c>
    </row>
    <row r="76" spans="1:8" ht="37.5" customHeight="1">
      <c r="A76" s="25">
        <v>60</v>
      </c>
      <c r="B76" s="30" t="s">
        <v>18</v>
      </c>
      <c r="C76" s="39" t="s">
        <v>675</v>
      </c>
      <c r="D76" s="24" t="s">
        <v>16</v>
      </c>
      <c r="E76" s="24">
        <v>9</v>
      </c>
      <c r="F76" s="24"/>
      <c r="G76" s="9">
        <f t="shared" ref="G76:G78" si="5">ROUND(E76*F76,2)</f>
        <v>0</v>
      </c>
    </row>
    <row r="77" spans="1:8" ht="37.5" customHeight="1">
      <c r="A77" s="25">
        <v>61</v>
      </c>
      <c r="B77" s="30" t="s">
        <v>18</v>
      </c>
      <c r="C77" s="39" t="s">
        <v>676</v>
      </c>
      <c r="D77" s="24" t="s">
        <v>4</v>
      </c>
      <c r="E77" s="24">
        <v>250</v>
      </c>
      <c r="F77" s="24"/>
      <c r="G77" s="9">
        <f t="shared" si="5"/>
        <v>0</v>
      </c>
    </row>
    <row r="78" spans="1:8" ht="37.5" customHeight="1">
      <c r="A78" s="25">
        <v>62</v>
      </c>
      <c r="B78" s="30" t="s">
        <v>18</v>
      </c>
      <c r="C78" s="39" t="s">
        <v>677</v>
      </c>
      <c r="D78" s="24" t="s">
        <v>4</v>
      </c>
      <c r="E78" s="24">
        <v>250</v>
      </c>
      <c r="F78" s="24"/>
      <c r="G78" s="9">
        <f t="shared" si="5"/>
        <v>0</v>
      </c>
    </row>
    <row r="79" spans="1:8" ht="42" customHeight="1">
      <c r="A79" s="25">
        <v>63</v>
      </c>
      <c r="B79" s="30" t="s">
        <v>18</v>
      </c>
      <c r="C79" s="39" t="s">
        <v>678</v>
      </c>
      <c r="D79" s="24" t="s">
        <v>4</v>
      </c>
      <c r="E79" s="24">
        <v>300</v>
      </c>
      <c r="F79" s="24"/>
      <c r="G79" s="9">
        <f t="shared" ref="G79" si="6">ROUND(E79*F79,2)</f>
        <v>0</v>
      </c>
    </row>
    <row r="80" spans="1:8" ht="25.5" customHeight="1">
      <c r="A80" s="69" t="s">
        <v>167</v>
      </c>
      <c r="B80" s="54" t="s">
        <v>168</v>
      </c>
      <c r="C80" s="54"/>
      <c r="D80" s="54"/>
      <c r="E80" s="55"/>
      <c r="F80" s="56"/>
      <c r="G80" s="61">
        <f t="shared" si="0"/>
        <v>0</v>
      </c>
      <c r="H80" s="23"/>
    </row>
    <row r="81" spans="1:8" ht="25.5" customHeight="1">
      <c r="A81" s="70" t="s">
        <v>11</v>
      </c>
      <c r="B81" s="57" t="s">
        <v>125</v>
      </c>
      <c r="C81" s="57"/>
      <c r="D81" s="57"/>
      <c r="E81" s="26"/>
      <c r="F81" s="58"/>
      <c r="G81" s="28">
        <f t="shared" si="0"/>
        <v>0</v>
      </c>
      <c r="H81" s="23"/>
    </row>
    <row r="82" spans="1:8" ht="15.75">
      <c r="A82" s="20">
        <v>1</v>
      </c>
      <c r="B82" s="53" t="s">
        <v>126</v>
      </c>
      <c r="C82" s="53" t="s">
        <v>127</v>
      </c>
      <c r="D82" s="20" t="s">
        <v>128</v>
      </c>
      <c r="E82" s="20">
        <v>0.48099999999999998</v>
      </c>
      <c r="F82" s="24"/>
      <c r="G82" s="9">
        <f t="shared" si="0"/>
        <v>0</v>
      </c>
    </row>
    <row r="83" spans="1:8" ht="51.75" customHeight="1">
      <c r="A83" s="20">
        <v>2</v>
      </c>
      <c r="B83" s="53" t="s">
        <v>129</v>
      </c>
      <c r="C83" s="53" t="s">
        <v>130</v>
      </c>
      <c r="D83" s="20" t="s">
        <v>3</v>
      </c>
      <c r="E83" s="20">
        <v>577.20000000000005</v>
      </c>
      <c r="F83" s="20"/>
      <c r="G83" s="9">
        <f t="shared" si="0"/>
        <v>0</v>
      </c>
    </row>
    <row r="84" spans="1:8" ht="42.75">
      <c r="A84" s="20">
        <v>3</v>
      </c>
      <c r="B84" s="53" t="s">
        <v>131</v>
      </c>
      <c r="C84" s="53" t="s">
        <v>132</v>
      </c>
      <c r="D84" s="20" t="s">
        <v>3</v>
      </c>
      <c r="E84" s="20">
        <v>144.30000000000001</v>
      </c>
      <c r="F84" s="20"/>
      <c r="G84" s="9">
        <f t="shared" ref="G84:G148" si="7">ROUND(E84*F84,2)</f>
        <v>0</v>
      </c>
    </row>
    <row r="85" spans="1:8" ht="28.5">
      <c r="A85" s="20">
        <v>4</v>
      </c>
      <c r="B85" s="53" t="s">
        <v>133</v>
      </c>
      <c r="C85" s="53" t="s">
        <v>134</v>
      </c>
      <c r="D85" s="20" t="s">
        <v>4</v>
      </c>
      <c r="E85" s="20">
        <v>481</v>
      </c>
      <c r="F85" s="20"/>
      <c r="G85" s="9">
        <f t="shared" si="7"/>
        <v>0</v>
      </c>
    </row>
    <row r="86" spans="1:8" ht="28.5">
      <c r="A86" s="20">
        <v>5</v>
      </c>
      <c r="B86" s="53" t="s">
        <v>135</v>
      </c>
      <c r="C86" s="53" t="s">
        <v>136</v>
      </c>
      <c r="D86" s="20" t="s">
        <v>5</v>
      </c>
      <c r="E86" s="20">
        <v>481</v>
      </c>
      <c r="F86" s="20"/>
      <c r="G86" s="9">
        <f t="shared" si="7"/>
        <v>0</v>
      </c>
    </row>
    <row r="87" spans="1:8" ht="28.5">
      <c r="A87" s="20">
        <v>6</v>
      </c>
      <c r="B87" s="53" t="s">
        <v>135</v>
      </c>
      <c r="C87" s="53" t="s">
        <v>137</v>
      </c>
      <c r="D87" s="20" t="s">
        <v>6</v>
      </c>
      <c r="E87" s="20">
        <v>13</v>
      </c>
      <c r="F87" s="20"/>
      <c r="G87" s="9">
        <f t="shared" si="7"/>
        <v>0</v>
      </c>
    </row>
    <row r="88" spans="1:8" ht="28.5">
      <c r="A88" s="20">
        <v>7</v>
      </c>
      <c r="B88" s="53" t="s">
        <v>135</v>
      </c>
      <c r="C88" s="53" t="s">
        <v>138</v>
      </c>
      <c r="D88" s="20" t="s">
        <v>6</v>
      </c>
      <c r="E88" s="20">
        <v>13</v>
      </c>
      <c r="F88" s="20"/>
      <c r="G88" s="9">
        <f t="shared" si="7"/>
        <v>0</v>
      </c>
    </row>
    <row r="89" spans="1:8" ht="28.5">
      <c r="A89" s="20">
        <v>8</v>
      </c>
      <c r="B89" s="53" t="s">
        <v>139</v>
      </c>
      <c r="C89" s="53" t="s">
        <v>140</v>
      </c>
      <c r="D89" s="20" t="s">
        <v>5</v>
      </c>
      <c r="E89" s="20">
        <v>11</v>
      </c>
      <c r="F89" s="20"/>
      <c r="G89" s="9">
        <f t="shared" si="7"/>
        <v>0</v>
      </c>
    </row>
    <row r="90" spans="1:8" ht="28.5">
      <c r="A90" s="20">
        <v>9</v>
      </c>
      <c r="B90" s="53" t="s">
        <v>141</v>
      </c>
      <c r="C90" s="53" t="s">
        <v>142</v>
      </c>
      <c r="D90" s="20" t="s">
        <v>143</v>
      </c>
      <c r="E90" s="20">
        <v>3</v>
      </c>
      <c r="F90" s="24"/>
      <c r="G90" s="9">
        <f t="shared" si="7"/>
        <v>0</v>
      </c>
    </row>
    <row r="91" spans="1:8" ht="28.5">
      <c r="A91" s="20">
        <v>10</v>
      </c>
      <c r="B91" s="53" t="s">
        <v>144</v>
      </c>
      <c r="C91" s="53" t="s">
        <v>145</v>
      </c>
      <c r="D91" s="20" t="s">
        <v>143</v>
      </c>
      <c r="E91" s="20">
        <v>1</v>
      </c>
      <c r="F91" s="24"/>
      <c r="G91" s="9">
        <f t="shared" si="7"/>
        <v>0</v>
      </c>
    </row>
    <row r="92" spans="1:8" ht="42.75">
      <c r="A92" s="20">
        <v>11</v>
      </c>
      <c r="B92" s="53" t="s">
        <v>146</v>
      </c>
      <c r="C92" s="53" t="s">
        <v>147</v>
      </c>
      <c r="D92" s="20" t="s">
        <v>15</v>
      </c>
      <c r="E92" s="20">
        <v>94</v>
      </c>
      <c r="F92" s="20"/>
      <c r="G92" s="9">
        <f t="shared" si="7"/>
        <v>0</v>
      </c>
    </row>
    <row r="93" spans="1:8" ht="28.5">
      <c r="A93" s="20">
        <v>12</v>
      </c>
      <c r="B93" s="53" t="s">
        <v>148</v>
      </c>
      <c r="C93" s="53" t="s">
        <v>149</v>
      </c>
      <c r="D93" s="20" t="s">
        <v>15</v>
      </c>
      <c r="E93" s="20">
        <v>41</v>
      </c>
      <c r="F93" s="24"/>
      <c r="G93" s="9">
        <f t="shared" si="7"/>
        <v>0</v>
      </c>
    </row>
    <row r="94" spans="1:8" ht="15.75">
      <c r="A94" s="20">
        <v>13</v>
      </c>
      <c r="B94" s="53" t="s">
        <v>150</v>
      </c>
      <c r="C94" s="53" t="s">
        <v>151</v>
      </c>
      <c r="D94" s="20" t="s">
        <v>5</v>
      </c>
      <c r="E94" s="20">
        <v>481</v>
      </c>
      <c r="F94" s="20"/>
      <c r="G94" s="9">
        <f t="shared" si="7"/>
        <v>0</v>
      </c>
    </row>
    <row r="95" spans="1:8" ht="42.75">
      <c r="A95" s="20">
        <v>14</v>
      </c>
      <c r="B95" s="53" t="s">
        <v>152</v>
      </c>
      <c r="C95" s="53" t="s">
        <v>153</v>
      </c>
      <c r="D95" s="20" t="s">
        <v>3</v>
      </c>
      <c r="E95" s="20">
        <v>721.5</v>
      </c>
      <c r="F95" s="20"/>
      <c r="G95" s="9">
        <f t="shared" si="7"/>
        <v>0</v>
      </c>
    </row>
    <row r="96" spans="1:8" ht="28.5">
      <c r="A96" s="20">
        <v>15</v>
      </c>
      <c r="B96" s="53" t="s">
        <v>154</v>
      </c>
      <c r="C96" s="53" t="s">
        <v>155</v>
      </c>
      <c r="D96" s="20" t="s">
        <v>3</v>
      </c>
      <c r="E96" s="20">
        <v>721.5</v>
      </c>
      <c r="F96" s="20"/>
      <c r="G96" s="9">
        <f t="shared" si="7"/>
        <v>0</v>
      </c>
    </row>
    <row r="97" spans="1:8" ht="31.5" customHeight="1">
      <c r="A97" s="20">
        <v>16</v>
      </c>
      <c r="B97" s="53" t="s">
        <v>156</v>
      </c>
      <c r="C97" s="53" t="s">
        <v>157</v>
      </c>
      <c r="D97" s="20" t="s">
        <v>158</v>
      </c>
      <c r="E97" s="20">
        <v>1</v>
      </c>
      <c r="F97" s="24"/>
      <c r="G97" s="9">
        <f t="shared" si="7"/>
        <v>0</v>
      </c>
    </row>
    <row r="98" spans="1:8" ht="27.75" customHeight="1">
      <c r="A98" s="59">
        <v>2</v>
      </c>
      <c r="B98" s="60"/>
      <c r="C98" s="60" t="s">
        <v>159</v>
      </c>
      <c r="D98" s="59"/>
      <c r="E98" s="59"/>
      <c r="F98" s="59"/>
      <c r="G98" s="28">
        <f t="shared" si="7"/>
        <v>0</v>
      </c>
    </row>
    <row r="99" spans="1:8" ht="42.75">
      <c r="A99" s="20">
        <v>17</v>
      </c>
      <c r="B99" s="53" t="s">
        <v>160</v>
      </c>
      <c r="C99" s="53" t="s">
        <v>161</v>
      </c>
      <c r="D99" s="20" t="s">
        <v>5</v>
      </c>
      <c r="E99" s="20">
        <v>953.8</v>
      </c>
      <c r="F99" s="20"/>
      <c r="G99" s="9">
        <f t="shared" si="7"/>
        <v>0</v>
      </c>
    </row>
    <row r="100" spans="1:8" ht="71.25">
      <c r="A100" s="20">
        <v>18</v>
      </c>
      <c r="B100" s="53" t="s">
        <v>18</v>
      </c>
      <c r="C100" s="53" t="s">
        <v>162</v>
      </c>
      <c r="D100" s="20" t="s">
        <v>5</v>
      </c>
      <c r="E100" s="20">
        <v>37.9</v>
      </c>
      <c r="F100" s="20"/>
      <c r="G100" s="9">
        <f t="shared" si="7"/>
        <v>0</v>
      </c>
    </row>
    <row r="101" spans="1:8" ht="71.25">
      <c r="A101" s="20">
        <v>19</v>
      </c>
      <c r="B101" s="53" t="s">
        <v>18</v>
      </c>
      <c r="C101" s="53" t="s">
        <v>163</v>
      </c>
      <c r="D101" s="20" t="s">
        <v>5</v>
      </c>
      <c r="E101" s="20">
        <v>26.2</v>
      </c>
      <c r="F101" s="20"/>
      <c r="G101" s="9">
        <f t="shared" si="7"/>
        <v>0</v>
      </c>
    </row>
    <row r="102" spans="1:8" ht="71.25">
      <c r="A102" s="20">
        <v>20</v>
      </c>
      <c r="B102" s="53" t="s">
        <v>18</v>
      </c>
      <c r="C102" s="53" t="s">
        <v>164</v>
      </c>
      <c r="D102" s="20" t="s">
        <v>5</v>
      </c>
      <c r="E102" s="20">
        <v>81.400000000000006</v>
      </c>
      <c r="F102" s="24"/>
      <c r="G102" s="9">
        <f t="shared" si="7"/>
        <v>0</v>
      </c>
    </row>
    <row r="103" spans="1:8" ht="71.25">
      <c r="A103" s="20">
        <v>21</v>
      </c>
      <c r="B103" s="53" t="s">
        <v>18</v>
      </c>
      <c r="C103" s="53" t="s">
        <v>165</v>
      </c>
      <c r="D103" s="20" t="s">
        <v>5</v>
      </c>
      <c r="E103" s="20">
        <v>471.6</v>
      </c>
      <c r="F103" s="24"/>
      <c r="G103" s="9">
        <f t="shared" si="7"/>
        <v>0</v>
      </c>
    </row>
    <row r="104" spans="1:8" ht="86.25" customHeight="1">
      <c r="A104" s="20">
        <v>22</v>
      </c>
      <c r="B104" s="53" t="s">
        <v>18</v>
      </c>
      <c r="C104" s="53" t="s">
        <v>166</v>
      </c>
      <c r="D104" s="20" t="s">
        <v>5</v>
      </c>
      <c r="E104" s="20">
        <v>336.7</v>
      </c>
      <c r="F104" s="24"/>
      <c r="G104" s="9">
        <f t="shared" si="7"/>
        <v>0</v>
      </c>
    </row>
    <row r="105" spans="1:8" ht="86.25" customHeight="1">
      <c r="A105" s="20">
        <v>23</v>
      </c>
      <c r="B105" s="53" t="s">
        <v>18</v>
      </c>
      <c r="C105" s="53" t="s">
        <v>672</v>
      </c>
      <c r="D105" s="20" t="s">
        <v>5</v>
      </c>
      <c r="E105" s="20">
        <v>50</v>
      </c>
      <c r="F105" s="24"/>
      <c r="G105" s="9">
        <f t="shared" ref="G105" si="8">ROUND(E105*F105,2)</f>
        <v>0</v>
      </c>
    </row>
    <row r="106" spans="1:8" ht="15.75">
      <c r="A106" s="69" t="s">
        <v>169</v>
      </c>
      <c r="B106" s="54" t="s">
        <v>170</v>
      </c>
      <c r="C106" s="54"/>
      <c r="D106" s="54"/>
      <c r="E106" s="55"/>
      <c r="F106" s="56"/>
      <c r="G106" s="61">
        <f t="shared" si="7"/>
        <v>0</v>
      </c>
      <c r="H106" s="23"/>
    </row>
    <row r="107" spans="1:8" ht="15.75">
      <c r="A107" s="59">
        <v>1</v>
      </c>
      <c r="B107" s="62"/>
      <c r="C107" s="62" t="s">
        <v>171</v>
      </c>
      <c r="D107" s="62"/>
      <c r="E107" s="59"/>
      <c r="F107" s="63"/>
      <c r="G107" s="28">
        <f t="shared" si="7"/>
        <v>0</v>
      </c>
    </row>
    <row r="108" spans="1:8" ht="42.75">
      <c r="A108" s="20" t="s">
        <v>172</v>
      </c>
      <c r="B108" s="53" t="s">
        <v>173</v>
      </c>
      <c r="C108" s="53" t="s">
        <v>174</v>
      </c>
      <c r="D108" s="20" t="s">
        <v>158</v>
      </c>
      <c r="E108" s="20">
        <v>2</v>
      </c>
      <c r="F108" s="20"/>
      <c r="G108" s="9">
        <f t="shared" si="7"/>
        <v>0</v>
      </c>
    </row>
    <row r="109" spans="1:8" ht="42.75">
      <c r="A109" s="20" t="s">
        <v>175</v>
      </c>
      <c r="B109" s="53" t="s">
        <v>176</v>
      </c>
      <c r="C109" s="53" t="s">
        <v>177</v>
      </c>
      <c r="D109" s="20" t="s">
        <v>15</v>
      </c>
      <c r="E109" s="20">
        <v>1</v>
      </c>
      <c r="F109" s="20"/>
      <c r="G109" s="9">
        <f t="shared" si="7"/>
        <v>0</v>
      </c>
    </row>
    <row r="110" spans="1:8" ht="42.75">
      <c r="A110" s="20" t="s">
        <v>178</v>
      </c>
      <c r="B110" s="53" t="s">
        <v>176</v>
      </c>
      <c r="C110" s="53" t="s">
        <v>179</v>
      </c>
      <c r="D110" s="20" t="s">
        <v>15</v>
      </c>
      <c r="E110" s="20">
        <v>1</v>
      </c>
      <c r="F110" s="20"/>
      <c r="G110" s="9">
        <f t="shared" si="7"/>
        <v>0</v>
      </c>
    </row>
    <row r="111" spans="1:8" ht="57">
      <c r="A111" s="20" t="s">
        <v>180</v>
      </c>
      <c r="B111" s="53" t="s">
        <v>181</v>
      </c>
      <c r="C111" s="53" t="s">
        <v>182</v>
      </c>
      <c r="D111" s="20" t="s">
        <v>158</v>
      </c>
      <c r="E111" s="20">
        <v>49</v>
      </c>
      <c r="F111" s="20"/>
      <c r="G111" s="9">
        <f t="shared" si="7"/>
        <v>0</v>
      </c>
    </row>
    <row r="112" spans="1:8" ht="42.75">
      <c r="A112" s="20" t="s">
        <v>183</v>
      </c>
      <c r="B112" s="53" t="s">
        <v>181</v>
      </c>
      <c r="C112" s="53" t="s">
        <v>184</v>
      </c>
      <c r="D112" s="20" t="s">
        <v>158</v>
      </c>
      <c r="E112" s="20">
        <v>7</v>
      </c>
      <c r="F112" s="20"/>
      <c r="G112" s="9">
        <f t="shared" si="7"/>
        <v>0</v>
      </c>
    </row>
    <row r="113" spans="1:7" ht="42.75">
      <c r="A113" s="20" t="s">
        <v>185</v>
      </c>
      <c r="B113" s="53" t="s">
        <v>181</v>
      </c>
      <c r="C113" s="53" t="s">
        <v>186</v>
      </c>
      <c r="D113" s="20" t="s">
        <v>158</v>
      </c>
      <c r="E113" s="20">
        <v>4</v>
      </c>
      <c r="F113" s="20"/>
      <c r="G113" s="9">
        <f t="shared" si="7"/>
        <v>0</v>
      </c>
    </row>
    <row r="114" spans="1:7" ht="42.75">
      <c r="A114" s="20" t="s">
        <v>187</v>
      </c>
      <c r="B114" s="53" t="s">
        <v>188</v>
      </c>
      <c r="C114" s="53" t="s">
        <v>189</v>
      </c>
      <c r="D114" s="20" t="s">
        <v>6</v>
      </c>
      <c r="E114" s="20">
        <v>40</v>
      </c>
      <c r="F114" s="20"/>
      <c r="G114" s="9">
        <f t="shared" si="7"/>
        <v>0</v>
      </c>
    </row>
    <row r="115" spans="1:7" ht="42.75">
      <c r="A115" s="20" t="s">
        <v>190</v>
      </c>
      <c r="B115" s="53" t="s">
        <v>191</v>
      </c>
      <c r="C115" s="53" t="s">
        <v>192</v>
      </c>
      <c r="D115" s="20" t="s">
        <v>6</v>
      </c>
      <c r="E115" s="20">
        <v>7</v>
      </c>
      <c r="F115" s="20"/>
      <c r="G115" s="9">
        <f t="shared" si="7"/>
        <v>0</v>
      </c>
    </row>
    <row r="116" spans="1:7" ht="42.75">
      <c r="A116" s="20" t="s">
        <v>193</v>
      </c>
      <c r="B116" s="53" t="s">
        <v>194</v>
      </c>
      <c r="C116" s="53" t="s">
        <v>195</v>
      </c>
      <c r="D116" s="20" t="s">
        <v>6</v>
      </c>
      <c r="E116" s="20">
        <v>4</v>
      </c>
      <c r="F116" s="20"/>
      <c r="G116" s="9">
        <f t="shared" si="7"/>
        <v>0</v>
      </c>
    </row>
    <row r="117" spans="1:7" ht="42.75">
      <c r="A117" s="20" t="s">
        <v>196</v>
      </c>
      <c r="B117" s="53" t="s">
        <v>194</v>
      </c>
      <c r="C117" s="53" t="s">
        <v>197</v>
      </c>
      <c r="D117" s="20" t="s">
        <v>6</v>
      </c>
      <c r="E117" s="20">
        <v>3</v>
      </c>
      <c r="F117" s="20"/>
      <c r="G117" s="9">
        <f t="shared" si="7"/>
        <v>0</v>
      </c>
    </row>
    <row r="118" spans="1:7" ht="57">
      <c r="A118" s="20" t="s">
        <v>198</v>
      </c>
      <c r="B118" s="53" t="s">
        <v>191</v>
      </c>
      <c r="C118" s="53" t="s">
        <v>199</v>
      </c>
      <c r="D118" s="20" t="s">
        <v>6</v>
      </c>
      <c r="E118" s="20">
        <v>2</v>
      </c>
      <c r="F118" s="20"/>
      <c r="G118" s="9">
        <f t="shared" si="7"/>
        <v>0</v>
      </c>
    </row>
    <row r="119" spans="1:7" ht="15.75">
      <c r="A119" s="59">
        <v>2</v>
      </c>
      <c r="B119" s="60"/>
      <c r="C119" s="60" t="s">
        <v>200</v>
      </c>
      <c r="D119" s="59"/>
      <c r="E119" s="59"/>
      <c r="F119" s="59"/>
      <c r="G119" s="28">
        <f t="shared" si="7"/>
        <v>0</v>
      </c>
    </row>
    <row r="120" spans="1:7" ht="28.5">
      <c r="A120" s="20" t="s">
        <v>201</v>
      </c>
      <c r="B120" s="53" t="s">
        <v>202</v>
      </c>
      <c r="C120" s="53" t="s">
        <v>203</v>
      </c>
      <c r="D120" s="20" t="s">
        <v>158</v>
      </c>
      <c r="E120" s="20">
        <v>2</v>
      </c>
      <c r="F120" s="24"/>
      <c r="G120" s="9">
        <f t="shared" si="7"/>
        <v>0</v>
      </c>
    </row>
    <row r="121" spans="1:7" ht="28.5">
      <c r="A121" s="20" t="s">
        <v>204</v>
      </c>
      <c r="B121" s="53" t="s">
        <v>202</v>
      </c>
      <c r="C121" s="53" t="s">
        <v>205</v>
      </c>
      <c r="D121" s="20" t="s">
        <v>158</v>
      </c>
      <c r="E121" s="20">
        <v>1</v>
      </c>
      <c r="F121" s="24"/>
      <c r="G121" s="9">
        <f t="shared" si="7"/>
        <v>0</v>
      </c>
    </row>
    <row r="122" spans="1:7" ht="28.5">
      <c r="A122" s="20" t="s">
        <v>206</v>
      </c>
      <c r="B122" s="53" t="s">
        <v>207</v>
      </c>
      <c r="C122" s="53" t="s">
        <v>208</v>
      </c>
      <c r="D122" s="20" t="s">
        <v>648</v>
      </c>
      <c r="E122" s="20">
        <v>649.88</v>
      </c>
      <c r="F122" s="20"/>
      <c r="G122" s="9">
        <f t="shared" si="7"/>
        <v>0</v>
      </c>
    </row>
    <row r="123" spans="1:7" ht="28.5">
      <c r="A123" s="20" t="s">
        <v>209</v>
      </c>
      <c r="B123" s="53" t="s">
        <v>210</v>
      </c>
      <c r="C123" s="53" t="s">
        <v>211</v>
      </c>
      <c r="D123" s="20" t="s">
        <v>5</v>
      </c>
      <c r="E123" s="24">
        <v>2321</v>
      </c>
      <c r="F123" s="20"/>
      <c r="G123" s="9">
        <f t="shared" si="7"/>
        <v>0</v>
      </c>
    </row>
    <row r="124" spans="1:7" ht="28.5">
      <c r="A124" s="20" t="s">
        <v>212</v>
      </c>
      <c r="B124" s="53" t="s">
        <v>213</v>
      </c>
      <c r="C124" s="53" t="s">
        <v>214</v>
      </c>
      <c r="D124" s="20" t="s">
        <v>648</v>
      </c>
      <c r="E124" s="20">
        <v>464.2</v>
      </c>
      <c r="F124" s="20"/>
      <c r="G124" s="9">
        <f t="shared" si="7"/>
        <v>0</v>
      </c>
    </row>
    <row r="125" spans="1:7" ht="28.5">
      <c r="A125" s="20" t="s">
        <v>215</v>
      </c>
      <c r="B125" s="53" t="s">
        <v>216</v>
      </c>
      <c r="C125" s="53" t="s">
        <v>217</v>
      </c>
      <c r="D125" s="20" t="s">
        <v>648</v>
      </c>
      <c r="E125" s="20">
        <v>185.7</v>
      </c>
      <c r="F125" s="20"/>
      <c r="G125" s="9">
        <f t="shared" si="7"/>
        <v>0</v>
      </c>
    </row>
    <row r="126" spans="1:7" ht="42.75">
      <c r="A126" s="20" t="s">
        <v>218</v>
      </c>
      <c r="B126" s="53" t="s">
        <v>219</v>
      </c>
      <c r="C126" s="53" t="s">
        <v>220</v>
      </c>
      <c r="D126" s="20" t="s">
        <v>5</v>
      </c>
      <c r="E126" s="20">
        <v>814.5</v>
      </c>
      <c r="F126" s="20"/>
      <c r="G126" s="9">
        <f t="shared" si="7"/>
        <v>0</v>
      </c>
    </row>
    <row r="127" spans="1:7" ht="57">
      <c r="A127" s="20" t="s">
        <v>221</v>
      </c>
      <c r="B127" s="53" t="s">
        <v>219</v>
      </c>
      <c r="C127" s="53" t="s">
        <v>222</v>
      </c>
      <c r="D127" s="20" t="s">
        <v>5</v>
      </c>
      <c r="E127" s="20">
        <v>831.5</v>
      </c>
      <c r="F127" s="20"/>
      <c r="G127" s="9">
        <f t="shared" si="7"/>
        <v>0</v>
      </c>
    </row>
    <row r="128" spans="1:7" ht="28.5">
      <c r="A128" s="20" t="s">
        <v>223</v>
      </c>
      <c r="B128" s="53" t="s">
        <v>224</v>
      </c>
      <c r="C128" s="53" t="s">
        <v>225</v>
      </c>
      <c r="D128" s="20" t="s">
        <v>5</v>
      </c>
      <c r="E128" s="20">
        <v>247</v>
      </c>
      <c r="F128" s="20"/>
      <c r="G128" s="9">
        <f t="shared" si="7"/>
        <v>0</v>
      </c>
    </row>
    <row r="129" spans="1:7" ht="42.75">
      <c r="A129" s="20" t="s">
        <v>226</v>
      </c>
      <c r="B129" s="53" t="s">
        <v>227</v>
      </c>
      <c r="C129" s="53" t="s">
        <v>228</v>
      </c>
      <c r="D129" s="20" t="s">
        <v>5</v>
      </c>
      <c r="E129" s="20">
        <v>30</v>
      </c>
      <c r="F129" s="20"/>
      <c r="G129" s="9">
        <f t="shared" si="7"/>
        <v>0</v>
      </c>
    </row>
    <row r="130" spans="1:7" ht="30.75">
      <c r="A130" s="20" t="s">
        <v>229</v>
      </c>
      <c r="B130" s="53" t="s">
        <v>227</v>
      </c>
      <c r="C130" s="53" t="s">
        <v>651</v>
      </c>
      <c r="D130" s="20" t="s">
        <v>5</v>
      </c>
      <c r="E130" s="24">
        <v>1991</v>
      </c>
      <c r="F130" s="20"/>
      <c r="G130" s="9">
        <f t="shared" si="7"/>
        <v>0</v>
      </c>
    </row>
    <row r="131" spans="1:7" ht="30.75">
      <c r="A131" s="20" t="s">
        <v>230</v>
      </c>
      <c r="B131" s="53" t="s">
        <v>231</v>
      </c>
      <c r="C131" s="53" t="s">
        <v>652</v>
      </c>
      <c r="D131" s="20" t="s">
        <v>5</v>
      </c>
      <c r="E131" s="24">
        <v>1334</v>
      </c>
      <c r="F131" s="20"/>
      <c r="G131" s="9">
        <f t="shared" si="7"/>
        <v>0</v>
      </c>
    </row>
    <row r="132" spans="1:7" ht="30.75">
      <c r="A132" s="20" t="s">
        <v>232</v>
      </c>
      <c r="B132" s="53" t="s">
        <v>233</v>
      </c>
      <c r="C132" s="53" t="s">
        <v>653</v>
      </c>
      <c r="D132" s="20" t="s">
        <v>5</v>
      </c>
      <c r="E132" s="20">
        <v>854</v>
      </c>
      <c r="F132" s="20"/>
      <c r="G132" s="9">
        <f t="shared" si="7"/>
        <v>0</v>
      </c>
    </row>
    <row r="133" spans="1:7" ht="30.75">
      <c r="A133" s="20" t="s">
        <v>234</v>
      </c>
      <c r="B133" s="53" t="s">
        <v>231</v>
      </c>
      <c r="C133" s="53" t="s">
        <v>654</v>
      </c>
      <c r="D133" s="20" t="s">
        <v>5</v>
      </c>
      <c r="E133" s="20">
        <v>559</v>
      </c>
      <c r="F133" s="20"/>
      <c r="G133" s="9">
        <f t="shared" si="7"/>
        <v>0</v>
      </c>
    </row>
    <row r="134" spans="1:7" ht="59.25">
      <c r="A134" s="20" t="s">
        <v>235</v>
      </c>
      <c r="B134" s="53" t="s">
        <v>236</v>
      </c>
      <c r="C134" s="53" t="s">
        <v>657</v>
      </c>
      <c r="D134" s="20" t="s">
        <v>15</v>
      </c>
      <c r="E134" s="20">
        <v>4</v>
      </c>
      <c r="F134" s="20"/>
      <c r="G134" s="9">
        <f t="shared" si="7"/>
        <v>0</v>
      </c>
    </row>
    <row r="135" spans="1:7" ht="28.5">
      <c r="A135" s="20" t="s">
        <v>237</v>
      </c>
      <c r="B135" s="53" t="s">
        <v>238</v>
      </c>
      <c r="C135" s="53" t="s">
        <v>239</v>
      </c>
      <c r="D135" s="20" t="s">
        <v>5</v>
      </c>
      <c r="E135" s="24">
        <v>2321</v>
      </c>
      <c r="F135" s="20"/>
      <c r="G135" s="9">
        <f t="shared" si="7"/>
        <v>0</v>
      </c>
    </row>
    <row r="136" spans="1:7" ht="45">
      <c r="A136" s="20" t="s">
        <v>240</v>
      </c>
      <c r="B136" s="53" t="s">
        <v>241</v>
      </c>
      <c r="C136" s="53" t="s">
        <v>655</v>
      </c>
      <c r="D136" s="20" t="s">
        <v>15</v>
      </c>
      <c r="E136" s="20">
        <v>4</v>
      </c>
      <c r="F136" s="20"/>
      <c r="G136" s="9">
        <f t="shared" si="7"/>
        <v>0</v>
      </c>
    </row>
    <row r="137" spans="1:7" ht="45">
      <c r="A137" s="20" t="s">
        <v>242</v>
      </c>
      <c r="B137" s="53" t="s">
        <v>243</v>
      </c>
      <c r="C137" s="53" t="s">
        <v>656</v>
      </c>
      <c r="D137" s="20" t="s">
        <v>15</v>
      </c>
      <c r="E137" s="20">
        <v>154</v>
      </c>
      <c r="F137" s="20"/>
      <c r="G137" s="9">
        <f t="shared" si="7"/>
        <v>0</v>
      </c>
    </row>
    <row r="138" spans="1:7" ht="45">
      <c r="A138" s="20" t="s">
        <v>244</v>
      </c>
      <c r="B138" s="53" t="s">
        <v>241</v>
      </c>
      <c r="C138" s="53" t="s">
        <v>658</v>
      </c>
      <c r="D138" s="20" t="s">
        <v>15</v>
      </c>
      <c r="E138" s="20">
        <v>14</v>
      </c>
      <c r="F138" s="20"/>
      <c r="G138" s="9">
        <f t="shared" si="7"/>
        <v>0</v>
      </c>
    </row>
    <row r="139" spans="1:7" ht="118.5">
      <c r="A139" s="20" t="s">
        <v>245</v>
      </c>
      <c r="B139" s="53" t="s">
        <v>246</v>
      </c>
      <c r="C139" s="53" t="s">
        <v>659</v>
      </c>
      <c r="D139" s="20" t="s">
        <v>15</v>
      </c>
      <c r="E139" s="20">
        <v>26</v>
      </c>
      <c r="F139" s="24"/>
      <c r="G139" s="9">
        <f t="shared" si="7"/>
        <v>0</v>
      </c>
    </row>
    <row r="140" spans="1:7" ht="118.5">
      <c r="A140" s="20" t="s">
        <v>247</v>
      </c>
      <c r="B140" s="53" t="s">
        <v>246</v>
      </c>
      <c r="C140" s="53" t="s">
        <v>660</v>
      </c>
      <c r="D140" s="20" t="s">
        <v>15</v>
      </c>
      <c r="E140" s="20">
        <v>22</v>
      </c>
      <c r="F140" s="24"/>
      <c r="G140" s="9">
        <f t="shared" si="7"/>
        <v>0</v>
      </c>
    </row>
    <row r="141" spans="1:7" ht="104.25">
      <c r="A141" s="20" t="s">
        <v>248</v>
      </c>
      <c r="B141" s="53" t="s">
        <v>246</v>
      </c>
      <c r="C141" s="53" t="s">
        <v>661</v>
      </c>
      <c r="D141" s="20" t="s">
        <v>15</v>
      </c>
      <c r="E141" s="20">
        <v>2</v>
      </c>
      <c r="F141" s="24"/>
      <c r="G141" s="9">
        <f t="shared" si="7"/>
        <v>0</v>
      </c>
    </row>
    <row r="142" spans="1:7" ht="87.75">
      <c r="A142" s="20" t="s">
        <v>249</v>
      </c>
      <c r="B142" s="53" t="s">
        <v>246</v>
      </c>
      <c r="C142" s="53" t="s">
        <v>662</v>
      </c>
      <c r="D142" s="20" t="s">
        <v>15</v>
      </c>
      <c r="E142" s="20">
        <v>8</v>
      </c>
      <c r="F142" s="24"/>
      <c r="G142" s="9">
        <f t="shared" si="7"/>
        <v>0</v>
      </c>
    </row>
    <row r="143" spans="1:7" ht="87.75">
      <c r="A143" s="20" t="s">
        <v>250</v>
      </c>
      <c r="B143" s="53" t="s">
        <v>246</v>
      </c>
      <c r="C143" s="53" t="s">
        <v>663</v>
      </c>
      <c r="D143" s="20" t="s">
        <v>15</v>
      </c>
      <c r="E143" s="20">
        <v>3</v>
      </c>
      <c r="F143" s="24"/>
      <c r="G143" s="9">
        <f t="shared" si="7"/>
        <v>0</v>
      </c>
    </row>
    <row r="144" spans="1:7" ht="87.75">
      <c r="A144" s="20" t="s">
        <v>251</v>
      </c>
      <c r="B144" s="53" t="s">
        <v>246</v>
      </c>
      <c r="C144" s="53" t="s">
        <v>664</v>
      </c>
      <c r="D144" s="20" t="s">
        <v>15</v>
      </c>
      <c r="E144" s="20">
        <v>2</v>
      </c>
      <c r="F144" s="24"/>
      <c r="G144" s="9">
        <f t="shared" si="7"/>
        <v>0</v>
      </c>
    </row>
    <row r="145" spans="1:7" ht="71.25">
      <c r="A145" s="20" t="s">
        <v>252</v>
      </c>
      <c r="B145" s="53" t="s">
        <v>246</v>
      </c>
      <c r="C145" s="53" t="s">
        <v>253</v>
      </c>
      <c r="D145" s="20" t="s">
        <v>15</v>
      </c>
      <c r="E145" s="20">
        <v>3</v>
      </c>
      <c r="F145" s="24"/>
      <c r="G145" s="9">
        <f t="shared" si="7"/>
        <v>0</v>
      </c>
    </row>
    <row r="146" spans="1:7" ht="71.25">
      <c r="A146" s="20" t="s">
        <v>254</v>
      </c>
      <c r="B146" s="53" t="s">
        <v>255</v>
      </c>
      <c r="C146" s="53" t="s">
        <v>256</v>
      </c>
      <c r="D146" s="20" t="s">
        <v>15</v>
      </c>
      <c r="E146" s="20">
        <v>24</v>
      </c>
      <c r="F146" s="24"/>
      <c r="G146" s="9">
        <f t="shared" si="7"/>
        <v>0</v>
      </c>
    </row>
    <row r="147" spans="1:7" ht="142.5">
      <c r="A147" s="20" t="s">
        <v>257</v>
      </c>
      <c r="B147" s="53" t="s">
        <v>255</v>
      </c>
      <c r="C147" s="53" t="s">
        <v>258</v>
      </c>
      <c r="D147" s="20" t="s">
        <v>15</v>
      </c>
      <c r="E147" s="20">
        <v>50</v>
      </c>
      <c r="F147" s="24"/>
      <c r="G147" s="9">
        <f t="shared" si="7"/>
        <v>0</v>
      </c>
    </row>
    <row r="148" spans="1:7" ht="114">
      <c r="A148" s="20" t="s">
        <v>259</v>
      </c>
      <c r="B148" s="53" t="s">
        <v>255</v>
      </c>
      <c r="C148" s="53" t="s">
        <v>260</v>
      </c>
      <c r="D148" s="20" t="s">
        <v>15</v>
      </c>
      <c r="E148" s="20">
        <v>53</v>
      </c>
      <c r="F148" s="24"/>
      <c r="G148" s="9">
        <f t="shared" si="7"/>
        <v>0</v>
      </c>
    </row>
    <row r="149" spans="1:7" ht="28.5">
      <c r="A149" s="20" t="s">
        <v>261</v>
      </c>
      <c r="B149" s="53" t="s">
        <v>262</v>
      </c>
      <c r="C149" s="53" t="s">
        <v>263</v>
      </c>
      <c r="D149" s="20" t="s">
        <v>15</v>
      </c>
      <c r="E149" s="20">
        <v>78</v>
      </c>
      <c r="F149" s="20"/>
      <c r="G149" s="9">
        <f t="shared" ref="G149:G213" si="9">ROUND(E149*F149,2)</f>
        <v>0</v>
      </c>
    </row>
    <row r="150" spans="1:7" ht="59.25">
      <c r="A150" s="20" t="s">
        <v>264</v>
      </c>
      <c r="B150" s="53" t="s">
        <v>265</v>
      </c>
      <c r="C150" s="53" t="s">
        <v>650</v>
      </c>
      <c r="D150" s="20" t="s">
        <v>266</v>
      </c>
      <c r="E150" s="20">
        <v>63</v>
      </c>
      <c r="F150" s="20"/>
      <c r="G150" s="9">
        <f t="shared" si="9"/>
        <v>0</v>
      </c>
    </row>
    <row r="151" spans="1:7" ht="59.25">
      <c r="A151" s="20" t="s">
        <v>267</v>
      </c>
      <c r="B151" s="53" t="s">
        <v>265</v>
      </c>
      <c r="C151" s="53" t="s">
        <v>649</v>
      </c>
      <c r="D151" s="20" t="s">
        <v>266</v>
      </c>
      <c r="E151" s="20">
        <v>64</v>
      </c>
      <c r="F151" s="20"/>
      <c r="G151" s="9">
        <f t="shared" si="9"/>
        <v>0</v>
      </c>
    </row>
    <row r="152" spans="1:7" ht="66.75" customHeight="1">
      <c r="A152" s="20" t="s">
        <v>268</v>
      </c>
      <c r="B152" s="53" t="s">
        <v>269</v>
      </c>
      <c r="C152" s="53" t="s">
        <v>270</v>
      </c>
      <c r="D152" s="20" t="s">
        <v>5</v>
      </c>
      <c r="E152" s="20">
        <v>26</v>
      </c>
      <c r="F152" s="20"/>
      <c r="G152" s="9">
        <f t="shared" si="9"/>
        <v>0</v>
      </c>
    </row>
    <row r="153" spans="1:7" ht="24.75" customHeight="1">
      <c r="A153" s="20" t="s">
        <v>271</v>
      </c>
      <c r="B153" s="53" t="s">
        <v>272</v>
      </c>
      <c r="C153" s="53" t="s">
        <v>273</v>
      </c>
      <c r="D153" s="20" t="s">
        <v>274</v>
      </c>
      <c r="E153" s="20">
        <v>77</v>
      </c>
      <c r="F153" s="20"/>
      <c r="G153" s="9">
        <f t="shared" si="9"/>
        <v>0</v>
      </c>
    </row>
    <row r="154" spans="1:7" ht="15.75">
      <c r="A154" s="20" t="s">
        <v>275</v>
      </c>
      <c r="B154" s="53" t="s">
        <v>276</v>
      </c>
      <c r="C154" s="53" t="s">
        <v>277</v>
      </c>
      <c r="D154" s="20" t="s">
        <v>274</v>
      </c>
      <c r="E154" s="20">
        <v>9</v>
      </c>
      <c r="F154" s="20"/>
      <c r="G154" s="9">
        <f t="shared" si="9"/>
        <v>0</v>
      </c>
    </row>
    <row r="155" spans="1:7" ht="28.5">
      <c r="A155" s="20" t="s">
        <v>278</v>
      </c>
      <c r="B155" s="53" t="s">
        <v>279</v>
      </c>
      <c r="C155" s="53" t="s">
        <v>280</v>
      </c>
      <c r="D155" s="20" t="s">
        <v>15</v>
      </c>
      <c r="E155" s="20">
        <v>66</v>
      </c>
      <c r="F155" s="20"/>
      <c r="G155" s="9">
        <f t="shared" si="9"/>
        <v>0</v>
      </c>
    </row>
    <row r="156" spans="1:7" ht="28.5">
      <c r="A156" s="20" t="s">
        <v>281</v>
      </c>
      <c r="B156" s="53" t="s">
        <v>282</v>
      </c>
      <c r="C156" s="53" t="s">
        <v>283</v>
      </c>
      <c r="D156" s="20" t="s">
        <v>15</v>
      </c>
      <c r="E156" s="20">
        <v>26</v>
      </c>
      <c r="F156" s="20"/>
      <c r="G156" s="9">
        <f t="shared" si="9"/>
        <v>0</v>
      </c>
    </row>
    <row r="157" spans="1:7" ht="28.5">
      <c r="A157" s="20" t="s">
        <v>284</v>
      </c>
      <c r="B157" s="53" t="s">
        <v>18</v>
      </c>
      <c r="C157" s="53" t="s">
        <v>285</v>
      </c>
      <c r="D157" s="20" t="s">
        <v>158</v>
      </c>
      <c r="E157" s="20">
        <v>1</v>
      </c>
      <c r="F157" s="24"/>
      <c r="G157" s="9">
        <f t="shared" si="9"/>
        <v>0</v>
      </c>
    </row>
    <row r="158" spans="1:7" ht="42.75">
      <c r="A158" s="20" t="s">
        <v>286</v>
      </c>
      <c r="B158" s="53" t="s">
        <v>287</v>
      </c>
      <c r="C158" s="53" t="s">
        <v>288</v>
      </c>
      <c r="D158" s="20" t="s">
        <v>647</v>
      </c>
      <c r="E158" s="20">
        <v>30</v>
      </c>
      <c r="F158" s="20"/>
      <c r="G158" s="9">
        <f t="shared" si="9"/>
        <v>0</v>
      </c>
    </row>
    <row r="159" spans="1:7" ht="42.75">
      <c r="A159" s="20" t="s">
        <v>289</v>
      </c>
      <c r="B159" s="53" t="s">
        <v>290</v>
      </c>
      <c r="C159" s="53" t="s">
        <v>291</v>
      </c>
      <c r="D159" s="20" t="s">
        <v>647</v>
      </c>
      <c r="E159" s="20">
        <v>30</v>
      </c>
      <c r="F159" s="20"/>
      <c r="G159" s="9">
        <f t="shared" si="9"/>
        <v>0</v>
      </c>
    </row>
    <row r="160" spans="1:7" ht="28.5">
      <c r="A160" s="20" t="s">
        <v>292</v>
      </c>
      <c r="B160" s="53" t="s">
        <v>18</v>
      </c>
      <c r="C160" s="53" t="s">
        <v>293</v>
      </c>
      <c r="D160" s="20" t="s">
        <v>647</v>
      </c>
      <c r="E160" s="20">
        <v>33.6</v>
      </c>
      <c r="F160" s="20"/>
      <c r="G160" s="9">
        <f t="shared" si="9"/>
        <v>0</v>
      </c>
    </row>
    <row r="161" spans="1:8" ht="42.75">
      <c r="A161" s="20" t="s">
        <v>294</v>
      </c>
      <c r="B161" s="53" t="s">
        <v>18</v>
      </c>
      <c r="C161" s="53" t="s">
        <v>295</v>
      </c>
      <c r="D161" s="20" t="s">
        <v>647</v>
      </c>
      <c r="E161" s="20">
        <v>33.6</v>
      </c>
      <c r="F161" s="20"/>
      <c r="G161" s="9">
        <f t="shared" ref="G161:G162" si="10">ROUND(E161*F161,2)</f>
        <v>0</v>
      </c>
    </row>
    <row r="162" spans="1:8" ht="28.5">
      <c r="A162" s="20" t="s">
        <v>294</v>
      </c>
      <c r="B162" s="19" t="s">
        <v>643</v>
      </c>
      <c r="C162" s="53" t="s">
        <v>665</v>
      </c>
      <c r="D162" s="20" t="s">
        <v>647</v>
      </c>
      <c r="E162" s="20">
        <f>263*0.5</f>
        <v>131.5</v>
      </c>
      <c r="F162" s="20"/>
      <c r="G162" s="9">
        <f t="shared" si="10"/>
        <v>0</v>
      </c>
    </row>
    <row r="163" spans="1:8" ht="24.75" customHeight="1">
      <c r="A163" s="69" t="s">
        <v>296</v>
      </c>
      <c r="B163" s="54" t="s">
        <v>529</v>
      </c>
      <c r="C163" s="54"/>
      <c r="D163" s="54"/>
      <c r="E163" s="55"/>
      <c r="F163" s="56"/>
      <c r="G163" s="61">
        <f t="shared" si="9"/>
        <v>0</v>
      </c>
      <c r="H163" s="23"/>
    </row>
    <row r="164" spans="1:8" ht="15.75">
      <c r="A164" s="59" t="s">
        <v>172</v>
      </c>
      <c r="B164" s="62"/>
      <c r="C164" s="62" t="s">
        <v>432</v>
      </c>
      <c r="D164" s="62"/>
      <c r="E164" s="59"/>
      <c r="F164" s="63"/>
      <c r="G164" s="28">
        <f t="shared" si="9"/>
        <v>0</v>
      </c>
    </row>
    <row r="165" spans="1:8" ht="51.75" customHeight="1">
      <c r="A165" s="20">
        <v>1</v>
      </c>
      <c r="B165" s="53" t="s">
        <v>433</v>
      </c>
      <c r="C165" s="53" t="s">
        <v>434</v>
      </c>
      <c r="D165" s="20" t="s">
        <v>15</v>
      </c>
      <c r="E165" s="20">
        <v>2</v>
      </c>
      <c r="F165" s="21"/>
      <c r="G165" s="9">
        <f t="shared" si="9"/>
        <v>0</v>
      </c>
    </row>
    <row r="166" spans="1:8" ht="28.5">
      <c r="A166" s="20">
        <v>2</v>
      </c>
      <c r="B166" s="53" t="s">
        <v>435</v>
      </c>
      <c r="C166" s="53" t="s">
        <v>436</v>
      </c>
      <c r="D166" s="20" t="s">
        <v>15</v>
      </c>
      <c r="E166" s="20">
        <v>1</v>
      </c>
      <c r="F166" s="21"/>
      <c r="G166" s="9">
        <f t="shared" si="9"/>
        <v>0</v>
      </c>
    </row>
    <row r="167" spans="1:8" ht="28.5">
      <c r="A167" s="20">
        <v>3</v>
      </c>
      <c r="B167" s="53" t="s">
        <v>437</v>
      </c>
      <c r="C167" s="53" t="s">
        <v>438</v>
      </c>
      <c r="D167" s="20" t="s">
        <v>15</v>
      </c>
      <c r="E167" s="20">
        <v>1</v>
      </c>
      <c r="F167" s="21"/>
      <c r="G167" s="9">
        <f t="shared" si="9"/>
        <v>0</v>
      </c>
    </row>
    <row r="168" spans="1:8" ht="28.5">
      <c r="A168" s="20">
        <v>4</v>
      </c>
      <c r="B168" s="53" t="s">
        <v>437</v>
      </c>
      <c r="C168" s="53" t="s">
        <v>439</v>
      </c>
      <c r="D168" s="20" t="s">
        <v>15</v>
      </c>
      <c r="E168" s="20">
        <v>9</v>
      </c>
      <c r="F168" s="21"/>
      <c r="G168" s="9">
        <f t="shared" si="9"/>
        <v>0</v>
      </c>
    </row>
    <row r="169" spans="1:8" ht="28.5">
      <c r="A169" s="20">
        <v>5</v>
      </c>
      <c r="B169" s="53" t="s">
        <v>194</v>
      </c>
      <c r="C169" s="53" t="s">
        <v>440</v>
      </c>
      <c r="D169" s="20" t="s">
        <v>6</v>
      </c>
      <c r="E169" s="20">
        <v>8</v>
      </c>
      <c r="F169" s="21"/>
      <c r="G169" s="9">
        <f t="shared" si="9"/>
        <v>0</v>
      </c>
    </row>
    <row r="170" spans="1:8" ht="28.5">
      <c r="A170" s="20">
        <v>6</v>
      </c>
      <c r="B170" s="53" t="s">
        <v>441</v>
      </c>
      <c r="C170" s="53" t="s">
        <v>442</v>
      </c>
      <c r="D170" s="20" t="s">
        <v>6</v>
      </c>
      <c r="E170" s="20">
        <v>1</v>
      </c>
      <c r="F170" s="21"/>
      <c r="G170" s="9">
        <f t="shared" si="9"/>
        <v>0</v>
      </c>
    </row>
    <row r="171" spans="1:8" ht="28.5">
      <c r="A171" s="20">
        <v>7</v>
      </c>
      <c r="B171" s="53" t="s">
        <v>443</v>
      </c>
      <c r="C171" s="53" t="s">
        <v>444</v>
      </c>
      <c r="D171" s="20" t="s">
        <v>3</v>
      </c>
      <c r="E171" s="20">
        <v>7</v>
      </c>
      <c r="F171" s="21"/>
      <c r="G171" s="9">
        <f t="shared" si="9"/>
        <v>0</v>
      </c>
    </row>
    <row r="172" spans="1:8" ht="28.5">
      <c r="A172" s="20">
        <v>8</v>
      </c>
      <c r="B172" s="53" t="s">
        <v>445</v>
      </c>
      <c r="C172" s="53" t="s">
        <v>446</v>
      </c>
      <c r="D172" s="20" t="s">
        <v>15</v>
      </c>
      <c r="E172" s="20">
        <v>1</v>
      </c>
      <c r="F172" s="21"/>
      <c r="G172" s="9">
        <f t="shared" si="9"/>
        <v>0</v>
      </c>
    </row>
    <row r="173" spans="1:8" ht="42.75">
      <c r="A173" s="20">
        <v>9</v>
      </c>
      <c r="B173" s="53" t="s">
        <v>447</v>
      </c>
      <c r="C173" s="53" t="s">
        <v>448</v>
      </c>
      <c r="D173" s="20" t="s">
        <v>15</v>
      </c>
      <c r="E173" s="20">
        <v>4</v>
      </c>
      <c r="F173" s="21"/>
      <c r="G173" s="9">
        <f t="shared" si="9"/>
        <v>0</v>
      </c>
    </row>
    <row r="174" spans="1:8" ht="15.75">
      <c r="A174" s="59" t="s">
        <v>167</v>
      </c>
      <c r="B174" s="60"/>
      <c r="C174" s="60" t="s">
        <v>449</v>
      </c>
      <c r="D174" s="59"/>
      <c r="E174" s="59"/>
      <c r="F174" s="63"/>
      <c r="G174" s="28">
        <f t="shared" si="9"/>
        <v>0</v>
      </c>
    </row>
    <row r="175" spans="1:8" ht="28.5">
      <c r="A175" s="20">
        <v>10</v>
      </c>
      <c r="B175" s="53" t="s">
        <v>35</v>
      </c>
      <c r="C175" s="53" t="s">
        <v>450</v>
      </c>
      <c r="D175" s="20" t="s">
        <v>5</v>
      </c>
      <c r="E175" s="20">
        <v>15</v>
      </c>
      <c r="F175" s="21"/>
      <c r="G175" s="9">
        <f t="shared" si="9"/>
        <v>0</v>
      </c>
    </row>
    <row r="176" spans="1:8" ht="28.5">
      <c r="A176" s="20">
        <v>11</v>
      </c>
      <c r="B176" s="53" t="s">
        <v>451</v>
      </c>
      <c r="C176" s="53" t="s">
        <v>452</v>
      </c>
      <c r="D176" s="20" t="s">
        <v>4</v>
      </c>
      <c r="E176" s="20">
        <v>25</v>
      </c>
      <c r="F176" s="21"/>
      <c r="G176" s="9">
        <f t="shared" si="9"/>
        <v>0</v>
      </c>
    </row>
    <row r="177" spans="1:7" ht="28.5">
      <c r="A177" s="20" t="s">
        <v>453</v>
      </c>
      <c r="B177" s="53" t="s">
        <v>454</v>
      </c>
      <c r="C177" s="53" t="s">
        <v>455</v>
      </c>
      <c r="D177" s="20" t="s">
        <v>4</v>
      </c>
      <c r="E177" s="20">
        <v>18</v>
      </c>
      <c r="F177" s="21"/>
      <c r="G177" s="9">
        <f t="shared" si="9"/>
        <v>0</v>
      </c>
    </row>
    <row r="178" spans="1:7" ht="42.75">
      <c r="A178" s="20">
        <v>12</v>
      </c>
      <c r="B178" s="53" t="s">
        <v>456</v>
      </c>
      <c r="C178" s="53" t="s">
        <v>457</v>
      </c>
      <c r="D178" s="20" t="s">
        <v>3</v>
      </c>
      <c r="E178" s="20">
        <v>63</v>
      </c>
      <c r="F178" s="21"/>
      <c r="G178" s="9">
        <f t="shared" si="9"/>
        <v>0</v>
      </c>
    </row>
    <row r="179" spans="1:7" ht="42.75">
      <c r="A179" s="20">
        <v>13</v>
      </c>
      <c r="B179" s="53" t="s">
        <v>458</v>
      </c>
      <c r="C179" s="53" t="s">
        <v>459</v>
      </c>
      <c r="D179" s="20" t="s">
        <v>3</v>
      </c>
      <c r="E179" s="20">
        <v>24</v>
      </c>
      <c r="F179" s="21"/>
      <c r="G179" s="9">
        <f t="shared" si="9"/>
        <v>0</v>
      </c>
    </row>
    <row r="180" spans="1:7" ht="42.75">
      <c r="A180" s="20">
        <v>14</v>
      </c>
      <c r="B180" s="53" t="s">
        <v>460</v>
      </c>
      <c r="C180" s="53" t="s">
        <v>461</v>
      </c>
      <c r="D180" s="20" t="s">
        <v>143</v>
      </c>
      <c r="E180" s="20">
        <v>10</v>
      </c>
      <c r="F180" s="52"/>
      <c r="G180" s="9">
        <f t="shared" si="9"/>
        <v>0</v>
      </c>
    </row>
    <row r="181" spans="1:7" ht="42.75">
      <c r="A181" s="20">
        <v>15</v>
      </c>
      <c r="B181" s="53" t="s">
        <v>460</v>
      </c>
      <c r="C181" s="53" t="s">
        <v>462</v>
      </c>
      <c r="D181" s="20" t="s">
        <v>143</v>
      </c>
      <c r="E181" s="20">
        <v>4</v>
      </c>
      <c r="F181" s="52"/>
      <c r="G181" s="9">
        <f t="shared" si="9"/>
        <v>0</v>
      </c>
    </row>
    <row r="182" spans="1:7" ht="42.75">
      <c r="A182" s="20">
        <v>16</v>
      </c>
      <c r="B182" s="53" t="s">
        <v>463</v>
      </c>
      <c r="C182" s="53" t="s">
        <v>464</v>
      </c>
      <c r="D182" s="20" t="s">
        <v>5</v>
      </c>
      <c r="E182" s="20">
        <v>115</v>
      </c>
      <c r="F182" s="21"/>
      <c r="G182" s="9">
        <f t="shared" si="9"/>
        <v>0</v>
      </c>
    </row>
    <row r="183" spans="1:7" ht="28.5">
      <c r="A183" s="20">
        <v>17</v>
      </c>
      <c r="B183" s="53" t="s">
        <v>465</v>
      </c>
      <c r="C183" s="53" t="s">
        <v>466</v>
      </c>
      <c r="D183" s="20" t="s">
        <v>5</v>
      </c>
      <c r="E183" s="20">
        <v>485</v>
      </c>
      <c r="F183" s="21"/>
      <c r="G183" s="9">
        <f t="shared" si="9"/>
        <v>0</v>
      </c>
    </row>
    <row r="184" spans="1:7" ht="28.5">
      <c r="A184" s="20">
        <v>18</v>
      </c>
      <c r="B184" s="53" t="s">
        <v>210</v>
      </c>
      <c r="C184" s="53" t="s">
        <v>467</v>
      </c>
      <c r="D184" s="20" t="s">
        <v>5</v>
      </c>
      <c r="E184" s="20">
        <v>158</v>
      </c>
      <c r="F184" s="21"/>
      <c r="G184" s="9">
        <f t="shared" si="9"/>
        <v>0</v>
      </c>
    </row>
    <row r="185" spans="1:7" ht="42.75">
      <c r="A185" s="20">
        <v>19</v>
      </c>
      <c r="B185" s="53" t="s">
        <v>468</v>
      </c>
      <c r="C185" s="53" t="s">
        <v>469</v>
      </c>
      <c r="D185" s="20" t="s">
        <v>3</v>
      </c>
      <c r="E185" s="20">
        <v>5</v>
      </c>
      <c r="F185" s="52"/>
      <c r="G185" s="9">
        <f t="shared" si="9"/>
        <v>0</v>
      </c>
    </row>
    <row r="186" spans="1:7" ht="42.75">
      <c r="A186" s="20">
        <v>20</v>
      </c>
      <c r="B186" s="53" t="s">
        <v>470</v>
      </c>
      <c r="C186" s="53" t="s">
        <v>471</v>
      </c>
      <c r="D186" s="20" t="s">
        <v>5</v>
      </c>
      <c r="E186" s="20">
        <v>425</v>
      </c>
      <c r="F186" s="21"/>
      <c r="G186" s="9">
        <f t="shared" si="9"/>
        <v>0</v>
      </c>
    </row>
    <row r="187" spans="1:7" ht="42.75">
      <c r="A187" s="20">
        <v>21</v>
      </c>
      <c r="B187" s="53" t="s">
        <v>470</v>
      </c>
      <c r="C187" s="53" t="s">
        <v>472</v>
      </c>
      <c r="D187" s="20" t="s">
        <v>5</v>
      </c>
      <c r="E187" s="20">
        <v>420</v>
      </c>
      <c r="F187" s="21"/>
      <c r="G187" s="9">
        <f t="shared" si="9"/>
        <v>0</v>
      </c>
    </row>
    <row r="188" spans="1:7" ht="28.5">
      <c r="A188" s="20">
        <v>22</v>
      </c>
      <c r="B188" s="53" t="s">
        <v>213</v>
      </c>
      <c r="C188" s="53" t="s">
        <v>473</v>
      </c>
      <c r="D188" s="20" t="s">
        <v>3</v>
      </c>
      <c r="E188" s="20">
        <v>63</v>
      </c>
      <c r="F188" s="21"/>
      <c r="G188" s="9">
        <f t="shared" si="9"/>
        <v>0</v>
      </c>
    </row>
    <row r="189" spans="1:7" ht="42.75">
      <c r="A189" s="20">
        <v>23</v>
      </c>
      <c r="B189" s="53" t="s">
        <v>474</v>
      </c>
      <c r="C189" s="53" t="s">
        <v>475</v>
      </c>
      <c r="D189" s="20" t="s">
        <v>4</v>
      </c>
      <c r="E189" s="20">
        <v>25</v>
      </c>
      <c r="F189" s="21"/>
      <c r="G189" s="9">
        <f t="shared" si="9"/>
        <v>0</v>
      </c>
    </row>
    <row r="190" spans="1:7" ht="28.5">
      <c r="A190" s="20">
        <v>24</v>
      </c>
      <c r="B190" s="53" t="s">
        <v>476</v>
      </c>
      <c r="C190" s="53" t="s">
        <v>477</v>
      </c>
      <c r="D190" s="20" t="s">
        <v>5</v>
      </c>
      <c r="E190" s="20">
        <v>17</v>
      </c>
      <c r="F190" s="21"/>
      <c r="G190" s="9">
        <f t="shared" si="9"/>
        <v>0</v>
      </c>
    </row>
    <row r="191" spans="1:7" ht="28.5">
      <c r="A191" s="20">
        <v>25</v>
      </c>
      <c r="B191" s="53" t="s">
        <v>478</v>
      </c>
      <c r="C191" s="53" t="s">
        <v>479</v>
      </c>
      <c r="D191" s="20" t="s">
        <v>4</v>
      </c>
      <c r="E191" s="20">
        <v>18</v>
      </c>
      <c r="F191" s="21"/>
      <c r="G191" s="9">
        <f t="shared" si="9"/>
        <v>0</v>
      </c>
    </row>
    <row r="192" spans="1:7" ht="42.75">
      <c r="A192" s="20">
        <v>26</v>
      </c>
      <c r="B192" s="53" t="s">
        <v>480</v>
      </c>
      <c r="C192" s="53" t="s">
        <v>481</v>
      </c>
      <c r="D192" s="20" t="s">
        <v>4</v>
      </c>
      <c r="E192" s="20">
        <v>18</v>
      </c>
      <c r="F192" s="21"/>
      <c r="G192" s="9">
        <f t="shared" si="9"/>
        <v>0</v>
      </c>
    </row>
    <row r="193" spans="1:7" ht="28.5">
      <c r="A193" s="20">
        <v>27</v>
      </c>
      <c r="B193" s="53" t="s">
        <v>269</v>
      </c>
      <c r="C193" s="53" t="s">
        <v>482</v>
      </c>
      <c r="D193" s="20" t="s">
        <v>5</v>
      </c>
      <c r="E193" s="20">
        <v>18</v>
      </c>
      <c r="F193" s="21"/>
      <c r="G193" s="9">
        <f t="shared" si="9"/>
        <v>0</v>
      </c>
    </row>
    <row r="194" spans="1:7" ht="28.5">
      <c r="A194" s="20">
        <v>28</v>
      </c>
      <c r="B194" s="53" t="s">
        <v>246</v>
      </c>
      <c r="C194" s="53" t="s">
        <v>483</v>
      </c>
      <c r="D194" s="20" t="s">
        <v>15</v>
      </c>
      <c r="E194" s="20">
        <v>7</v>
      </c>
      <c r="F194" s="21"/>
      <c r="G194" s="9">
        <f t="shared" si="9"/>
        <v>0</v>
      </c>
    </row>
    <row r="195" spans="1:7" ht="42.75">
      <c r="A195" s="20">
        <v>29</v>
      </c>
      <c r="B195" s="53" t="s">
        <v>246</v>
      </c>
      <c r="C195" s="53" t="s">
        <v>484</v>
      </c>
      <c r="D195" s="20" t="s">
        <v>15</v>
      </c>
      <c r="E195" s="20">
        <v>2</v>
      </c>
      <c r="F195" s="52"/>
      <c r="G195" s="9">
        <f t="shared" si="9"/>
        <v>0</v>
      </c>
    </row>
    <row r="196" spans="1:7" ht="42.75">
      <c r="A196" s="20">
        <v>30</v>
      </c>
      <c r="B196" s="53" t="s">
        <v>485</v>
      </c>
      <c r="C196" s="53" t="s">
        <v>486</v>
      </c>
      <c r="D196" s="20" t="s">
        <v>15</v>
      </c>
      <c r="E196" s="20">
        <v>2</v>
      </c>
      <c r="F196" s="52"/>
      <c r="G196" s="9">
        <f t="shared" si="9"/>
        <v>0</v>
      </c>
    </row>
    <row r="197" spans="1:7" ht="28.5">
      <c r="A197" s="20">
        <v>31</v>
      </c>
      <c r="B197" s="53" t="s">
        <v>487</v>
      </c>
      <c r="C197" s="53" t="s">
        <v>488</v>
      </c>
      <c r="D197" s="20" t="s">
        <v>158</v>
      </c>
      <c r="E197" s="20">
        <v>4</v>
      </c>
      <c r="F197" s="21"/>
      <c r="G197" s="9">
        <f t="shared" si="9"/>
        <v>0</v>
      </c>
    </row>
    <row r="198" spans="1:7" ht="28.5">
      <c r="A198" s="20">
        <v>32</v>
      </c>
      <c r="B198" s="53" t="s">
        <v>489</v>
      </c>
      <c r="C198" s="53" t="s">
        <v>490</v>
      </c>
      <c r="D198" s="20" t="s">
        <v>158</v>
      </c>
      <c r="E198" s="20">
        <v>2</v>
      </c>
      <c r="F198" s="52"/>
      <c r="G198" s="9">
        <f t="shared" si="9"/>
        <v>0</v>
      </c>
    </row>
    <row r="199" spans="1:7" ht="28.5">
      <c r="A199" s="20">
        <v>33</v>
      </c>
      <c r="B199" s="53" t="s">
        <v>489</v>
      </c>
      <c r="C199" s="53" t="s">
        <v>491</v>
      </c>
      <c r="D199" s="20" t="s">
        <v>158</v>
      </c>
      <c r="E199" s="20">
        <v>2</v>
      </c>
      <c r="F199" s="52"/>
      <c r="G199" s="9">
        <f t="shared" si="9"/>
        <v>0</v>
      </c>
    </row>
    <row r="200" spans="1:7" ht="28.5">
      <c r="A200" s="20">
        <v>34</v>
      </c>
      <c r="B200" s="53" t="s">
        <v>489</v>
      </c>
      <c r="C200" s="53" t="s">
        <v>492</v>
      </c>
      <c r="D200" s="20" t="s">
        <v>158</v>
      </c>
      <c r="E200" s="20">
        <v>1</v>
      </c>
      <c r="F200" s="21"/>
      <c r="G200" s="9">
        <f t="shared" si="9"/>
        <v>0</v>
      </c>
    </row>
    <row r="201" spans="1:7" ht="42.75">
      <c r="A201" s="20">
        <v>35</v>
      </c>
      <c r="B201" s="53" t="s">
        <v>489</v>
      </c>
      <c r="C201" s="53" t="s">
        <v>493</v>
      </c>
      <c r="D201" s="20" t="s">
        <v>158</v>
      </c>
      <c r="E201" s="20">
        <v>7</v>
      </c>
      <c r="F201" s="21"/>
      <c r="G201" s="9">
        <f t="shared" si="9"/>
        <v>0</v>
      </c>
    </row>
    <row r="202" spans="1:7" ht="28.5" customHeight="1">
      <c r="A202" s="20">
        <v>36</v>
      </c>
      <c r="B202" s="53"/>
      <c r="C202" s="53" t="s">
        <v>494</v>
      </c>
      <c r="D202" s="20" t="s">
        <v>16</v>
      </c>
      <c r="E202" s="20">
        <v>4</v>
      </c>
      <c r="F202" s="21"/>
      <c r="G202" s="9">
        <f t="shared" si="9"/>
        <v>0</v>
      </c>
    </row>
    <row r="203" spans="1:7" ht="42.75">
      <c r="A203" s="20">
        <v>37</v>
      </c>
      <c r="B203" s="53" t="s">
        <v>495</v>
      </c>
      <c r="C203" s="53" t="s">
        <v>496</v>
      </c>
      <c r="D203" s="20" t="s">
        <v>15</v>
      </c>
      <c r="E203" s="20">
        <v>4</v>
      </c>
      <c r="F203" s="21"/>
      <c r="G203" s="9">
        <f t="shared" si="9"/>
        <v>0</v>
      </c>
    </row>
    <row r="204" spans="1:7" ht="28.5">
      <c r="A204" s="20">
        <v>38</v>
      </c>
      <c r="B204" s="53" t="s">
        <v>497</v>
      </c>
      <c r="C204" s="53" t="s">
        <v>498</v>
      </c>
      <c r="D204" s="20" t="s">
        <v>15</v>
      </c>
      <c r="E204" s="20">
        <v>16</v>
      </c>
      <c r="F204" s="52"/>
      <c r="G204" s="9">
        <f t="shared" si="9"/>
        <v>0</v>
      </c>
    </row>
    <row r="205" spans="1:7" ht="57">
      <c r="A205" s="20">
        <v>39</v>
      </c>
      <c r="B205" s="53" t="s">
        <v>470</v>
      </c>
      <c r="C205" s="53" t="s">
        <v>499</v>
      </c>
      <c r="D205" s="20" t="s">
        <v>5</v>
      </c>
      <c r="E205" s="20">
        <v>310</v>
      </c>
      <c r="F205" s="21"/>
      <c r="G205" s="9">
        <f t="shared" si="9"/>
        <v>0</v>
      </c>
    </row>
    <row r="206" spans="1:7" ht="42.75">
      <c r="A206" s="20">
        <v>40</v>
      </c>
      <c r="B206" s="53" t="s">
        <v>500</v>
      </c>
      <c r="C206" s="53" t="s">
        <v>501</v>
      </c>
      <c r="D206" s="20" t="s">
        <v>5</v>
      </c>
      <c r="E206" s="20">
        <v>60</v>
      </c>
      <c r="F206" s="21"/>
      <c r="G206" s="9">
        <f t="shared" si="9"/>
        <v>0</v>
      </c>
    </row>
    <row r="207" spans="1:7" ht="42.75">
      <c r="A207" s="20">
        <v>41</v>
      </c>
      <c r="B207" s="53" t="s">
        <v>502</v>
      </c>
      <c r="C207" s="53" t="s">
        <v>503</v>
      </c>
      <c r="D207" s="20" t="s">
        <v>5</v>
      </c>
      <c r="E207" s="20">
        <v>60</v>
      </c>
      <c r="F207" s="21"/>
      <c r="G207" s="9">
        <f t="shared" si="9"/>
        <v>0</v>
      </c>
    </row>
    <row r="208" spans="1:7" ht="57">
      <c r="A208" s="20">
        <v>42</v>
      </c>
      <c r="B208" s="53" t="s">
        <v>470</v>
      </c>
      <c r="C208" s="53" t="s">
        <v>504</v>
      </c>
      <c r="D208" s="20" t="s">
        <v>5</v>
      </c>
      <c r="E208" s="20">
        <v>410</v>
      </c>
      <c r="F208" s="21"/>
      <c r="G208" s="9">
        <f t="shared" si="9"/>
        <v>0</v>
      </c>
    </row>
    <row r="209" spans="1:7" ht="42.75">
      <c r="A209" s="20">
        <v>43</v>
      </c>
      <c r="B209" s="53" t="s">
        <v>505</v>
      </c>
      <c r="C209" s="53" t="s">
        <v>506</v>
      </c>
      <c r="D209" s="20" t="s">
        <v>15</v>
      </c>
      <c r="E209" s="20">
        <v>1</v>
      </c>
      <c r="F209" s="52"/>
      <c r="G209" s="9">
        <f t="shared" si="9"/>
        <v>0</v>
      </c>
    </row>
    <row r="210" spans="1:7" ht="42.75">
      <c r="A210" s="20">
        <v>44</v>
      </c>
      <c r="B210" s="53" t="s">
        <v>507</v>
      </c>
      <c r="C210" s="53" t="s">
        <v>508</v>
      </c>
      <c r="D210" s="20" t="s">
        <v>15</v>
      </c>
      <c r="E210" s="20">
        <v>58</v>
      </c>
      <c r="F210" s="21"/>
      <c r="G210" s="9">
        <f t="shared" si="9"/>
        <v>0</v>
      </c>
    </row>
    <row r="211" spans="1:7" ht="28.5">
      <c r="A211" s="20">
        <v>45</v>
      </c>
      <c r="B211" s="53" t="s">
        <v>509</v>
      </c>
      <c r="C211" s="53" t="s">
        <v>510</v>
      </c>
      <c r="D211" s="20" t="s">
        <v>15</v>
      </c>
      <c r="E211" s="20">
        <v>32</v>
      </c>
      <c r="F211" s="21"/>
      <c r="G211" s="9">
        <f t="shared" si="9"/>
        <v>0</v>
      </c>
    </row>
    <row r="212" spans="1:7" ht="28.5">
      <c r="A212" s="20">
        <v>46</v>
      </c>
      <c r="B212" s="53" t="s">
        <v>511</v>
      </c>
      <c r="C212" s="53" t="s">
        <v>512</v>
      </c>
      <c r="D212" s="20" t="s">
        <v>513</v>
      </c>
      <c r="E212" s="20">
        <v>1</v>
      </c>
      <c r="F212" s="21"/>
      <c r="G212" s="9">
        <f t="shared" si="9"/>
        <v>0</v>
      </c>
    </row>
    <row r="213" spans="1:7" ht="15.75">
      <c r="A213" s="20">
        <v>47</v>
      </c>
      <c r="B213" s="53" t="s">
        <v>514</v>
      </c>
      <c r="C213" s="53" t="s">
        <v>515</v>
      </c>
      <c r="D213" s="20" t="s">
        <v>274</v>
      </c>
      <c r="E213" s="20">
        <v>10</v>
      </c>
      <c r="F213" s="21"/>
      <c r="G213" s="9">
        <f t="shared" si="9"/>
        <v>0</v>
      </c>
    </row>
    <row r="214" spans="1:7" ht="28.5">
      <c r="A214" s="20">
        <v>48</v>
      </c>
      <c r="B214" s="53" t="s">
        <v>282</v>
      </c>
      <c r="C214" s="53" t="s">
        <v>283</v>
      </c>
      <c r="D214" s="20" t="s">
        <v>15</v>
      </c>
      <c r="E214" s="20">
        <v>1</v>
      </c>
      <c r="F214" s="21"/>
      <c r="G214" s="9">
        <f t="shared" ref="G214:G275" si="11">ROUND(E214*F214,2)</f>
        <v>0</v>
      </c>
    </row>
    <row r="215" spans="1:7" ht="28.5">
      <c r="A215" s="20">
        <v>49</v>
      </c>
      <c r="B215" s="53" t="s">
        <v>516</v>
      </c>
      <c r="C215" s="53" t="s">
        <v>517</v>
      </c>
      <c r="D215" s="20" t="s">
        <v>15</v>
      </c>
      <c r="E215" s="20">
        <v>2</v>
      </c>
      <c r="F215" s="21"/>
      <c r="G215" s="9">
        <f t="shared" si="11"/>
        <v>0</v>
      </c>
    </row>
    <row r="216" spans="1:7" ht="28.5">
      <c r="A216" s="20">
        <v>50</v>
      </c>
      <c r="B216" s="53" t="s">
        <v>518</v>
      </c>
      <c r="C216" s="53" t="s">
        <v>519</v>
      </c>
      <c r="D216" s="20" t="s">
        <v>520</v>
      </c>
      <c r="E216" s="20">
        <v>1</v>
      </c>
      <c r="F216" s="21"/>
      <c r="G216" s="9">
        <f t="shared" si="11"/>
        <v>0</v>
      </c>
    </row>
    <row r="217" spans="1:7" ht="15.75">
      <c r="A217" s="59" t="s">
        <v>169</v>
      </c>
      <c r="B217" s="60"/>
      <c r="C217" s="60" t="s">
        <v>521</v>
      </c>
      <c r="D217" s="59"/>
      <c r="E217" s="59"/>
      <c r="F217" s="63"/>
      <c r="G217" s="28">
        <f t="shared" si="11"/>
        <v>0</v>
      </c>
    </row>
    <row r="218" spans="1:7" ht="42.75">
      <c r="A218" s="20">
        <v>51</v>
      </c>
      <c r="B218" s="53" t="s">
        <v>456</v>
      </c>
      <c r="C218" s="53" t="s">
        <v>522</v>
      </c>
      <c r="D218" s="20" t="s">
        <v>3</v>
      </c>
      <c r="E218" s="20">
        <v>9.6</v>
      </c>
      <c r="F218" s="21"/>
      <c r="G218" s="9">
        <f t="shared" si="11"/>
        <v>0</v>
      </c>
    </row>
    <row r="219" spans="1:7" ht="57">
      <c r="A219" s="20">
        <v>52</v>
      </c>
      <c r="B219" s="53" t="s">
        <v>470</v>
      </c>
      <c r="C219" s="53" t="s">
        <v>523</v>
      </c>
      <c r="D219" s="20" t="s">
        <v>5</v>
      </c>
      <c r="E219" s="20">
        <v>5</v>
      </c>
      <c r="F219" s="21"/>
      <c r="G219" s="9">
        <f t="shared" si="11"/>
        <v>0</v>
      </c>
    </row>
    <row r="220" spans="1:7" ht="42.75">
      <c r="A220" s="20">
        <v>53</v>
      </c>
      <c r="B220" s="53" t="s">
        <v>470</v>
      </c>
      <c r="C220" s="53" t="s">
        <v>524</v>
      </c>
      <c r="D220" s="20" t="s">
        <v>5</v>
      </c>
      <c r="E220" s="20">
        <v>30</v>
      </c>
      <c r="F220" s="21"/>
      <c r="G220" s="9">
        <f t="shared" si="11"/>
        <v>0</v>
      </c>
    </row>
    <row r="221" spans="1:7" ht="28.5">
      <c r="A221" s="20">
        <v>54</v>
      </c>
      <c r="B221" s="53" t="s">
        <v>210</v>
      </c>
      <c r="C221" s="53" t="s">
        <v>525</v>
      </c>
      <c r="D221" s="20" t="s">
        <v>5</v>
      </c>
      <c r="E221" s="20">
        <v>30</v>
      </c>
      <c r="F221" s="21"/>
      <c r="G221" s="9">
        <f t="shared" si="11"/>
        <v>0</v>
      </c>
    </row>
    <row r="222" spans="1:7" ht="28.5">
      <c r="A222" s="20">
        <v>55</v>
      </c>
      <c r="B222" s="53" t="s">
        <v>213</v>
      </c>
      <c r="C222" s="53" t="s">
        <v>473</v>
      </c>
      <c r="D222" s="20" t="s">
        <v>3</v>
      </c>
      <c r="E222" s="20">
        <v>9.6</v>
      </c>
      <c r="F222" s="21"/>
      <c r="G222" s="9">
        <f t="shared" si="11"/>
        <v>0</v>
      </c>
    </row>
    <row r="223" spans="1:7" ht="28.5">
      <c r="A223" s="20">
        <v>56</v>
      </c>
      <c r="B223" s="53" t="s">
        <v>465</v>
      </c>
      <c r="C223" s="53" t="s">
        <v>526</v>
      </c>
      <c r="D223" s="20" t="s">
        <v>5</v>
      </c>
      <c r="E223" s="20">
        <v>5</v>
      </c>
      <c r="F223" s="21"/>
      <c r="G223" s="9">
        <f t="shared" si="11"/>
        <v>0</v>
      </c>
    </row>
    <row r="224" spans="1:7" ht="15.75">
      <c r="A224" s="20">
        <v>57</v>
      </c>
      <c r="B224" s="53" t="s">
        <v>527</v>
      </c>
      <c r="C224" s="53" t="s">
        <v>528</v>
      </c>
      <c r="D224" s="20" t="s">
        <v>158</v>
      </c>
      <c r="E224" s="20">
        <v>1</v>
      </c>
      <c r="F224" s="52"/>
      <c r="G224" s="9">
        <f t="shared" si="11"/>
        <v>0</v>
      </c>
    </row>
    <row r="225" spans="1:8" ht="15.75">
      <c r="A225" s="69" t="s">
        <v>530</v>
      </c>
      <c r="B225" s="54" t="s">
        <v>646</v>
      </c>
      <c r="C225" s="54"/>
      <c r="D225" s="54"/>
      <c r="E225" s="55"/>
      <c r="F225" s="56"/>
      <c r="G225" s="61">
        <f t="shared" si="11"/>
        <v>0</v>
      </c>
      <c r="H225" s="23"/>
    </row>
    <row r="226" spans="1:8" ht="15.75">
      <c r="A226" s="59" t="s">
        <v>11</v>
      </c>
      <c r="B226" s="62"/>
      <c r="C226" s="62" t="s">
        <v>449</v>
      </c>
      <c r="D226" s="62"/>
      <c r="E226" s="59"/>
      <c r="F226" s="63"/>
      <c r="G226" s="28">
        <f t="shared" si="11"/>
        <v>0</v>
      </c>
    </row>
    <row r="227" spans="1:8" ht="28.5">
      <c r="A227" s="20">
        <v>1</v>
      </c>
      <c r="B227" s="53" t="s">
        <v>451</v>
      </c>
      <c r="C227" s="53" t="s">
        <v>531</v>
      </c>
      <c r="D227" s="20" t="s">
        <v>4</v>
      </c>
      <c r="E227" s="20">
        <v>7</v>
      </c>
      <c r="F227" s="20"/>
      <c r="G227" s="9">
        <f t="shared" si="11"/>
        <v>0</v>
      </c>
    </row>
    <row r="228" spans="1:8" ht="42.75">
      <c r="A228" s="20">
        <v>2</v>
      </c>
      <c r="B228" s="53" t="s">
        <v>456</v>
      </c>
      <c r="C228" s="53" t="s">
        <v>532</v>
      </c>
      <c r="D228" s="20" t="s">
        <v>3</v>
      </c>
      <c r="E228" s="20">
        <v>10.4</v>
      </c>
      <c r="F228" s="20"/>
      <c r="G228" s="9">
        <f t="shared" si="11"/>
        <v>0</v>
      </c>
    </row>
    <row r="229" spans="1:8" ht="42.75">
      <c r="A229" s="20">
        <v>3</v>
      </c>
      <c r="B229" s="53" t="s">
        <v>458</v>
      </c>
      <c r="C229" s="53" t="s">
        <v>533</v>
      </c>
      <c r="D229" s="20" t="s">
        <v>3</v>
      </c>
      <c r="E229" s="20">
        <v>4</v>
      </c>
      <c r="F229" s="20"/>
      <c r="G229" s="9">
        <f t="shared" si="11"/>
        <v>0</v>
      </c>
    </row>
    <row r="230" spans="1:8" ht="42.75">
      <c r="A230" s="20">
        <v>4</v>
      </c>
      <c r="B230" s="53" t="s">
        <v>460</v>
      </c>
      <c r="C230" s="53" t="s">
        <v>461</v>
      </c>
      <c r="D230" s="20" t="s">
        <v>143</v>
      </c>
      <c r="E230" s="20">
        <v>3</v>
      </c>
      <c r="F230" s="24"/>
      <c r="G230" s="9">
        <f t="shared" si="11"/>
        <v>0</v>
      </c>
    </row>
    <row r="231" spans="1:8" ht="42.75">
      <c r="A231" s="20">
        <v>5</v>
      </c>
      <c r="B231" s="53" t="s">
        <v>463</v>
      </c>
      <c r="C231" s="53" t="s">
        <v>534</v>
      </c>
      <c r="D231" s="20" t="s">
        <v>5</v>
      </c>
      <c r="E231" s="20">
        <v>18</v>
      </c>
      <c r="F231" s="24"/>
      <c r="G231" s="9">
        <f t="shared" si="11"/>
        <v>0</v>
      </c>
    </row>
    <row r="232" spans="1:8" ht="28.5">
      <c r="A232" s="20">
        <v>6</v>
      </c>
      <c r="B232" s="53" t="s">
        <v>465</v>
      </c>
      <c r="C232" s="53" t="s">
        <v>466</v>
      </c>
      <c r="D232" s="20" t="s">
        <v>5</v>
      </c>
      <c r="E232" s="20">
        <v>48</v>
      </c>
      <c r="F232" s="20"/>
      <c r="G232" s="9">
        <f t="shared" si="11"/>
        <v>0</v>
      </c>
    </row>
    <row r="233" spans="1:8" ht="28.5">
      <c r="A233" s="20">
        <v>7</v>
      </c>
      <c r="B233" s="53" t="s">
        <v>210</v>
      </c>
      <c r="C233" s="53" t="s">
        <v>467</v>
      </c>
      <c r="D233" s="20" t="s">
        <v>5</v>
      </c>
      <c r="E233" s="20">
        <v>26</v>
      </c>
      <c r="F233" s="20"/>
      <c r="G233" s="9">
        <f t="shared" si="11"/>
        <v>0</v>
      </c>
    </row>
    <row r="234" spans="1:8" ht="42.75">
      <c r="A234" s="20">
        <v>8</v>
      </c>
      <c r="B234" s="53" t="s">
        <v>468</v>
      </c>
      <c r="C234" s="53" t="s">
        <v>535</v>
      </c>
      <c r="D234" s="20" t="s">
        <v>3</v>
      </c>
      <c r="E234" s="20">
        <v>5</v>
      </c>
      <c r="F234" s="24"/>
      <c r="G234" s="9">
        <f t="shared" si="11"/>
        <v>0</v>
      </c>
    </row>
    <row r="235" spans="1:8" ht="42.75">
      <c r="A235" s="20">
        <v>9</v>
      </c>
      <c r="B235" s="53" t="s">
        <v>470</v>
      </c>
      <c r="C235" s="53" t="s">
        <v>536</v>
      </c>
      <c r="D235" s="20" t="s">
        <v>5</v>
      </c>
      <c r="E235" s="20">
        <v>110</v>
      </c>
      <c r="F235" s="20"/>
      <c r="G235" s="9">
        <f t="shared" si="11"/>
        <v>0</v>
      </c>
    </row>
    <row r="236" spans="1:8" ht="42.75">
      <c r="A236" s="20">
        <v>10</v>
      </c>
      <c r="B236" s="53" t="s">
        <v>470</v>
      </c>
      <c r="C236" s="53" t="s">
        <v>472</v>
      </c>
      <c r="D236" s="20" t="s">
        <v>5</v>
      </c>
      <c r="E236" s="20">
        <v>110</v>
      </c>
      <c r="F236" s="20"/>
      <c r="G236" s="9">
        <f t="shared" si="11"/>
        <v>0</v>
      </c>
    </row>
    <row r="237" spans="1:8" ht="28.5">
      <c r="A237" s="20">
        <v>11</v>
      </c>
      <c r="B237" s="53" t="s">
        <v>213</v>
      </c>
      <c r="C237" s="53" t="s">
        <v>473</v>
      </c>
      <c r="D237" s="20" t="s">
        <v>3</v>
      </c>
      <c r="E237" s="20">
        <v>10.4</v>
      </c>
      <c r="F237" s="20"/>
      <c r="G237" s="9">
        <f t="shared" si="11"/>
        <v>0</v>
      </c>
    </row>
    <row r="238" spans="1:8" ht="42.75">
      <c r="A238" s="20">
        <v>12</v>
      </c>
      <c r="B238" s="53" t="s">
        <v>474</v>
      </c>
      <c r="C238" s="53" t="s">
        <v>475</v>
      </c>
      <c r="D238" s="20" t="s">
        <v>4</v>
      </c>
      <c r="E238" s="20">
        <v>7</v>
      </c>
      <c r="F238" s="20"/>
      <c r="G238" s="9">
        <f t="shared" si="11"/>
        <v>0</v>
      </c>
    </row>
    <row r="239" spans="1:8" ht="28.5">
      <c r="A239" s="20">
        <v>13</v>
      </c>
      <c r="B239" s="53" t="s">
        <v>269</v>
      </c>
      <c r="C239" s="53" t="s">
        <v>482</v>
      </c>
      <c r="D239" s="20" t="s">
        <v>5</v>
      </c>
      <c r="E239" s="20">
        <v>18</v>
      </c>
      <c r="F239" s="20"/>
      <c r="G239" s="9">
        <f t="shared" si="11"/>
        <v>0</v>
      </c>
    </row>
    <row r="240" spans="1:8" ht="28.5">
      <c r="A240" s="20">
        <v>14</v>
      </c>
      <c r="B240" s="53" t="s">
        <v>246</v>
      </c>
      <c r="C240" s="53" t="s">
        <v>537</v>
      </c>
      <c r="D240" s="20" t="s">
        <v>15</v>
      </c>
      <c r="E240" s="20">
        <v>2</v>
      </c>
      <c r="F240" s="24"/>
      <c r="G240" s="9">
        <f t="shared" si="11"/>
        <v>0</v>
      </c>
    </row>
    <row r="241" spans="1:7" ht="28.5">
      <c r="A241" s="20">
        <v>15</v>
      </c>
      <c r="B241" s="53" t="s">
        <v>246</v>
      </c>
      <c r="C241" s="53" t="s">
        <v>538</v>
      </c>
      <c r="D241" s="20" t="s">
        <v>15</v>
      </c>
      <c r="E241" s="20">
        <v>4</v>
      </c>
      <c r="F241" s="24"/>
      <c r="G241" s="9">
        <f t="shared" si="11"/>
        <v>0</v>
      </c>
    </row>
    <row r="242" spans="1:7" ht="28.5">
      <c r="A242" s="20">
        <v>16</v>
      </c>
      <c r="B242" s="53" t="s">
        <v>485</v>
      </c>
      <c r="C242" s="53" t="s">
        <v>539</v>
      </c>
      <c r="D242" s="20" t="s">
        <v>15</v>
      </c>
      <c r="E242" s="20">
        <v>2</v>
      </c>
      <c r="F242" s="24"/>
      <c r="G242" s="9">
        <f t="shared" si="11"/>
        <v>0</v>
      </c>
    </row>
    <row r="243" spans="1:7" ht="28.5">
      <c r="A243" s="20">
        <v>17</v>
      </c>
      <c r="B243" s="53" t="s">
        <v>487</v>
      </c>
      <c r="C243" s="53" t="s">
        <v>488</v>
      </c>
      <c r="D243" s="20" t="s">
        <v>158</v>
      </c>
      <c r="E243" s="20">
        <v>4</v>
      </c>
      <c r="F243" s="20"/>
      <c r="G243" s="9">
        <f t="shared" si="11"/>
        <v>0</v>
      </c>
    </row>
    <row r="244" spans="1:7" ht="28.5">
      <c r="A244" s="20">
        <v>18</v>
      </c>
      <c r="B244" s="53" t="s">
        <v>489</v>
      </c>
      <c r="C244" s="53" t="s">
        <v>540</v>
      </c>
      <c r="D244" s="20" t="s">
        <v>158</v>
      </c>
      <c r="E244" s="20">
        <v>2</v>
      </c>
      <c r="F244" s="24"/>
      <c r="G244" s="9">
        <f t="shared" si="11"/>
        <v>0</v>
      </c>
    </row>
    <row r="245" spans="1:7" ht="28.5">
      <c r="A245" s="20">
        <v>19</v>
      </c>
      <c r="B245" s="53" t="s">
        <v>489</v>
      </c>
      <c r="C245" s="53" t="s">
        <v>541</v>
      </c>
      <c r="D245" s="20" t="s">
        <v>158</v>
      </c>
      <c r="E245" s="20">
        <v>6</v>
      </c>
      <c r="F245" s="24"/>
      <c r="G245" s="9">
        <f t="shared" si="11"/>
        <v>0</v>
      </c>
    </row>
    <row r="246" spans="1:7" ht="28.5">
      <c r="A246" s="20">
        <v>20</v>
      </c>
      <c r="B246" s="53" t="s">
        <v>489</v>
      </c>
      <c r="C246" s="53" t="s">
        <v>542</v>
      </c>
      <c r="D246" s="20" t="s">
        <v>158</v>
      </c>
      <c r="E246" s="20">
        <v>4</v>
      </c>
      <c r="F246" s="24"/>
      <c r="G246" s="9">
        <f t="shared" si="11"/>
        <v>0</v>
      </c>
    </row>
    <row r="247" spans="1:7" ht="28.5">
      <c r="A247" s="20">
        <v>21</v>
      </c>
      <c r="B247" s="53" t="s">
        <v>497</v>
      </c>
      <c r="C247" s="53" t="s">
        <v>543</v>
      </c>
      <c r="D247" s="20" t="s">
        <v>15</v>
      </c>
      <c r="E247" s="20">
        <v>1</v>
      </c>
      <c r="F247" s="20"/>
      <c r="G247" s="9">
        <f t="shared" si="11"/>
        <v>0</v>
      </c>
    </row>
    <row r="248" spans="1:7" ht="28.5">
      <c r="A248" s="20">
        <v>22</v>
      </c>
      <c r="B248" s="53" t="s">
        <v>497</v>
      </c>
      <c r="C248" s="53" t="s">
        <v>544</v>
      </c>
      <c r="D248" s="20" t="s">
        <v>15</v>
      </c>
      <c r="E248" s="20">
        <v>4</v>
      </c>
      <c r="F248" s="20"/>
      <c r="G248" s="9">
        <f t="shared" si="11"/>
        <v>0</v>
      </c>
    </row>
    <row r="249" spans="1:7" ht="42.75">
      <c r="A249" s="20">
        <v>23</v>
      </c>
      <c r="B249" s="53" t="s">
        <v>495</v>
      </c>
      <c r="C249" s="53" t="s">
        <v>496</v>
      </c>
      <c r="D249" s="20" t="s">
        <v>15</v>
      </c>
      <c r="E249" s="20">
        <v>2</v>
      </c>
      <c r="F249" s="20"/>
      <c r="G249" s="9">
        <f t="shared" si="11"/>
        <v>0</v>
      </c>
    </row>
    <row r="250" spans="1:7" ht="28.5">
      <c r="A250" s="20">
        <v>24</v>
      </c>
      <c r="B250" s="53" t="s">
        <v>497</v>
      </c>
      <c r="C250" s="53" t="s">
        <v>498</v>
      </c>
      <c r="D250" s="20" t="s">
        <v>15</v>
      </c>
      <c r="E250" s="20">
        <v>8</v>
      </c>
      <c r="F250" s="24"/>
      <c r="G250" s="9">
        <f t="shared" si="11"/>
        <v>0</v>
      </c>
    </row>
    <row r="251" spans="1:7" ht="57">
      <c r="A251" s="20">
        <v>25</v>
      </c>
      <c r="B251" s="53" t="s">
        <v>470</v>
      </c>
      <c r="C251" s="53" t="s">
        <v>499</v>
      </c>
      <c r="D251" s="20" t="s">
        <v>5</v>
      </c>
      <c r="E251" s="20">
        <v>52</v>
      </c>
      <c r="F251" s="20"/>
      <c r="G251" s="9">
        <f t="shared" si="11"/>
        <v>0</v>
      </c>
    </row>
    <row r="252" spans="1:7" ht="42.75">
      <c r="A252" s="20">
        <v>26</v>
      </c>
      <c r="B252" s="53" t="s">
        <v>500</v>
      </c>
      <c r="C252" s="53" t="s">
        <v>501</v>
      </c>
      <c r="D252" s="20" t="s">
        <v>266</v>
      </c>
      <c r="E252" s="20">
        <v>8</v>
      </c>
      <c r="F252" s="20"/>
      <c r="G252" s="9">
        <f t="shared" si="11"/>
        <v>0</v>
      </c>
    </row>
    <row r="253" spans="1:7" ht="42.75">
      <c r="A253" s="20">
        <v>27</v>
      </c>
      <c r="B253" s="53" t="s">
        <v>502</v>
      </c>
      <c r="C253" s="53" t="s">
        <v>545</v>
      </c>
      <c r="D253" s="20" t="s">
        <v>266</v>
      </c>
      <c r="E253" s="20">
        <v>2</v>
      </c>
      <c r="F253" s="20"/>
      <c r="G253" s="9">
        <f t="shared" si="11"/>
        <v>0</v>
      </c>
    </row>
    <row r="254" spans="1:7" ht="57">
      <c r="A254" s="20">
        <v>28</v>
      </c>
      <c r="B254" s="53" t="s">
        <v>470</v>
      </c>
      <c r="C254" s="53" t="s">
        <v>504</v>
      </c>
      <c r="D254" s="20" t="s">
        <v>5</v>
      </c>
      <c r="E254" s="20">
        <v>52</v>
      </c>
      <c r="F254" s="20"/>
      <c r="G254" s="9">
        <f t="shared" si="11"/>
        <v>0</v>
      </c>
    </row>
    <row r="255" spans="1:7" ht="42.75">
      <c r="A255" s="20">
        <v>29</v>
      </c>
      <c r="B255" s="53" t="s">
        <v>505</v>
      </c>
      <c r="C255" s="53" t="s">
        <v>546</v>
      </c>
      <c r="D255" s="20" t="s">
        <v>15</v>
      </c>
      <c r="E255" s="20">
        <v>1</v>
      </c>
      <c r="F255" s="24"/>
      <c r="G255" s="9">
        <f t="shared" si="11"/>
        <v>0</v>
      </c>
    </row>
    <row r="256" spans="1:7" ht="42.75">
      <c r="A256" s="20">
        <v>30</v>
      </c>
      <c r="B256" s="53" t="s">
        <v>507</v>
      </c>
      <c r="C256" s="53" t="s">
        <v>508</v>
      </c>
      <c r="D256" s="20" t="s">
        <v>15</v>
      </c>
      <c r="E256" s="20">
        <v>20</v>
      </c>
      <c r="F256" s="20"/>
      <c r="G256" s="9">
        <f t="shared" si="11"/>
        <v>0</v>
      </c>
    </row>
    <row r="257" spans="1:7" ht="28.5">
      <c r="A257" s="20">
        <v>31</v>
      </c>
      <c r="B257" s="53" t="s">
        <v>509</v>
      </c>
      <c r="C257" s="53" t="s">
        <v>510</v>
      </c>
      <c r="D257" s="20" t="s">
        <v>15</v>
      </c>
      <c r="E257" s="20">
        <v>10</v>
      </c>
      <c r="F257" s="20"/>
      <c r="G257" s="9">
        <f t="shared" si="11"/>
        <v>0</v>
      </c>
    </row>
    <row r="258" spans="1:7" ht="28.5">
      <c r="A258" s="20">
        <v>32</v>
      </c>
      <c r="B258" s="53" t="s">
        <v>511</v>
      </c>
      <c r="C258" s="53" t="s">
        <v>512</v>
      </c>
      <c r="D258" s="20" t="s">
        <v>513</v>
      </c>
      <c r="E258" s="20">
        <v>1</v>
      </c>
      <c r="F258" s="20"/>
      <c r="G258" s="9">
        <f t="shared" si="11"/>
        <v>0</v>
      </c>
    </row>
    <row r="259" spans="1:7" ht="15.75">
      <c r="A259" s="20">
        <v>33</v>
      </c>
      <c r="B259" s="53" t="s">
        <v>514</v>
      </c>
      <c r="C259" s="53" t="s">
        <v>547</v>
      </c>
      <c r="D259" s="20" t="s">
        <v>274</v>
      </c>
      <c r="E259" s="20">
        <v>10</v>
      </c>
      <c r="F259" s="20"/>
      <c r="G259" s="9">
        <f t="shared" si="11"/>
        <v>0</v>
      </c>
    </row>
    <row r="260" spans="1:7" ht="28.5">
      <c r="A260" s="20">
        <v>34</v>
      </c>
      <c r="B260" s="53" t="s">
        <v>282</v>
      </c>
      <c r="C260" s="53" t="s">
        <v>283</v>
      </c>
      <c r="D260" s="20" t="s">
        <v>15</v>
      </c>
      <c r="E260" s="20">
        <v>1</v>
      </c>
      <c r="F260" s="20"/>
      <c r="G260" s="9">
        <f t="shared" si="11"/>
        <v>0</v>
      </c>
    </row>
    <row r="261" spans="1:7" ht="28.5">
      <c r="A261" s="20">
        <v>35</v>
      </c>
      <c r="B261" s="53" t="s">
        <v>516</v>
      </c>
      <c r="C261" s="53" t="s">
        <v>517</v>
      </c>
      <c r="D261" s="20" t="s">
        <v>15</v>
      </c>
      <c r="E261" s="20">
        <v>2</v>
      </c>
      <c r="F261" s="20"/>
      <c r="G261" s="9">
        <f t="shared" si="11"/>
        <v>0</v>
      </c>
    </row>
    <row r="262" spans="1:7" ht="28.5">
      <c r="A262" s="20">
        <v>36</v>
      </c>
      <c r="B262" s="53" t="s">
        <v>518</v>
      </c>
      <c r="C262" s="53" t="s">
        <v>519</v>
      </c>
      <c r="D262" s="20" t="s">
        <v>520</v>
      </c>
      <c r="E262" s="20">
        <v>1</v>
      </c>
      <c r="F262" s="20"/>
      <c r="G262" s="9">
        <f t="shared" si="11"/>
        <v>0</v>
      </c>
    </row>
    <row r="263" spans="1:7" ht="15.75">
      <c r="A263" s="59">
        <v>2</v>
      </c>
      <c r="B263" s="60"/>
      <c r="C263" s="60" t="s">
        <v>521</v>
      </c>
      <c r="D263" s="59"/>
      <c r="E263" s="59"/>
      <c r="F263" s="59"/>
      <c r="G263" s="66">
        <f t="shared" si="11"/>
        <v>0</v>
      </c>
    </row>
    <row r="264" spans="1:7" ht="28.5">
      <c r="A264" s="20">
        <v>38</v>
      </c>
      <c r="B264" s="53" t="s">
        <v>451</v>
      </c>
      <c r="C264" s="53" t="s">
        <v>548</v>
      </c>
      <c r="D264" s="20" t="s">
        <v>4</v>
      </c>
      <c r="E264" s="20">
        <v>7</v>
      </c>
      <c r="F264" s="20"/>
      <c r="G264" s="9">
        <f t="shared" si="11"/>
        <v>0</v>
      </c>
    </row>
    <row r="265" spans="1:7" ht="42.75">
      <c r="A265" s="20">
        <v>39</v>
      </c>
      <c r="B265" s="53" t="s">
        <v>474</v>
      </c>
      <c r="C265" s="53" t="s">
        <v>475</v>
      </c>
      <c r="D265" s="20" t="s">
        <v>4</v>
      </c>
      <c r="E265" s="20">
        <v>7</v>
      </c>
      <c r="F265" s="20"/>
      <c r="G265" s="9">
        <f t="shared" si="11"/>
        <v>0</v>
      </c>
    </row>
    <row r="266" spans="1:7" ht="42.75">
      <c r="A266" s="20">
        <v>40</v>
      </c>
      <c r="B266" s="53" t="s">
        <v>456</v>
      </c>
      <c r="C266" s="53" t="s">
        <v>549</v>
      </c>
      <c r="D266" s="20" t="s">
        <v>3</v>
      </c>
      <c r="E266" s="20">
        <v>28.8</v>
      </c>
      <c r="F266" s="20"/>
      <c r="G266" s="9">
        <f t="shared" si="11"/>
        <v>0</v>
      </c>
    </row>
    <row r="267" spans="1:7" ht="57">
      <c r="A267" s="20">
        <v>41</v>
      </c>
      <c r="B267" s="53" t="s">
        <v>470</v>
      </c>
      <c r="C267" s="53" t="s">
        <v>523</v>
      </c>
      <c r="D267" s="20" t="s">
        <v>5</v>
      </c>
      <c r="E267" s="20">
        <v>5</v>
      </c>
      <c r="F267" s="20"/>
      <c r="G267" s="9">
        <f t="shared" si="11"/>
        <v>0</v>
      </c>
    </row>
    <row r="268" spans="1:7" ht="42.75">
      <c r="A268" s="20">
        <v>42</v>
      </c>
      <c r="B268" s="53" t="s">
        <v>470</v>
      </c>
      <c r="C268" s="53" t="s">
        <v>524</v>
      </c>
      <c r="D268" s="20" t="s">
        <v>5</v>
      </c>
      <c r="E268" s="20">
        <v>120</v>
      </c>
      <c r="F268" s="20"/>
      <c r="G268" s="9">
        <f t="shared" si="11"/>
        <v>0</v>
      </c>
    </row>
    <row r="269" spans="1:7" ht="28.5">
      <c r="A269" s="20">
        <v>43</v>
      </c>
      <c r="B269" s="53" t="s">
        <v>550</v>
      </c>
      <c r="C269" s="53" t="s">
        <v>551</v>
      </c>
      <c r="D269" s="20" t="s">
        <v>5</v>
      </c>
      <c r="E269" s="20">
        <v>3</v>
      </c>
      <c r="F269" s="20"/>
      <c r="G269" s="9">
        <f t="shared" si="11"/>
        <v>0</v>
      </c>
    </row>
    <row r="270" spans="1:7" ht="28.5">
      <c r="A270" s="20">
        <v>44</v>
      </c>
      <c r="B270" s="53" t="s">
        <v>210</v>
      </c>
      <c r="C270" s="53" t="s">
        <v>525</v>
      </c>
      <c r="D270" s="20" t="s">
        <v>5</v>
      </c>
      <c r="E270" s="20">
        <v>120</v>
      </c>
      <c r="F270" s="20"/>
      <c r="G270" s="9">
        <f t="shared" si="11"/>
        <v>0</v>
      </c>
    </row>
    <row r="271" spans="1:7" ht="28.5">
      <c r="A271" s="20">
        <v>45</v>
      </c>
      <c r="B271" s="53" t="s">
        <v>213</v>
      </c>
      <c r="C271" s="53" t="s">
        <v>473</v>
      </c>
      <c r="D271" s="20" t="s">
        <v>3</v>
      </c>
      <c r="E271" s="20">
        <v>28.8</v>
      </c>
      <c r="F271" s="20"/>
      <c r="G271" s="9">
        <f t="shared" si="11"/>
        <v>0</v>
      </c>
    </row>
    <row r="272" spans="1:7" ht="28.5">
      <c r="A272" s="20">
        <v>46</v>
      </c>
      <c r="B272" s="53" t="s">
        <v>465</v>
      </c>
      <c r="C272" s="53" t="s">
        <v>526</v>
      </c>
      <c r="D272" s="20" t="s">
        <v>5</v>
      </c>
      <c r="E272" s="20">
        <v>41</v>
      </c>
      <c r="F272" s="20"/>
      <c r="G272" s="9">
        <f t="shared" si="11"/>
        <v>0</v>
      </c>
    </row>
    <row r="273" spans="1:8" ht="15.75">
      <c r="A273" s="20">
        <v>47</v>
      </c>
      <c r="B273" s="53" t="s">
        <v>527</v>
      </c>
      <c r="C273" s="53" t="s">
        <v>528</v>
      </c>
      <c r="D273" s="20" t="s">
        <v>158</v>
      </c>
      <c r="E273" s="20">
        <v>1</v>
      </c>
      <c r="F273" s="24"/>
      <c r="G273" s="9">
        <f t="shared" si="11"/>
        <v>0</v>
      </c>
    </row>
    <row r="274" spans="1:8" ht="15.75">
      <c r="A274" s="69" t="s">
        <v>552</v>
      </c>
      <c r="B274" s="54" t="s">
        <v>553</v>
      </c>
      <c r="C274" s="54"/>
      <c r="D274" s="54"/>
      <c r="E274" s="55"/>
      <c r="F274" s="56"/>
      <c r="G274" s="61">
        <f t="shared" si="11"/>
        <v>0</v>
      </c>
      <c r="H274" s="23"/>
    </row>
    <row r="275" spans="1:8" ht="15.75">
      <c r="A275" s="59">
        <v>1</v>
      </c>
      <c r="B275" s="62"/>
      <c r="C275" s="57" t="s">
        <v>297</v>
      </c>
      <c r="D275" s="62"/>
      <c r="E275" s="59"/>
      <c r="F275" s="63"/>
      <c r="G275" s="28">
        <f t="shared" si="11"/>
        <v>0</v>
      </c>
    </row>
    <row r="276" spans="1:8" ht="28.5">
      <c r="A276" s="20" t="s">
        <v>172</v>
      </c>
      <c r="B276" s="19" t="s">
        <v>298</v>
      </c>
      <c r="C276" s="53" t="s">
        <v>299</v>
      </c>
      <c r="D276" s="20" t="s">
        <v>6</v>
      </c>
      <c r="E276" s="20">
        <v>5</v>
      </c>
      <c r="F276" s="24"/>
      <c r="G276" s="9">
        <f t="shared" ref="G276:G339" si="12">ROUND(E276*F276,2)</f>
        <v>0</v>
      </c>
    </row>
    <row r="277" spans="1:8" ht="57">
      <c r="A277" s="20" t="s">
        <v>175</v>
      </c>
      <c r="B277" s="19" t="s">
        <v>300</v>
      </c>
      <c r="C277" s="53" t="s">
        <v>301</v>
      </c>
      <c r="D277" s="20" t="s">
        <v>6</v>
      </c>
      <c r="E277" s="20">
        <v>5</v>
      </c>
      <c r="F277" s="20"/>
      <c r="G277" s="9">
        <f t="shared" si="12"/>
        <v>0</v>
      </c>
    </row>
    <row r="278" spans="1:8" ht="71.25">
      <c r="A278" s="20" t="s">
        <v>178</v>
      </c>
      <c r="B278" s="19" t="s">
        <v>302</v>
      </c>
      <c r="C278" s="53" t="s">
        <v>303</v>
      </c>
      <c r="D278" s="20" t="s">
        <v>5</v>
      </c>
      <c r="E278" s="20">
        <v>10</v>
      </c>
      <c r="F278" s="20"/>
      <c r="G278" s="9">
        <f t="shared" si="12"/>
        <v>0</v>
      </c>
    </row>
    <row r="279" spans="1:8" ht="71.25">
      <c r="A279" s="20" t="s">
        <v>180</v>
      </c>
      <c r="B279" s="19" t="s">
        <v>304</v>
      </c>
      <c r="C279" s="53" t="s">
        <v>305</v>
      </c>
      <c r="D279" s="20" t="s">
        <v>5</v>
      </c>
      <c r="E279" s="20">
        <v>14</v>
      </c>
      <c r="F279" s="20"/>
      <c r="G279" s="9">
        <f t="shared" si="12"/>
        <v>0</v>
      </c>
    </row>
    <row r="280" spans="1:8" ht="57">
      <c r="A280" s="20" t="s">
        <v>183</v>
      </c>
      <c r="B280" s="19" t="s">
        <v>306</v>
      </c>
      <c r="C280" s="53" t="s">
        <v>307</v>
      </c>
      <c r="D280" s="20" t="s">
        <v>5</v>
      </c>
      <c r="E280" s="20">
        <v>87</v>
      </c>
      <c r="F280" s="20"/>
      <c r="G280" s="9">
        <f t="shared" si="12"/>
        <v>0</v>
      </c>
    </row>
    <row r="281" spans="1:8" ht="42.75">
      <c r="A281" s="20" t="s">
        <v>185</v>
      </c>
      <c r="B281" s="19" t="s">
        <v>308</v>
      </c>
      <c r="C281" s="53" t="s">
        <v>309</v>
      </c>
      <c r="D281" s="20" t="s">
        <v>5</v>
      </c>
      <c r="E281" s="20">
        <v>141</v>
      </c>
      <c r="F281" s="20"/>
      <c r="G281" s="9">
        <f t="shared" si="12"/>
        <v>0</v>
      </c>
    </row>
    <row r="282" spans="1:8" ht="57">
      <c r="A282" s="20" t="s">
        <v>187</v>
      </c>
      <c r="B282" s="19" t="s">
        <v>310</v>
      </c>
      <c r="C282" s="53" t="s">
        <v>311</v>
      </c>
      <c r="D282" s="20" t="s">
        <v>5</v>
      </c>
      <c r="E282" s="20">
        <v>82</v>
      </c>
      <c r="F282" s="20"/>
      <c r="G282" s="9">
        <f t="shared" si="12"/>
        <v>0</v>
      </c>
    </row>
    <row r="283" spans="1:8" ht="57">
      <c r="A283" s="20" t="s">
        <v>190</v>
      </c>
      <c r="B283" s="19" t="s">
        <v>312</v>
      </c>
      <c r="C283" s="53" t="s">
        <v>313</v>
      </c>
      <c r="D283" s="20" t="s">
        <v>5</v>
      </c>
      <c r="E283" s="20">
        <v>82</v>
      </c>
      <c r="F283" s="20"/>
      <c r="G283" s="9">
        <f t="shared" si="12"/>
        <v>0</v>
      </c>
    </row>
    <row r="284" spans="1:8" ht="57">
      <c r="A284" s="20" t="s">
        <v>193</v>
      </c>
      <c r="B284" s="19" t="s">
        <v>314</v>
      </c>
      <c r="C284" s="53" t="s">
        <v>315</v>
      </c>
      <c r="D284" s="20" t="s">
        <v>5</v>
      </c>
      <c r="E284" s="20">
        <v>145</v>
      </c>
      <c r="F284" s="20"/>
      <c r="G284" s="9">
        <f t="shared" si="12"/>
        <v>0</v>
      </c>
    </row>
    <row r="285" spans="1:8" ht="57">
      <c r="A285" s="20" t="s">
        <v>196</v>
      </c>
      <c r="B285" s="19" t="s">
        <v>314</v>
      </c>
      <c r="C285" s="53" t="s">
        <v>316</v>
      </c>
      <c r="D285" s="20" t="s">
        <v>5</v>
      </c>
      <c r="E285" s="20">
        <v>145</v>
      </c>
      <c r="F285" s="20"/>
      <c r="G285" s="9">
        <f t="shared" si="12"/>
        <v>0</v>
      </c>
    </row>
    <row r="286" spans="1:8" ht="28.5">
      <c r="A286" s="20" t="s">
        <v>198</v>
      </c>
      <c r="B286" s="19" t="s">
        <v>317</v>
      </c>
      <c r="C286" s="53" t="s">
        <v>318</v>
      </c>
      <c r="D286" s="20" t="s">
        <v>6</v>
      </c>
      <c r="E286" s="20">
        <v>5</v>
      </c>
      <c r="F286" s="20"/>
      <c r="G286" s="9">
        <f t="shared" si="12"/>
        <v>0</v>
      </c>
    </row>
    <row r="287" spans="1:8" ht="28.5">
      <c r="A287" s="20" t="s">
        <v>319</v>
      </c>
      <c r="B287" s="19" t="s">
        <v>320</v>
      </c>
      <c r="C287" s="53" t="s">
        <v>321</v>
      </c>
      <c r="D287" s="20" t="s">
        <v>5</v>
      </c>
      <c r="E287" s="20">
        <v>135</v>
      </c>
      <c r="F287" s="20"/>
      <c r="G287" s="9">
        <f t="shared" si="12"/>
        <v>0</v>
      </c>
    </row>
    <row r="288" spans="1:8" ht="57">
      <c r="A288" s="20" t="s">
        <v>322</v>
      </c>
      <c r="B288" s="19" t="s">
        <v>323</v>
      </c>
      <c r="C288" s="53" t="s">
        <v>324</v>
      </c>
      <c r="D288" s="20" t="s">
        <v>128</v>
      </c>
      <c r="E288" s="20">
        <v>0.19500000000000001</v>
      </c>
      <c r="F288" s="24"/>
      <c r="G288" s="9">
        <f t="shared" si="12"/>
        <v>0</v>
      </c>
    </row>
    <row r="289" spans="1:7" ht="28.5">
      <c r="A289" s="20" t="s">
        <v>325</v>
      </c>
      <c r="B289" s="19" t="s">
        <v>326</v>
      </c>
      <c r="C289" s="53" t="s">
        <v>327</v>
      </c>
      <c r="D289" s="20" t="s">
        <v>6</v>
      </c>
      <c r="E289" s="20">
        <v>2</v>
      </c>
      <c r="F289" s="20"/>
      <c r="G289" s="9">
        <f t="shared" si="12"/>
        <v>0</v>
      </c>
    </row>
    <row r="290" spans="1:7" ht="42.75">
      <c r="A290" s="20" t="s">
        <v>328</v>
      </c>
      <c r="B290" s="19" t="s">
        <v>329</v>
      </c>
      <c r="C290" s="53" t="s">
        <v>330</v>
      </c>
      <c r="D290" s="20" t="s">
        <v>331</v>
      </c>
      <c r="E290" s="20">
        <v>1</v>
      </c>
      <c r="F290" s="24"/>
      <c r="G290" s="9">
        <f t="shared" si="12"/>
        <v>0</v>
      </c>
    </row>
    <row r="291" spans="1:7" ht="57">
      <c r="A291" s="20" t="s">
        <v>332</v>
      </c>
      <c r="B291" s="19" t="s">
        <v>333</v>
      </c>
      <c r="C291" s="53" t="s">
        <v>334</v>
      </c>
      <c r="D291" s="20" t="s">
        <v>331</v>
      </c>
      <c r="E291" s="20">
        <v>23</v>
      </c>
      <c r="F291" s="20"/>
      <c r="G291" s="9">
        <f t="shared" si="12"/>
        <v>0</v>
      </c>
    </row>
    <row r="292" spans="1:7" ht="57">
      <c r="A292" s="20" t="s">
        <v>335</v>
      </c>
      <c r="B292" s="19" t="s">
        <v>336</v>
      </c>
      <c r="C292" s="53" t="s">
        <v>337</v>
      </c>
      <c r="D292" s="20" t="s">
        <v>128</v>
      </c>
      <c r="E292" s="20">
        <v>0.45</v>
      </c>
      <c r="F292" s="24"/>
      <c r="G292" s="9">
        <f t="shared" si="12"/>
        <v>0</v>
      </c>
    </row>
    <row r="293" spans="1:7" ht="28.5">
      <c r="A293" s="20" t="s">
        <v>338</v>
      </c>
      <c r="B293" s="19" t="s">
        <v>326</v>
      </c>
      <c r="C293" s="53" t="s">
        <v>327</v>
      </c>
      <c r="D293" s="20" t="s">
        <v>6</v>
      </c>
      <c r="E293" s="20">
        <v>1</v>
      </c>
      <c r="F293" s="20"/>
      <c r="G293" s="9">
        <f t="shared" si="12"/>
        <v>0</v>
      </c>
    </row>
    <row r="294" spans="1:7" ht="42.75">
      <c r="A294" s="20" t="s">
        <v>339</v>
      </c>
      <c r="B294" s="19" t="s">
        <v>329</v>
      </c>
      <c r="C294" s="53" t="s">
        <v>330</v>
      </c>
      <c r="D294" s="20" t="s">
        <v>331</v>
      </c>
      <c r="E294" s="20">
        <v>1</v>
      </c>
      <c r="F294" s="24"/>
      <c r="G294" s="9">
        <f t="shared" si="12"/>
        <v>0</v>
      </c>
    </row>
    <row r="295" spans="1:7" ht="57">
      <c r="A295" s="20" t="s">
        <v>340</v>
      </c>
      <c r="B295" s="19" t="s">
        <v>333</v>
      </c>
      <c r="C295" s="53" t="s">
        <v>334</v>
      </c>
      <c r="D295" s="20" t="s">
        <v>331</v>
      </c>
      <c r="E295" s="20">
        <v>23</v>
      </c>
      <c r="F295" s="20"/>
      <c r="G295" s="9">
        <f t="shared" si="12"/>
        <v>0</v>
      </c>
    </row>
    <row r="296" spans="1:7" ht="28.5">
      <c r="A296" s="20" t="s">
        <v>341</v>
      </c>
      <c r="B296" s="19" t="s">
        <v>342</v>
      </c>
      <c r="C296" s="53" t="s">
        <v>343</v>
      </c>
      <c r="D296" s="20" t="s">
        <v>331</v>
      </c>
      <c r="E296" s="20">
        <v>2</v>
      </c>
      <c r="F296" s="20"/>
      <c r="G296" s="9">
        <f t="shared" si="12"/>
        <v>0</v>
      </c>
    </row>
    <row r="297" spans="1:7" ht="57">
      <c r="A297" s="20" t="s">
        <v>344</v>
      </c>
      <c r="B297" s="19" t="s">
        <v>336</v>
      </c>
      <c r="C297" s="53" t="s">
        <v>345</v>
      </c>
      <c r="D297" s="20" t="s">
        <v>128</v>
      </c>
      <c r="E297" s="20">
        <v>0.54500000000000004</v>
      </c>
      <c r="F297" s="24"/>
      <c r="G297" s="9">
        <f t="shared" si="12"/>
        <v>0</v>
      </c>
    </row>
    <row r="298" spans="1:7" ht="28.5">
      <c r="A298" s="20" t="s">
        <v>346</v>
      </c>
      <c r="B298" s="19" t="s">
        <v>326</v>
      </c>
      <c r="C298" s="53" t="s">
        <v>327</v>
      </c>
      <c r="D298" s="20" t="s">
        <v>6</v>
      </c>
      <c r="E298" s="20">
        <v>4</v>
      </c>
      <c r="F298" s="20"/>
      <c r="G298" s="9">
        <f t="shared" si="12"/>
        <v>0</v>
      </c>
    </row>
    <row r="299" spans="1:7" ht="42.75">
      <c r="A299" s="20" t="s">
        <v>347</v>
      </c>
      <c r="B299" s="19" t="s">
        <v>329</v>
      </c>
      <c r="C299" s="53" t="s">
        <v>330</v>
      </c>
      <c r="D299" s="20" t="s">
        <v>331</v>
      </c>
      <c r="E299" s="20">
        <v>2</v>
      </c>
      <c r="F299" s="24"/>
      <c r="G299" s="9">
        <f t="shared" si="12"/>
        <v>0</v>
      </c>
    </row>
    <row r="300" spans="1:7" ht="57">
      <c r="A300" s="20" t="s">
        <v>348</v>
      </c>
      <c r="B300" s="19" t="s">
        <v>333</v>
      </c>
      <c r="C300" s="53" t="s">
        <v>334</v>
      </c>
      <c r="D300" s="20" t="s">
        <v>331</v>
      </c>
      <c r="E300" s="20">
        <v>6</v>
      </c>
      <c r="F300" s="20"/>
      <c r="G300" s="9">
        <f t="shared" si="12"/>
        <v>0</v>
      </c>
    </row>
    <row r="301" spans="1:7" ht="42.75">
      <c r="A301" s="20" t="s">
        <v>349</v>
      </c>
      <c r="B301" s="19" t="s">
        <v>350</v>
      </c>
      <c r="C301" s="53" t="s">
        <v>351</v>
      </c>
      <c r="D301" s="20" t="s">
        <v>5</v>
      </c>
      <c r="E301" s="20">
        <v>256</v>
      </c>
      <c r="F301" s="20"/>
      <c r="G301" s="9">
        <f t="shared" si="12"/>
        <v>0</v>
      </c>
    </row>
    <row r="302" spans="1:7" ht="57">
      <c r="A302" s="20" t="s">
        <v>352</v>
      </c>
      <c r="B302" s="19" t="s">
        <v>353</v>
      </c>
      <c r="C302" s="53" t="s">
        <v>354</v>
      </c>
      <c r="D302" s="20" t="s">
        <v>128</v>
      </c>
      <c r="E302" s="20">
        <v>0.25600000000000001</v>
      </c>
      <c r="F302" s="24"/>
      <c r="G302" s="9">
        <f t="shared" si="12"/>
        <v>0</v>
      </c>
    </row>
    <row r="303" spans="1:7" ht="28.5">
      <c r="A303" s="20" t="s">
        <v>355</v>
      </c>
      <c r="B303" s="19" t="s">
        <v>326</v>
      </c>
      <c r="C303" s="53" t="s">
        <v>327</v>
      </c>
      <c r="D303" s="20" t="s">
        <v>6</v>
      </c>
      <c r="E303" s="20">
        <v>1</v>
      </c>
      <c r="F303" s="20"/>
      <c r="G303" s="9">
        <f t="shared" si="12"/>
        <v>0</v>
      </c>
    </row>
    <row r="304" spans="1:7" ht="42.75">
      <c r="A304" s="20" t="s">
        <v>356</v>
      </c>
      <c r="B304" s="19" t="s">
        <v>329</v>
      </c>
      <c r="C304" s="53" t="s">
        <v>330</v>
      </c>
      <c r="D304" s="20" t="s">
        <v>331</v>
      </c>
      <c r="E304" s="20">
        <v>1</v>
      </c>
      <c r="F304" s="24"/>
      <c r="G304" s="9">
        <f t="shared" si="12"/>
        <v>0</v>
      </c>
    </row>
    <row r="305" spans="1:7" ht="57">
      <c r="A305" s="20" t="s">
        <v>357</v>
      </c>
      <c r="B305" s="19" t="s">
        <v>333</v>
      </c>
      <c r="C305" s="53" t="s">
        <v>334</v>
      </c>
      <c r="D305" s="20" t="s">
        <v>331</v>
      </c>
      <c r="E305" s="20">
        <v>47</v>
      </c>
      <c r="F305" s="20"/>
      <c r="G305" s="9">
        <f t="shared" si="12"/>
        <v>0</v>
      </c>
    </row>
    <row r="306" spans="1:7" ht="28.5">
      <c r="A306" s="20" t="s">
        <v>358</v>
      </c>
      <c r="B306" s="19" t="s">
        <v>342</v>
      </c>
      <c r="C306" s="53" t="s">
        <v>343</v>
      </c>
      <c r="D306" s="20" t="s">
        <v>331</v>
      </c>
      <c r="E306" s="20">
        <v>1</v>
      </c>
      <c r="F306" s="20"/>
      <c r="G306" s="9">
        <f t="shared" si="12"/>
        <v>0</v>
      </c>
    </row>
    <row r="307" spans="1:7" ht="42.75">
      <c r="A307" s="20" t="s">
        <v>359</v>
      </c>
      <c r="B307" s="19" t="s">
        <v>350</v>
      </c>
      <c r="C307" s="53" t="s">
        <v>351</v>
      </c>
      <c r="D307" s="20" t="s">
        <v>5</v>
      </c>
      <c r="E307" s="20">
        <v>256</v>
      </c>
      <c r="F307" s="20"/>
      <c r="G307" s="9">
        <f t="shared" si="12"/>
        <v>0</v>
      </c>
    </row>
    <row r="308" spans="1:7" ht="57">
      <c r="A308" s="20" t="s">
        <v>360</v>
      </c>
      <c r="B308" s="19" t="s">
        <v>353</v>
      </c>
      <c r="C308" s="53" t="s">
        <v>361</v>
      </c>
      <c r="D308" s="20" t="s">
        <v>128</v>
      </c>
      <c r="E308" s="20">
        <v>0.25600000000000001</v>
      </c>
      <c r="F308" s="24"/>
      <c r="G308" s="9">
        <f t="shared" si="12"/>
        <v>0</v>
      </c>
    </row>
    <row r="309" spans="1:7" ht="28.5">
      <c r="A309" s="20" t="s">
        <v>362</v>
      </c>
      <c r="B309" s="19" t="s">
        <v>326</v>
      </c>
      <c r="C309" s="53" t="s">
        <v>327</v>
      </c>
      <c r="D309" s="20" t="s">
        <v>6</v>
      </c>
      <c r="E309" s="20">
        <v>1</v>
      </c>
      <c r="F309" s="20"/>
      <c r="G309" s="9">
        <f t="shared" si="12"/>
        <v>0</v>
      </c>
    </row>
    <row r="310" spans="1:7" ht="42.75">
      <c r="A310" s="20" t="s">
        <v>363</v>
      </c>
      <c r="B310" s="19" t="s">
        <v>329</v>
      </c>
      <c r="C310" s="53" t="s">
        <v>330</v>
      </c>
      <c r="D310" s="20" t="s">
        <v>331</v>
      </c>
      <c r="E310" s="20">
        <v>1</v>
      </c>
      <c r="F310" s="24"/>
      <c r="G310" s="9">
        <f t="shared" si="12"/>
        <v>0</v>
      </c>
    </row>
    <row r="311" spans="1:7" ht="57">
      <c r="A311" s="20" t="s">
        <v>364</v>
      </c>
      <c r="B311" s="19" t="s">
        <v>333</v>
      </c>
      <c r="C311" s="53" t="s">
        <v>334</v>
      </c>
      <c r="D311" s="20" t="s">
        <v>331</v>
      </c>
      <c r="E311" s="20">
        <v>11</v>
      </c>
      <c r="F311" s="20"/>
      <c r="G311" s="9">
        <f t="shared" si="12"/>
        <v>0</v>
      </c>
    </row>
    <row r="312" spans="1:7" ht="28.5">
      <c r="A312" s="20" t="s">
        <v>365</v>
      </c>
      <c r="B312" s="19" t="s">
        <v>342</v>
      </c>
      <c r="C312" s="53" t="s">
        <v>343</v>
      </c>
      <c r="D312" s="20" t="s">
        <v>331</v>
      </c>
      <c r="E312" s="20">
        <v>1</v>
      </c>
      <c r="F312" s="20"/>
      <c r="G312" s="9">
        <f t="shared" si="12"/>
        <v>0</v>
      </c>
    </row>
    <row r="313" spans="1:7" ht="42.75">
      <c r="A313" s="20" t="s">
        <v>366</v>
      </c>
      <c r="B313" s="19" t="s">
        <v>350</v>
      </c>
      <c r="C313" s="53" t="s">
        <v>351</v>
      </c>
      <c r="D313" s="20" t="s">
        <v>5</v>
      </c>
      <c r="E313" s="20">
        <v>115</v>
      </c>
      <c r="F313" s="20"/>
      <c r="G313" s="9">
        <f t="shared" si="12"/>
        <v>0</v>
      </c>
    </row>
    <row r="314" spans="1:7" ht="57">
      <c r="A314" s="20" t="s">
        <v>367</v>
      </c>
      <c r="B314" s="19" t="s">
        <v>353</v>
      </c>
      <c r="C314" s="53" t="s">
        <v>361</v>
      </c>
      <c r="D314" s="20" t="s">
        <v>128</v>
      </c>
      <c r="E314" s="20">
        <v>0.115</v>
      </c>
      <c r="F314" s="24"/>
      <c r="G314" s="9">
        <f t="shared" si="12"/>
        <v>0</v>
      </c>
    </row>
    <row r="315" spans="1:7" ht="28.5">
      <c r="A315" s="20" t="s">
        <v>368</v>
      </c>
      <c r="B315" s="19" t="s">
        <v>326</v>
      </c>
      <c r="C315" s="53" t="s">
        <v>327</v>
      </c>
      <c r="D315" s="20" t="s">
        <v>6</v>
      </c>
      <c r="E315" s="20">
        <v>1</v>
      </c>
      <c r="F315" s="20"/>
      <c r="G315" s="9">
        <f t="shared" si="12"/>
        <v>0</v>
      </c>
    </row>
    <row r="316" spans="1:7" ht="42.75">
      <c r="A316" s="20" t="s">
        <v>369</v>
      </c>
      <c r="B316" s="19" t="s">
        <v>329</v>
      </c>
      <c r="C316" s="53" t="s">
        <v>330</v>
      </c>
      <c r="D316" s="20" t="s">
        <v>331</v>
      </c>
      <c r="E316" s="20">
        <v>1</v>
      </c>
      <c r="F316" s="24"/>
      <c r="G316" s="9">
        <f t="shared" si="12"/>
        <v>0</v>
      </c>
    </row>
    <row r="317" spans="1:7" ht="57">
      <c r="A317" s="20" t="s">
        <v>370</v>
      </c>
      <c r="B317" s="19" t="s">
        <v>333</v>
      </c>
      <c r="C317" s="53" t="s">
        <v>334</v>
      </c>
      <c r="D317" s="20" t="s">
        <v>331</v>
      </c>
      <c r="E317" s="20">
        <v>11</v>
      </c>
      <c r="F317" s="20"/>
      <c r="G317" s="9">
        <f t="shared" si="12"/>
        <v>0</v>
      </c>
    </row>
    <row r="318" spans="1:7" ht="28.5">
      <c r="A318" s="20" t="s">
        <v>371</v>
      </c>
      <c r="B318" s="19" t="s">
        <v>342</v>
      </c>
      <c r="C318" s="53" t="s">
        <v>343</v>
      </c>
      <c r="D318" s="20" t="s">
        <v>331</v>
      </c>
      <c r="E318" s="20">
        <v>1</v>
      </c>
      <c r="F318" s="20"/>
      <c r="G318" s="9">
        <f t="shared" si="12"/>
        <v>0</v>
      </c>
    </row>
    <row r="319" spans="1:7" ht="57">
      <c r="A319" s="20" t="s">
        <v>372</v>
      </c>
      <c r="B319" s="19" t="s">
        <v>373</v>
      </c>
      <c r="C319" s="53" t="s">
        <v>374</v>
      </c>
      <c r="D319" s="20" t="s">
        <v>331</v>
      </c>
      <c r="E319" s="20">
        <v>2</v>
      </c>
      <c r="F319" s="24"/>
      <c r="G319" s="9">
        <f t="shared" si="12"/>
        <v>0</v>
      </c>
    </row>
    <row r="320" spans="1:7" ht="57">
      <c r="A320" s="20" t="s">
        <v>375</v>
      </c>
      <c r="B320" s="19" t="s">
        <v>376</v>
      </c>
      <c r="C320" s="53" t="s">
        <v>377</v>
      </c>
      <c r="D320" s="20" t="s">
        <v>331</v>
      </c>
      <c r="E320" s="20">
        <v>2</v>
      </c>
      <c r="F320" s="24"/>
      <c r="G320" s="9">
        <f t="shared" si="12"/>
        <v>0</v>
      </c>
    </row>
    <row r="321" spans="1:7" ht="57">
      <c r="A321" s="20" t="s">
        <v>378</v>
      </c>
      <c r="B321" s="19" t="s">
        <v>379</v>
      </c>
      <c r="C321" s="53" t="s">
        <v>380</v>
      </c>
      <c r="D321" s="20" t="s">
        <v>331</v>
      </c>
      <c r="E321" s="20">
        <v>2</v>
      </c>
      <c r="F321" s="20"/>
      <c r="G321" s="9">
        <f t="shared" si="12"/>
        <v>0</v>
      </c>
    </row>
    <row r="322" spans="1:7" ht="57">
      <c r="A322" s="20" t="s">
        <v>381</v>
      </c>
      <c r="B322" s="19" t="s">
        <v>382</v>
      </c>
      <c r="C322" s="53" t="s">
        <v>383</v>
      </c>
      <c r="D322" s="20" t="s">
        <v>331</v>
      </c>
      <c r="E322" s="20">
        <v>2</v>
      </c>
      <c r="F322" s="20"/>
      <c r="G322" s="9">
        <f t="shared" si="12"/>
        <v>0</v>
      </c>
    </row>
    <row r="323" spans="1:7" ht="28.5">
      <c r="A323" s="20" t="s">
        <v>384</v>
      </c>
      <c r="B323" s="19" t="s">
        <v>385</v>
      </c>
      <c r="C323" s="53" t="s">
        <v>386</v>
      </c>
      <c r="D323" s="20" t="s">
        <v>6</v>
      </c>
      <c r="E323" s="20">
        <v>1</v>
      </c>
      <c r="F323" s="24"/>
      <c r="G323" s="9">
        <f t="shared" si="12"/>
        <v>0</v>
      </c>
    </row>
    <row r="324" spans="1:7" ht="42.75">
      <c r="A324" s="20" t="s">
        <v>387</v>
      </c>
      <c r="B324" s="19" t="s">
        <v>388</v>
      </c>
      <c r="C324" s="53" t="s">
        <v>389</v>
      </c>
      <c r="D324" s="20" t="s">
        <v>5</v>
      </c>
      <c r="E324" s="20">
        <v>62</v>
      </c>
      <c r="F324" s="20"/>
      <c r="G324" s="9">
        <f t="shared" si="12"/>
        <v>0</v>
      </c>
    </row>
    <row r="325" spans="1:7" ht="15.75">
      <c r="A325" s="20" t="s">
        <v>390</v>
      </c>
      <c r="B325" s="19" t="s">
        <v>391</v>
      </c>
      <c r="C325" s="53" t="s">
        <v>392</v>
      </c>
      <c r="D325" s="20" t="s">
        <v>6</v>
      </c>
      <c r="E325" s="20">
        <v>14</v>
      </c>
      <c r="F325" s="20"/>
      <c r="G325" s="9">
        <f t="shared" si="12"/>
        <v>0</v>
      </c>
    </row>
    <row r="326" spans="1:7" ht="42.75">
      <c r="A326" s="20" t="s">
        <v>393</v>
      </c>
      <c r="B326" s="19" t="s">
        <v>350</v>
      </c>
      <c r="C326" s="53" t="s">
        <v>351</v>
      </c>
      <c r="D326" s="20" t="s">
        <v>5</v>
      </c>
      <c r="E326" s="64">
        <v>1009</v>
      </c>
      <c r="F326" s="20"/>
      <c r="G326" s="9">
        <f t="shared" si="12"/>
        <v>0</v>
      </c>
    </row>
    <row r="327" spans="1:7" ht="42.75">
      <c r="A327" s="20" t="s">
        <v>394</v>
      </c>
      <c r="B327" s="19" t="s">
        <v>395</v>
      </c>
      <c r="C327" s="53" t="s">
        <v>396</v>
      </c>
      <c r="D327" s="20" t="s">
        <v>397</v>
      </c>
      <c r="E327" s="20">
        <v>1</v>
      </c>
      <c r="F327" s="24"/>
      <c r="G327" s="9">
        <f t="shared" si="12"/>
        <v>0</v>
      </c>
    </row>
    <row r="328" spans="1:7" ht="42.75">
      <c r="A328" s="20" t="s">
        <v>398</v>
      </c>
      <c r="B328" s="19" t="s">
        <v>399</v>
      </c>
      <c r="C328" s="53" t="s">
        <v>400</v>
      </c>
      <c r="D328" s="20" t="s">
        <v>397</v>
      </c>
      <c r="E328" s="20">
        <v>23</v>
      </c>
      <c r="F328" s="20"/>
      <c r="G328" s="9">
        <f t="shared" si="12"/>
        <v>0</v>
      </c>
    </row>
    <row r="329" spans="1:7" ht="42.75">
      <c r="A329" s="20" t="s">
        <v>401</v>
      </c>
      <c r="B329" s="19" t="s">
        <v>402</v>
      </c>
      <c r="C329" s="53" t="s">
        <v>403</v>
      </c>
      <c r="D329" s="20" t="s">
        <v>397</v>
      </c>
      <c r="E329" s="20">
        <v>1</v>
      </c>
      <c r="F329" s="24"/>
      <c r="G329" s="9">
        <f t="shared" si="12"/>
        <v>0</v>
      </c>
    </row>
    <row r="330" spans="1:7" ht="57">
      <c r="A330" s="20" t="s">
        <v>404</v>
      </c>
      <c r="B330" s="19" t="s">
        <v>405</v>
      </c>
      <c r="C330" s="53" t="s">
        <v>406</v>
      </c>
      <c r="D330" s="20" t="s">
        <v>397</v>
      </c>
      <c r="E330" s="20">
        <v>23</v>
      </c>
      <c r="F330" s="20"/>
      <c r="G330" s="9">
        <f t="shared" si="12"/>
        <v>0</v>
      </c>
    </row>
    <row r="331" spans="1:7" ht="42.75">
      <c r="A331" s="20" t="s">
        <v>407</v>
      </c>
      <c r="B331" s="19" t="s">
        <v>395</v>
      </c>
      <c r="C331" s="53" t="s">
        <v>396</v>
      </c>
      <c r="D331" s="20" t="s">
        <v>397</v>
      </c>
      <c r="E331" s="20">
        <v>1</v>
      </c>
      <c r="F331" s="24"/>
      <c r="G331" s="9">
        <f t="shared" si="12"/>
        <v>0</v>
      </c>
    </row>
    <row r="332" spans="1:7" ht="42.75">
      <c r="A332" s="20" t="s">
        <v>408</v>
      </c>
      <c r="B332" s="19" t="s">
        <v>399</v>
      </c>
      <c r="C332" s="53" t="s">
        <v>400</v>
      </c>
      <c r="D332" s="20" t="s">
        <v>397</v>
      </c>
      <c r="E332" s="20">
        <v>3</v>
      </c>
      <c r="F332" s="20"/>
      <c r="G332" s="9">
        <f t="shared" si="12"/>
        <v>0</v>
      </c>
    </row>
    <row r="333" spans="1:7" ht="42.75">
      <c r="A333" s="20" t="s">
        <v>409</v>
      </c>
      <c r="B333" s="19" t="s">
        <v>402</v>
      </c>
      <c r="C333" s="53" t="s">
        <v>403</v>
      </c>
      <c r="D333" s="20" t="s">
        <v>397</v>
      </c>
      <c r="E333" s="20">
        <v>1</v>
      </c>
      <c r="F333" s="24"/>
      <c r="G333" s="9">
        <f t="shared" si="12"/>
        <v>0</v>
      </c>
    </row>
    <row r="334" spans="1:7" ht="57">
      <c r="A334" s="20" t="s">
        <v>410</v>
      </c>
      <c r="B334" s="19" t="s">
        <v>405</v>
      </c>
      <c r="C334" s="53" t="s">
        <v>406</v>
      </c>
      <c r="D334" s="20" t="s">
        <v>397</v>
      </c>
      <c r="E334" s="20">
        <v>3</v>
      </c>
      <c r="F334" s="20"/>
      <c r="G334" s="9">
        <f t="shared" si="12"/>
        <v>0</v>
      </c>
    </row>
    <row r="335" spans="1:7" ht="42.75">
      <c r="A335" s="20" t="s">
        <v>411</v>
      </c>
      <c r="B335" s="19" t="s">
        <v>395</v>
      </c>
      <c r="C335" s="53" t="s">
        <v>396</v>
      </c>
      <c r="D335" s="20" t="s">
        <v>397</v>
      </c>
      <c r="E335" s="20">
        <v>1</v>
      </c>
      <c r="F335" s="24"/>
      <c r="G335" s="9">
        <f t="shared" si="12"/>
        <v>0</v>
      </c>
    </row>
    <row r="336" spans="1:7" ht="42.75">
      <c r="A336" s="20" t="s">
        <v>412</v>
      </c>
      <c r="B336" s="19" t="s">
        <v>399</v>
      </c>
      <c r="C336" s="53" t="s">
        <v>400</v>
      </c>
      <c r="D336" s="20" t="s">
        <v>397</v>
      </c>
      <c r="E336" s="20">
        <v>47</v>
      </c>
      <c r="F336" s="20"/>
      <c r="G336" s="9">
        <f t="shared" si="12"/>
        <v>0</v>
      </c>
    </row>
    <row r="337" spans="1:8" ht="42.75">
      <c r="A337" s="20" t="s">
        <v>413</v>
      </c>
      <c r="B337" s="19" t="s">
        <v>402</v>
      </c>
      <c r="C337" s="53" t="s">
        <v>403</v>
      </c>
      <c r="D337" s="20" t="s">
        <v>397</v>
      </c>
      <c r="E337" s="20">
        <v>1</v>
      </c>
      <c r="F337" s="24"/>
      <c r="G337" s="9">
        <f t="shared" si="12"/>
        <v>0</v>
      </c>
    </row>
    <row r="338" spans="1:8" ht="57">
      <c r="A338" s="20" t="s">
        <v>414</v>
      </c>
      <c r="B338" s="19" t="s">
        <v>405</v>
      </c>
      <c r="C338" s="53" t="s">
        <v>406</v>
      </c>
      <c r="D338" s="20" t="s">
        <v>397</v>
      </c>
      <c r="E338" s="20">
        <v>47</v>
      </c>
      <c r="F338" s="20"/>
      <c r="G338" s="9">
        <f t="shared" si="12"/>
        <v>0</v>
      </c>
    </row>
    <row r="339" spans="1:8" ht="42.75">
      <c r="A339" s="20" t="s">
        <v>415</v>
      </c>
      <c r="B339" s="19" t="s">
        <v>395</v>
      </c>
      <c r="C339" s="53" t="s">
        <v>396</v>
      </c>
      <c r="D339" s="20" t="s">
        <v>397</v>
      </c>
      <c r="E339" s="20">
        <v>1</v>
      </c>
      <c r="F339" s="24"/>
      <c r="G339" s="9">
        <f t="shared" si="12"/>
        <v>0</v>
      </c>
    </row>
    <row r="340" spans="1:8" ht="42.75">
      <c r="A340" s="20" t="s">
        <v>416</v>
      </c>
      <c r="B340" s="19" t="s">
        <v>399</v>
      </c>
      <c r="C340" s="53" t="s">
        <v>400</v>
      </c>
      <c r="D340" s="20" t="s">
        <v>397</v>
      </c>
      <c r="E340" s="20">
        <v>11</v>
      </c>
      <c r="F340" s="20"/>
      <c r="G340" s="9">
        <f t="shared" ref="G340:G400" si="13">ROUND(E340*F340,2)</f>
        <v>0</v>
      </c>
    </row>
    <row r="341" spans="1:8" ht="42.75">
      <c r="A341" s="20" t="s">
        <v>417</v>
      </c>
      <c r="B341" s="19" t="s">
        <v>402</v>
      </c>
      <c r="C341" s="53" t="s">
        <v>403</v>
      </c>
      <c r="D341" s="20" t="s">
        <v>397</v>
      </c>
      <c r="E341" s="20">
        <v>1</v>
      </c>
      <c r="F341" s="24"/>
      <c r="G341" s="9">
        <f t="shared" si="13"/>
        <v>0</v>
      </c>
    </row>
    <row r="342" spans="1:8" ht="57">
      <c r="A342" s="20" t="s">
        <v>418</v>
      </c>
      <c r="B342" s="19" t="s">
        <v>405</v>
      </c>
      <c r="C342" s="53" t="s">
        <v>406</v>
      </c>
      <c r="D342" s="20" t="s">
        <v>397</v>
      </c>
      <c r="E342" s="20">
        <v>11</v>
      </c>
      <c r="F342" s="20"/>
      <c r="G342" s="9">
        <f t="shared" si="13"/>
        <v>0</v>
      </c>
    </row>
    <row r="343" spans="1:8" ht="15.75">
      <c r="A343" s="20" t="s">
        <v>419</v>
      </c>
      <c r="B343" s="19" t="s">
        <v>420</v>
      </c>
      <c r="C343" s="53" t="s">
        <v>421</v>
      </c>
      <c r="D343" s="20" t="s">
        <v>397</v>
      </c>
      <c r="E343" s="20">
        <v>1</v>
      </c>
      <c r="F343" s="24"/>
      <c r="G343" s="9">
        <f t="shared" si="13"/>
        <v>0</v>
      </c>
    </row>
    <row r="344" spans="1:8" ht="15.75">
      <c r="A344" s="20" t="s">
        <v>422</v>
      </c>
      <c r="B344" s="19" t="s">
        <v>423</v>
      </c>
      <c r="C344" s="53" t="s">
        <v>424</v>
      </c>
      <c r="D344" s="20" t="s">
        <v>397</v>
      </c>
      <c r="E344" s="20">
        <v>1</v>
      </c>
      <c r="F344" s="24"/>
      <c r="G344" s="9">
        <f t="shared" si="13"/>
        <v>0</v>
      </c>
    </row>
    <row r="345" spans="1:8" ht="15.75">
      <c r="A345" s="20" t="s">
        <v>425</v>
      </c>
      <c r="B345" s="19" t="s">
        <v>426</v>
      </c>
      <c r="C345" s="53" t="s">
        <v>427</v>
      </c>
      <c r="D345" s="20" t="s">
        <v>397</v>
      </c>
      <c r="E345" s="20">
        <v>1</v>
      </c>
      <c r="F345" s="24"/>
      <c r="G345" s="9">
        <f t="shared" si="13"/>
        <v>0</v>
      </c>
    </row>
    <row r="346" spans="1:8" ht="15.75">
      <c r="A346" s="20" t="s">
        <v>428</v>
      </c>
      <c r="B346" s="19" t="s">
        <v>429</v>
      </c>
      <c r="C346" s="53" t="s">
        <v>430</v>
      </c>
      <c r="D346" s="20" t="s">
        <v>397</v>
      </c>
      <c r="E346" s="20">
        <v>1</v>
      </c>
      <c r="F346" s="20"/>
      <c r="G346" s="9">
        <f t="shared" si="13"/>
        <v>0</v>
      </c>
    </row>
    <row r="347" spans="1:8" ht="15.75">
      <c r="A347" s="20">
        <v>2</v>
      </c>
      <c r="B347" s="19"/>
      <c r="C347" s="53" t="s">
        <v>431</v>
      </c>
      <c r="D347" s="20"/>
      <c r="E347" s="20"/>
      <c r="F347" s="20"/>
      <c r="G347" s="9">
        <f t="shared" si="13"/>
        <v>0</v>
      </c>
    </row>
    <row r="348" spans="1:8" ht="42.75">
      <c r="A348" s="20" t="s">
        <v>201</v>
      </c>
      <c r="B348" s="19" t="s">
        <v>308</v>
      </c>
      <c r="C348" s="53" t="s">
        <v>309</v>
      </c>
      <c r="D348" s="20" t="s">
        <v>5</v>
      </c>
      <c r="E348" s="20">
        <v>204</v>
      </c>
      <c r="F348" s="20"/>
      <c r="G348" s="9">
        <f t="shared" si="13"/>
        <v>0</v>
      </c>
    </row>
    <row r="349" spans="1:8" ht="15.75">
      <c r="A349" s="20" t="s">
        <v>204</v>
      </c>
      <c r="B349" s="19" t="s">
        <v>391</v>
      </c>
      <c r="C349" s="53" t="s">
        <v>392</v>
      </c>
      <c r="D349" s="20" t="s">
        <v>6</v>
      </c>
      <c r="E349" s="20">
        <v>14</v>
      </c>
      <c r="F349" s="20"/>
      <c r="G349" s="9">
        <f t="shared" si="13"/>
        <v>0</v>
      </c>
    </row>
    <row r="350" spans="1:8" ht="15.75">
      <c r="A350" s="69" t="s">
        <v>554</v>
      </c>
      <c r="B350" s="54" t="s">
        <v>585</v>
      </c>
      <c r="C350" s="54"/>
      <c r="D350" s="54"/>
      <c r="E350" s="55"/>
      <c r="F350" s="56"/>
      <c r="G350" s="61">
        <f t="shared" si="13"/>
        <v>0</v>
      </c>
      <c r="H350" s="23"/>
    </row>
    <row r="351" spans="1:8" ht="15.75">
      <c r="A351" s="59" t="s">
        <v>555</v>
      </c>
      <c r="B351" s="62"/>
      <c r="C351" s="62"/>
      <c r="D351" s="62"/>
      <c r="E351" s="27"/>
      <c r="F351" s="63"/>
      <c r="G351" s="28">
        <f t="shared" si="13"/>
        <v>0</v>
      </c>
    </row>
    <row r="352" spans="1:8" ht="28.5">
      <c r="A352" s="20">
        <v>1</v>
      </c>
      <c r="B352" s="19" t="s">
        <v>207</v>
      </c>
      <c r="C352" s="53" t="s">
        <v>556</v>
      </c>
      <c r="D352" s="20" t="s">
        <v>3</v>
      </c>
      <c r="E352" s="20">
        <v>20.88</v>
      </c>
      <c r="F352" s="20"/>
      <c r="G352" s="9">
        <f t="shared" si="13"/>
        <v>0</v>
      </c>
    </row>
    <row r="353" spans="1:8" ht="28.5">
      <c r="A353" s="20">
        <v>2</v>
      </c>
      <c r="B353" s="19" t="s">
        <v>557</v>
      </c>
      <c r="C353" s="53" t="s">
        <v>558</v>
      </c>
      <c r="D353" s="20" t="s">
        <v>3</v>
      </c>
      <c r="E353" s="20">
        <v>48.72</v>
      </c>
      <c r="F353" s="20"/>
      <c r="G353" s="9">
        <f t="shared" si="13"/>
        <v>0</v>
      </c>
    </row>
    <row r="354" spans="1:8" ht="28.5">
      <c r="A354" s="20">
        <v>3</v>
      </c>
      <c r="B354" s="19" t="s">
        <v>559</v>
      </c>
      <c r="C354" s="53" t="s">
        <v>560</v>
      </c>
      <c r="D354" s="20" t="s">
        <v>5</v>
      </c>
      <c r="E354" s="20">
        <v>116</v>
      </c>
      <c r="F354" s="20"/>
      <c r="G354" s="9">
        <f t="shared" si="13"/>
        <v>0</v>
      </c>
    </row>
    <row r="355" spans="1:8" ht="15.75">
      <c r="A355" s="20">
        <v>4</v>
      </c>
      <c r="B355" s="19" t="s">
        <v>561</v>
      </c>
      <c r="C355" s="53" t="s">
        <v>562</v>
      </c>
      <c r="D355" s="20" t="s">
        <v>5</v>
      </c>
      <c r="E355" s="20">
        <v>120</v>
      </c>
      <c r="F355" s="20"/>
      <c r="G355" s="9">
        <f t="shared" si="13"/>
        <v>0</v>
      </c>
    </row>
    <row r="356" spans="1:8" ht="28.5">
      <c r="A356" s="20">
        <v>5</v>
      </c>
      <c r="B356" s="19" t="s">
        <v>563</v>
      </c>
      <c r="C356" s="53" t="s">
        <v>564</v>
      </c>
      <c r="D356" s="20" t="s">
        <v>5</v>
      </c>
      <c r="E356" s="20">
        <v>306</v>
      </c>
      <c r="F356" s="20"/>
      <c r="G356" s="9">
        <f t="shared" si="13"/>
        <v>0</v>
      </c>
    </row>
    <row r="357" spans="1:8" ht="28.5">
      <c r="A357" s="20">
        <v>6</v>
      </c>
      <c r="B357" s="19" t="s">
        <v>565</v>
      </c>
      <c r="C357" s="53" t="s">
        <v>566</v>
      </c>
      <c r="D357" s="20" t="s">
        <v>5</v>
      </c>
      <c r="E357" s="20">
        <v>360</v>
      </c>
      <c r="F357" s="20"/>
      <c r="G357" s="9">
        <f t="shared" si="13"/>
        <v>0</v>
      </c>
    </row>
    <row r="358" spans="1:8" ht="42.75">
      <c r="A358" s="20">
        <v>7</v>
      </c>
      <c r="B358" s="19" t="s">
        <v>567</v>
      </c>
      <c r="C358" s="53" t="s">
        <v>568</v>
      </c>
      <c r="D358" s="20" t="s">
        <v>6</v>
      </c>
      <c r="E358" s="20">
        <v>6</v>
      </c>
      <c r="F358" s="24"/>
      <c r="G358" s="9">
        <f t="shared" si="13"/>
        <v>0</v>
      </c>
    </row>
    <row r="359" spans="1:8" ht="57">
      <c r="A359" s="20">
        <v>8</v>
      </c>
      <c r="B359" s="19" t="s">
        <v>569</v>
      </c>
      <c r="C359" s="53" t="s">
        <v>570</v>
      </c>
      <c r="D359" s="20" t="s">
        <v>6</v>
      </c>
      <c r="E359" s="20">
        <v>6</v>
      </c>
      <c r="F359" s="24"/>
      <c r="G359" s="9">
        <f t="shared" si="13"/>
        <v>0</v>
      </c>
    </row>
    <row r="360" spans="1:8" ht="15.75">
      <c r="A360" s="20">
        <v>9</v>
      </c>
      <c r="B360" s="19" t="s">
        <v>571</v>
      </c>
      <c r="C360" s="53" t="s">
        <v>572</v>
      </c>
      <c r="D360" s="20" t="s">
        <v>274</v>
      </c>
      <c r="E360" s="20">
        <v>6</v>
      </c>
      <c r="F360" s="20"/>
      <c r="G360" s="9">
        <f t="shared" si="13"/>
        <v>0</v>
      </c>
    </row>
    <row r="361" spans="1:8" ht="28.5">
      <c r="A361" s="20">
        <v>10</v>
      </c>
      <c r="B361" s="19" t="s">
        <v>573</v>
      </c>
      <c r="C361" s="53" t="s">
        <v>574</v>
      </c>
      <c r="D361" s="20" t="s">
        <v>3</v>
      </c>
      <c r="E361" s="20">
        <v>69.599999999999994</v>
      </c>
      <c r="F361" s="20"/>
      <c r="G361" s="9">
        <f t="shared" si="13"/>
        <v>0</v>
      </c>
    </row>
    <row r="362" spans="1:8" ht="15.75">
      <c r="A362" s="69" t="s">
        <v>575</v>
      </c>
      <c r="B362" s="54" t="s">
        <v>584</v>
      </c>
      <c r="C362" s="54"/>
      <c r="D362" s="54"/>
      <c r="E362" s="55"/>
      <c r="F362" s="56"/>
      <c r="G362" s="61">
        <f t="shared" si="13"/>
        <v>0</v>
      </c>
      <c r="H362" s="23"/>
    </row>
    <row r="363" spans="1:8" ht="15.75">
      <c r="A363" s="59">
        <v>1</v>
      </c>
      <c r="B363" s="62"/>
      <c r="C363" s="62" t="s">
        <v>576</v>
      </c>
      <c r="D363" s="62"/>
      <c r="E363" s="59"/>
      <c r="F363" s="63"/>
      <c r="G363" s="28">
        <f t="shared" si="13"/>
        <v>0</v>
      </c>
    </row>
    <row r="364" spans="1:8" ht="28.5">
      <c r="A364" s="20">
        <v>1</v>
      </c>
      <c r="B364" s="53" t="s">
        <v>207</v>
      </c>
      <c r="C364" s="53" t="s">
        <v>556</v>
      </c>
      <c r="D364" s="20" t="s">
        <v>3</v>
      </c>
      <c r="E364" s="20">
        <v>3.456</v>
      </c>
      <c r="F364" s="20"/>
      <c r="G364" s="9">
        <f t="shared" si="13"/>
        <v>0</v>
      </c>
    </row>
    <row r="365" spans="1:8" ht="28.5">
      <c r="A365" s="20">
        <v>2</v>
      </c>
      <c r="B365" s="53" t="s">
        <v>577</v>
      </c>
      <c r="C365" s="53" t="s">
        <v>578</v>
      </c>
      <c r="D365" s="20" t="s">
        <v>3</v>
      </c>
      <c r="E365" s="20">
        <v>8.0640000000000001</v>
      </c>
      <c r="F365" s="20"/>
      <c r="G365" s="9">
        <f t="shared" si="13"/>
        <v>0</v>
      </c>
    </row>
    <row r="366" spans="1:8" ht="28.5">
      <c r="A366" s="20">
        <v>3</v>
      </c>
      <c r="B366" s="53" t="s">
        <v>210</v>
      </c>
      <c r="C366" s="53" t="s">
        <v>211</v>
      </c>
      <c r="D366" s="20" t="s">
        <v>5</v>
      </c>
      <c r="E366" s="20">
        <v>36</v>
      </c>
      <c r="F366" s="20"/>
      <c r="G366" s="9">
        <f t="shared" si="13"/>
        <v>0</v>
      </c>
    </row>
    <row r="367" spans="1:8" ht="15.75">
      <c r="A367" s="20">
        <v>4</v>
      </c>
      <c r="B367" s="53" t="s">
        <v>561</v>
      </c>
      <c r="C367" s="53" t="s">
        <v>562</v>
      </c>
      <c r="D367" s="20" t="s">
        <v>5</v>
      </c>
      <c r="E367" s="20">
        <v>26</v>
      </c>
      <c r="F367" s="20"/>
      <c r="G367" s="9">
        <f t="shared" si="13"/>
        <v>0</v>
      </c>
    </row>
    <row r="368" spans="1:8" ht="28.5">
      <c r="A368" s="20">
        <v>5</v>
      </c>
      <c r="B368" s="53" t="s">
        <v>563</v>
      </c>
      <c r="C368" s="53" t="s">
        <v>564</v>
      </c>
      <c r="D368" s="20" t="s">
        <v>5</v>
      </c>
      <c r="E368" s="20">
        <v>16</v>
      </c>
      <c r="F368" s="20"/>
      <c r="G368" s="9">
        <f t="shared" si="13"/>
        <v>0</v>
      </c>
    </row>
    <row r="369" spans="1:8" ht="28.5">
      <c r="A369" s="20">
        <v>6</v>
      </c>
      <c r="B369" s="53" t="s">
        <v>565</v>
      </c>
      <c r="C369" s="53" t="s">
        <v>566</v>
      </c>
      <c r="D369" s="20" t="s">
        <v>5</v>
      </c>
      <c r="E369" s="20">
        <v>26</v>
      </c>
      <c r="F369" s="20"/>
      <c r="G369" s="9">
        <f t="shared" si="13"/>
        <v>0</v>
      </c>
    </row>
    <row r="370" spans="1:8" ht="57">
      <c r="A370" s="20">
        <v>7</v>
      </c>
      <c r="B370" s="53" t="s">
        <v>579</v>
      </c>
      <c r="C370" s="53" t="s">
        <v>580</v>
      </c>
      <c r="D370" s="20" t="s">
        <v>6</v>
      </c>
      <c r="E370" s="20">
        <v>2</v>
      </c>
      <c r="F370" s="20"/>
      <c r="G370" s="9">
        <f t="shared" si="13"/>
        <v>0</v>
      </c>
    </row>
    <row r="371" spans="1:8" ht="28.5">
      <c r="A371" s="20">
        <v>8</v>
      </c>
      <c r="B371" s="53" t="s">
        <v>581</v>
      </c>
      <c r="C371" s="53" t="s">
        <v>582</v>
      </c>
      <c r="D371" s="20" t="s">
        <v>3</v>
      </c>
      <c r="E371" s="20">
        <v>11.52</v>
      </c>
      <c r="F371" s="20"/>
      <c r="G371" s="9">
        <f t="shared" si="13"/>
        <v>0</v>
      </c>
    </row>
    <row r="372" spans="1:8" ht="15.75">
      <c r="A372" s="20">
        <v>9</v>
      </c>
      <c r="B372" s="53" t="s">
        <v>276</v>
      </c>
      <c r="C372" s="53" t="s">
        <v>277</v>
      </c>
      <c r="D372" s="20" t="s">
        <v>274</v>
      </c>
      <c r="E372" s="20">
        <v>2</v>
      </c>
      <c r="F372" s="20"/>
      <c r="G372" s="9">
        <f t="shared" si="13"/>
        <v>0</v>
      </c>
    </row>
    <row r="373" spans="1:8" ht="15.75">
      <c r="A373" s="69" t="s">
        <v>645</v>
      </c>
      <c r="B373" s="54" t="s">
        <v>583</v>
      </c>
      <c r="C373" s="54"/>
      <c r="D373" s="54"/>
      <c r="E373" s="55"/>
      <c r="F373" s="56"/>
      <c r="G373" s="61">
        <f t="shared" si="13"/>
        <v>0</v>
      </c>
      <c r="H373" s="23"/>
    </row>
    <row r="374" spans="1:8" ht="42.75">
      <c r="A374" s="20">
        <v>1</v>
      </c>
      <c r="B374" s="19" t="s">
        <v>586</v>
      </c>
      <c r="C374" s="53" t="s">
        <v>587</v>
      </c>
      <c r="D374" s="20" t="s">
        <v>3</v>
      </c>
      <c r="E374" s="20">
        <v>456.10399999999998</v>
      </c>
      <c r="F374" s="20"/>
      <c r="G374" s="9">
        <f t="shared" si="13"/>
        <v>0</v>
      </c>
    </row>
    <row r="375" spans="1:8" ht="42.75">
      <c r="A375" s="20">
        <v>2</v>
      </c>
      <c r="B375" s="19" t="s">
        <v>588</v>
      </c>
      <c r="C375" s="53" t="s">
        <v>589</v>
      </c>
      <c r="D375" s="20" t="s">
        <v>4</v>
      </c>
      <c r="E375" s="20">
        <v>470.24</v>
      </c>
      <c r="F375" s="20"/>
      <c r="G375" s="9">
        <f t="shared" si="13"/>
        <v>0</v>
      </c>
    </row>
    <row r="376" spans="1:8" ht="57">
      <c r="A376" s="20">
        <v>3</v>
      </c>
      <c r="B376" s="19" t="s">
        <v>590</v>
      </c>
      <c r="C376" s="53" t="s">
        <v>591</v>
      </c>
      <c r="D376" s="20" t="s">
        <v>4</v>
      </c>
      <c r="E376" s="20">
        <v>470.24</v>
      </c>
      <c r="F376" s="20"/>
      <c r="G376" s="9">
        <f t="shared" si="13"/>
        <v>0</v>
      </c>
    </row>
    <row r="377" spans="1:8" ht="28.5">
      <c r="A377" s="20">
        <v>4</v>
      </c>
      <c r="B377" s="19" t="s">
        <v>592</v>
      </c>
      <c r="C377" s="53" t="s">
        <v>593</v>
      </c>
      <c r="D377" s="20" t="s">
        <v>5</v>
      </c>
      <c r="E377" s="20">
        <v>73.400000000000006</v>
      </c>
      <c r="F377" s="20"/>
      <c r="G377" s="9">
        <f t="shared" si="13"/>
        <v>0</v>
      </c>
    </row>
    <row r="378" spans="1:8" ht="42.75">
      <c r="A378" s="20">
        <v>5</v>
      </c>
      <c r="B378" s="19" t="s">
        <v>594</v>
      </c>
      <c r="C378" s="53" t="s">
        <v>595</v>
      </c>
      <c r="D378" s="20" t="s">
        <v>596</v>
      </c>
      <c r="E378" s="20">
        <v>0.88800000000000001</v>
      </c>
      <c r="F378" s="20"/>
      <c r="G378" s="9">
        <f t="shared" si="13"/>
        <v>0</v>
      </c>
    </row>
    <row r="379" spans="1:8" ht="28.5">
      <c r="A379" s="20">
        <v>6</v>
      </c>
      <c r="B379" s="19" t="s">
        <v>597</v>
      </c>
      <c r="C379" s="53" t="s">
        <v>598</v>
      </c>
      <c r="D379" s="20" t="s">
        <v>3</v>
      </c>
      <c r="E379" s="20">
        <v>20.928999999999998</v>
      </c>
      <c r="F379" s="20"/>
      <c r="G379" s="9">
        <f t="shared" si="13"/>
        <v>0</v>
      </c>
    </row>
    <row r="380" spans="1:8" ht="28.5">
      <c r="A380" s="20">
        <v>7</v>
      </c>
      <c r="B380" s="19" t="s">
        <v>599</v>
      </c>
      <c r="C380" s="53" t="s">
        <v>600</v>
      </c>
      <c r="D380" s="20" t="s">
        <v>5</v>
      </c>
      <c r="E380" s="20">
        <v>196.4</v>
      </c>
      <c r="F380" s="20"/>
      <c r="G380" s="9">
        <f t="shared" si="13"/>
        <v>0</v>
      </c>
    </row>
    <row r="381" spans="1:8" ht="28.5">
      <c r="A381" s="20">
        <v>8</v>
      </c>
      <c r="B381" s="19" t="s">
        <v>601</v>
      </c>
      <c r="C381" s="53" t="s">
        <v>602</v>
      </c>
      <c r="D381" s="20" t="s">
        <v>5</v>
      </c>
      <c r="E381" s="20">
        <v>20</v>
      </c>
      <c r="F381" s="20"/>
      <c r="G381" s="9">
        <f t="shared" si="13"/>
        <v>0</v>
      </c>
    </row>
    <row r="382" spans="1:8" ht="57">
      <c r="A382" s="20">
        <v>9</v>
      </c>
      <c r="B382" s="19" t="s">
        <v>603</v>
      </c>
      <c r="C382" s="53" t="s">
        <v>604</v>
      </c>
      <c r="D382" s="20" t="s">
        <v>605</v>
      </c>
      <c r="E382" s="20">
        <v>6</v>
      </c>
      <c r="F382" s="20"/>
      <c r="G382" s="9">
        <f t="shared" si="13"/>
        <v>0</v>
      </c>
    </row>
    <row r="383" spans="1:8" ht="57">
      <c r="A383" s="20">
        <v>10</v>
      </c>
      <c r="B383" s="19" t="s">
        <v>606</v>
      </c>
      <c r="C383" s="53" t="s">
        <v>607</v>
      </c>
      <c r="D383" s="20" t="s">
        <v>605</v>
      </c>
      <c r="E383" s="20">
        <v>32</v>
      </c>
      <c r="F383" s="20"/>
      <c r="G383" s="9">
        <f t="shared" si="13"/>
        <v>0</v>
      </c>
    </row>
    <row r="384" spans="1:8" ht="28.5">
      <c r="A384" s="20">
        <v>11</v>
      </c>
      <c r="B384" s="19" t="s">
        <v>608</v>
      </c>
      <c r="C384" s="53" t="s">
        <v>609</v>
      </c>
      <c r="D384" s="20" t="s">
        <v>15</v>
      </c>
      <c r="E384" s="20">
        <v>2</v>
      </c>
      <c r="F384" s="20"/>
      <c r="G384" s="9">
        <f t="shared" si="13"/>
        <v>0</v>
      </c>
    </row>
    <row r="385" spans="1:7" ht="24.75" customHeight="1">
      <c r="A385" s="20">
        <v>12</v>
      </c>
      <c r="B385" s="19" t="s">
        <v>610</v>
      </c>
      <c r="C385" s="53" t="s">
        <v>611</v>
      </c>
      <c r="D385" s="20" t="s">
        <v>15</v>
      </c>
      <c r="E385" s="20">
        <v>2</v>
      </c>
      <c r="F385" s="20"/>
      <c r="G385" s="9">
        <f t="shared" si="13"/>
        <v>0</v>
      </c>
    </row>
    <row r="386" spans="1:7" ht="28.5">
      <c r="A386" s="20">
        <v>13</v>
      </c>
      <c r="B386" s="19" t="s">
        <v>612</v>
      </c>
      <c r="C386" s="53" t="s">
        <v>613</v>
      </c>
      <c r="D386" s="65" t="s">
        <v>614</v>
      </c>
      <c r="E386" s="20">
        <v>1</v>
      </c>
      <c r="F386" s="20"/>
      <c r="G386" s="9">
        <f t="shared" si="13"/>
        <v>0</v>
      </c>
    </row>
    <row r="387" spans="1:7" ht="42.75">
      <c r="A387" s="20">
        <v>14</v>
      </c>
      <c r="B387" s="19" t="s">
        <v>615</v>
      </c>
      <c r="C387" s="53" t="s">
        <v>616</v>
      </c>
      <c r="D387" s="20" t="s">
        <v>617</v>
      </c>
      <c r="E387" s="20">
        <v>4</v>
      </c>
      <c r="F387" s="20"/>
      <c r="G387" s="9">
        <f t="shared" si="13"/>
        <v>0</v>
      </c>
    </row>
    <row r="388" spans="1:7" ht="42.75">
      <c r="A388" s="20">
        <v>15</v>
      </c>
      <c r="B388" s="19" t="s">
        <v>615</v>
      </c>
      <c r="C388" s="53" t="s">
        <v>618</v>
      </c>
      <c r="D388" s="20" t="s">
        <v>617</v>
      </c>
      <c r="E388" s="20">
        <v>20</v>
      </c>
      <c r="F388" s="20"/>
      <c r="G388" s="9">
        <f t="shared" si="13"/>
        <v>0</v>
      </c>
    </row>
    <row r="389" spans="1:7" ht="57">
      <c r="A389" s="20">
        <v>16</v>
      </c>
      <c r="B389" s="19" t="s">
        <v>619</v>
      </c>
      <c r="C389" s="53" t="s">
        <v>620</v>
      </c>
      <c r="D389" s="20" t="s">
        <v>15</v>
      </c>
      <c r="E389" s="20">
        <v>2</v>
      </c>
      <c r="F389" s="20"/>
      <c r="G389" s="9">
        <f t="shared" si="13"/>
        <v>0</v>
      </c>
    </row>
    <row r="390" spans="1:7" ht="57">
      <c r="A390" s="20">
        <v>17</v>
      </c>
      <c r="B390" s="19" t="s">
        <v>621</v>
      </c>
      <c r="C390" s="53" t="s">
        <v>622</v>
      </c>
      <c r="D390" s="20" t="s">
        <v>15</v>
      </c>
      <c r="E390" s="20">
        <v>8</v>
      </c>
      <c r="F390" s="20"/>
      <c r="G390" s="9">
        <f t="shared" si="13"/>
        <v>0</v>
      </c>
    </row>
    <row r="391" spans="1:7" ht="57">
      <c r="A391" s="20">
        <v>18</v>
      </c>
      <c r="B391" s="19" t="s">
        <v>623</v>
      </c>
      <c r="C391" s="53" t="s">
        <v>624</v>
      </c>
      <c r="D391" s="20" t="s">
        <v>15</v>
      </c>
      <c r="E391" s="20">
        <v>2</v>
      </c>
      <c r="F391" s="20"/>
      <c r="G391" s="9">
        <f t="shared" si="13"/>
        <v>0</v>
      </c>
    </row>
    <row r="392" spans="1:7" ht="15.75">
      <c r="A392" s="20">
        <v>19</v>
      </c>
      <c r="B392" s="19" t="s">
        <v>625</v>
      </c>
      <c r="C392" s="53" t="s">
        <v>626</v>
      </c>
      <c r="D392" s="20" t="s">
        <v>627</v>
      </c>
      <c r="E392" s="20">
        <v>24</v>
      </c>
      <c r="F392" s="20"/>
      <c r="G392" s="9">
        <f t="shared" si="13"/>
        <v>0</v>
      </c>
    </row>
    <row r="393" spans="1:7" ht="15.75">
      <c r="A393" s="20">
        <v>20</v>
      </c>
      <c r="B393" s="19" t="s">
        <v>628</v>
      </c>
      <c r="C393" s="53" t="s">
        <v>629</v>
      </c>
      <c r="D393" s="20" t="s">
        <v>627</v>
      </c>
      <c r="E393" s="20">
        <v>10</v>
      </c>
      <c r="F393" s="20"/>
      <c r="G393" s="9">
        <f t="shared" si="13"/>
        <v>0</v>
      </c>
    </row>
    <row r="394" spans="1:7" ht="15.75">
      <c r="A394" s="20">
        <v>21</v>
      </c>
      <c r="B394" s="19" t="s">
        <v>630</v>
      </c>
      <c r="C394" s="53" t="s">
        <v>631</v>
      </c>
      <c r="D394" s="20" t="s">
        <v>627</v>
      </c>
      <c r="E394" s="20">
        <v>2</v>
      </c>
      <c r="F394" s="20"/>
      <c r="G394" s="9">
        <f t="shared" si="13"/>
        <v>0</v>
      </c>
    </row>
    <row r="395" spans="1:7" ht="28.5">
      <c r="A395" s="20">
        <v>22</v>
      </c>
      <c r="B395" s="19" t="s">
        <v>632</v>
      </c>
      <c r="C395" s="53" t="s">
        <v>633</v>
      </c>
      <c r="D395" s="20" t="s">
        <v>15</v>
      </c>
      <c r="E395" s="20">
        <v>36</v>
      </c>
      <c r="F395" s="20"/>
      <c r="G395" s="9">
        <f t="shared" si="13"/>
        <v>0</v>
      </c>
    </row>
    <row r="396" spans="1:7" ht="28.5">
      <c r="A396" s="20">
        <v>23</v>
      </c>
      <c r="B396" s="19" t="s">
        <v>634</v>
      </c>
      <c r="C396" s="53" t="s">
        <v>635</v>
      </c>
      <c r="D396" s="20" t="s">
        <v>5</v>
      </c>
      <c r="E396" s="20">
        <v>107.3</v>
      </c>
      <c r="F396" s="20"/>
      <c r="G396" s="9">
        <f t="shared" si="13"/>
        <v>0</v>
      </c>
    </row>
    <row r="397" spans="1:7" ht="57">
      <c r="A397" s="20">
        <v>24</v>
      </c>
      <c r="B397" s="19" t="s">
        <v>636</v>
      </c>
      <c r="C397" s="53" t="s">
        <v>637</v>
      </c>
      <c r="D397" s="20" t="s">
        <v>3</v>
      </c>
      <c r="E397" s="20">
        <v>456.10399999999998</v>
      </c>
      <c r="F397" s="20"/>
      <c r="G397" s="9">
        <f t="shared" si="13"/>
        <v>0</v>
      </c>
    </row>
    <row r="398" spans="1:7" ht="28.5">
      <c r="A398" s="20">
        <v>25</v>
      </c>
      <c r="B398" s="19" t="s">
        <v>638</v>
      </c>
      <c r="C398" s="53" t="s">
        <v>639</v>
      </c>
      <c r="D398" s="20" t="s">
        <v>3</v>
      </c>
      <c r="E398" s="20">
        <v>456.10399999999998</v>
      </c>
      <c r="F398" s="20"/>
      <c r="G398" s="9">
        <f t="shared" si="13"/>
        <v>0</v>
      </c>
    </row>
    <row r="399" spans="1:7" ht="28.5">
      <c r="A399" s="20">
        <v>26</v>
      </c>
      <c r="B399" s="19" t="s">
        <v>640</v>
      </c>
      <c r="C399" s="53" t="s">
        <v>641</v>
      </c>
      <c r="D399" s="20" t="s">
        <v>642</v>
      </c>
      <c r="E399" s="20">
        <v>1.7000000000000001E-2</v>
      </c>
      <c r="F399" s="20"/>
      <c r="G399" s="9">
        <f t="shared" si="13"/>
        <v>0</v>
      </c>
    </row>
    <row r="400" spans="1:7" ht="28.5">
      <c r="A400" s="20">
        <v>27</v>
      </c>
      <c r="B400" s="19" t="s">
        <v>643</v>
      </c>
      <c r="C400" s="53" t="s">
        <v>644</v>
      </c>
      <c r="D400" s="20" t="s">
        <v>4</v>
      </c>
      <c r="E400" s="20">
        <v>166</v>
      </c>
      <c r="F400" s="20"/>
      <c r="G400" s="9">
        <f t="shared" si="13"/>
        <v>0</v>
      </c>
    </row>
    <row r="401" spans="1:7" ht="15.75">
      <c r="A401" s="69" t="s">
        <v>670</v>
      </c>
      <c r="B401" s="54" t="s">
        <v>671</v>
      </c>
      <c r="C401" s="54"/>
      <c r="D401" s="54"/>
      <c r="E401" s="55"/>
      <c r="F401" s="56"/>
      <c r="G401" s="61">
        <f t="shared" ref="G401:G402" si="14">ROUND(E401*F401,2)</f>
        <v>0</v>
      </c>
    </row>
    <row r="402" spans="1:7" ht="15.75">
      <c r="A402" s="20" t="s">
        <v>11</v>
      </c>
      <c r="B402" s="53" t="s">
        <v>18</v>
      </c>
      <c r="C402" s="53" t="s">
        <v>671</v>
      </c>
      <c r="D402" s="20" t="s">
        <v>16</v>
      </c>
      <c r="E402" s="20">
        <v>1</v>
      </c>
      <c r="F402" s="52"/>
      <c r="G402" s="9">
        <f t="shared" si="14"/>
        <v>0</v>
      </c>
    </row>
    <row r="403" spans="1:7" ht="18.75">
      <c r="A403" s="71"/>
      <c r="B403" s="8" t="s">
        <v>12</v>
      </c>
      <c r="C403" s="15"/>
      <c r="D403" s="16"/>
      <c r="E403" s="17"/>
      <c r="F403" s="16"/>
      <c r="G403" s="18">
        <f>SUM(G8:G402)</f>
        <v>0</v>
      </c>
    </row>
    <row r="404" spans="1:7" ht="18.75">
      <c r="A404" s="71"/>
      <c r="B404" s="8" t="s">
        <v>13</v>
      </c>
      <c r="C404" s="15"/>
      <c r="D404" s="16"/>
      <c r="E404" s="17"/>
      <c r="F404" s="16"/>
      <c r="G404" s="18">
        <f>SUM(G403)*1.23</f>
        <v>0</v>
      </c>
    </row>
  </sheetData>
  <mergeCells count="3">
    <mergeCell ref="A2:G2"/>
    <mergeCell ref="A3:G3"/>
    <mergeCell ref="B6:C6"/>
  </mergeCells>
  <phoneticPr fontId="13" type="noConversion"/>
  <pageMargins left="0.70866141732283472" right="0.70866141732283472" top="0.74803149606299213" bottom="0.74803149606299213" header="0.31496062992125984" footer="0.31496062992125984"/>
  <pageSetup paperSize="9" scale="65" fitToHeight="0" orientation="portrait" r:id="rId1"/>
  <headerFooter>
    <oddFooter>&amp;CStrona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P</vt:lpstr>
      <vt:lpstr>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Iza</dc:creator>
  <cp:lastModifiedBy>Izabela Cijarska</cp:lastModifiedBy>
  <cp:lastPrinted>2023-08-21T12:17:12Z</cp:lastPrinted>
  <dcterms:created xsi:type="dcterms:W3CDTF">2014-02-12T06:39:15Z</dcterms:created>
  <dcterms:modified xsi:type="dcterms:W3CDTF">2024-02-12T13:02:44Z</dcterms:modified>
</cp:coreProperties>
</file>