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\Desktop\Akcesoria 2018 cz. 4\"/>
    </mc:Choice>
  </mc:AlternateContent>
  <bookViews>
    <workbookView xWindow="0" yWindow="0" windowWidth="19200" windowHeight="10995"/>
  </bookViews>
  <sheets>
    <sheet name="P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6" l="1"/>
  <c r="Q51" i="6"/>
  <c r="O51" i="6"/>
  <c r="M51" i="6"/>
  <c r="J51" i="6"/>
  <c r="G51" i="6"/>
  <c r="S23" i="6"/>
  <c r="Q23" i="6"/>
  <c r="O23" i="6"/>
  <c r="M23" i="6"/>
  <c r="J23" i="6"/>
  <c r="G23" i="6"/>
  <c r="S22" i="6"/>
  <c r="Q22" i="6"/>
  <c r="O22" i="6"/>
  <c r="M22" i="6"/>
  <c r="J22" i="6"/>
  <c r="G22" i="6"/>
  <c r="S21" i="6"/>
  <c r="Q21" i="6"/>
  <c r="O21" i="6"/>
  <c r="M21" i="6"/>
  <c r="J21" i="6"/>
  <c r="G21" i="6"/>
  <c r="S20" i="6"/>
  <c r="Q20" i="6"/>
  <c r="O20" i="6"/>
  <c r="M20" i="6"/>
  <c r="J20" i="6"/>
  <c r="G20" i="6"/>
  <c r="S19" i="6"/>
  <c r="Q19" i="6"/>
  <c r="O19" i="6"/>
  <c r="M19" i="6"/>
  <c r="S14" i="6"/>
  <c r="Q14" i="6"/>
  <c r="O14" i="6"/>
  <c r="M14" i="6"/>
  <c r="J14" i="6"/>
  <c r="G14" i="6"/>
  <c r="S12" i="6"/>
  <c r="Q12" i="6"/>
  <c r="O12" i="6"/>
  <c r="M12" i="6"/>
  <c r="J12" i="6"/>
  <c r="G12" i="6"/>
  <c r="S11" i="6"/>
  <c r="Q11" i="6"/>
  <c r="O11" i="6"/>
  <c r="M11" i="6"/>
  <c r="S10" i="6"/>
  <c r="Q10" i="6"/>
  <c r="O10" i="6"/>
  <c r="M10" i="6"/>
  <c r="J10" i="6"/>
  <c r="G10" i="6"/>
  <c r="S9" i="6"/>
  <c r="Q9" i="6"/>
  <c r="O9" i="6"/>
  <c r="M9" i="6"/>
  <c r="J9" i="6"/>
  <c r="G9" i="6"/>
  <c r="S8" i="6"/>
  <c r="Q8" i="6"/>
  <c r="O8" i="6"/>
  <c r="M8" i="6"/>
  <c r="J8" i="6"/>
  <c r="G8" i="6"/>
</calcChain>
</file>

<file path=xl/sharedStrings.xml><?xml version="1.0" encoding="utf-8"?>
<sst xmlns="http://schemas.openxmlformats.org/spreadsheetml/2006/main" count="57" uniqueCount="56">
  <si>
    <t>Załącznik nr 1</t>
  </si>
  <si>
    <t>Wartość brutto ( zł )</t>
  </si>
  <si>
    <t>Cena jednostkowa brutto ( zł )</t>
  </si>
  <si>
    <t>Łączna wartość brutto:</t>
  </si>
  <si>
    <t>Płyn do dezynfekcji rąk 1L, skład: 100g zawiera: izopropanol 62,8g, woda oczyszczona 37,2g</t>
  </si>
  <si>
    <t>Bezpiecznik samochodowy płytkowy 20A 19mm (100szt)</t>
  </si>
  <si>
    <t>Przewód YTKSY 1x2x0,5 drut dł. min. 100m</t>
  </si>
  <si>
    <t>Przewód YTKSY 3x2x0,5 drut dł. min. 100m</t>
  </si>
  <si>
    <t xml:space="preserve">Układ smd RT9203 </t>
  </si>
  <si>
    <t xml:space="preserve">Kondensator elektrolityczny 100 uF / 450V </t>
  </si>
  <si>
    <r>
      <t>Kondensator elektrolityczny 680 uF / 4V / 105</t>
    </r>
    <r>
      <rPr>
        <vertAlign val="superscript"/>
        <sz val="10"/>
        <rFont val="Times New Roman"/>
        <family val="1"/>
        <charset val="238"/>
      </rPr>
      <t xml:space="preserve">o  </t>
    </r>
    <r>
      <rPr>
        <sz val="10"/>
        <rFont val="Times New Roman"/>
        <family val="1"/>
        <charset val="238"/>
      </rPr>
      <t xml:space="preserve">/THT/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8mm/wys. 9mm</t>
    </r>
  </si>
  <si>
    <r>
      <t>Kondensator elektrolityczny 680 uF / 35V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</si>
  <si>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470 uF / 35V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</si>
  <si>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470 uF / 25V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</si>
  <si>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330 uF / 35V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</si>
  <si>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220 uF / 25V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</si>
  <si>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47 uF / 50V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</si>
  <si>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100 uF / 50V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</si>
  <si>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1000 uF / 25V / 105</t>
    </r>
    <r>
      <rPr>
        <vertAlign val="superscript"/>
        <sz val="10"/>
        <rFont val="Times New Roman"/>
        <family val="1"/>
        <charset val="238"/>
      </rPr>
      <t xml:space="preserve">o </t>
    </r>
    <r>
      <rPr>
        <sz val="10"/>
        <rFont val="Times New Roman"/>
        <family val="1"/>
        <charset val="238"/>
      </rPr>
      <t>/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10mm/wys.21mm</t>
    </r>
  </si>
  <si>
    <r>
      <t>Kondensator elektrolityczny 1800 uF / 16V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</si>
  <si>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1500 uF / 16V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</si>
  <si>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1200 uF / 16V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</si>
  <si>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2200 uF / 10V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</si>
  <si>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1800 uF / 10V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</si>
  <si>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1500 uF / 10V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</si>
  <si>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1000 uF / 10V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</si>
  <si>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3300 uF / 6,3V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</si>
  <si>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2200 uF / 6,3V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</si>
  <si>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1800 uF / 6,3V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</si>
  <si>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1500 uF / 6,3V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</si>
  <si>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1200 uF / 6,3V / 105</t>
    </r>
    <r>
      <rPr>
        <vertAlign val="superscript"/>
        <sz val="10"/>
        <rFont val="Times New Roman"/>
        <family val="1"/>
        <charset val="238"/>
      </rPr>
      <t>o</t>
    </r>
  </si>
  <si>
    <r>
      <t>Kondensator elektrolityczny 1000 uF / 6,3V / 105</t>
    </r>
    <r>
      <rPr>
        <vertAlign val="superscript"/>
        <sz val="10"/>
        <rFont val="Times New Roman"/>
        <family val="1"/>
        <charset val="238"/>
      </rPr>
      <t>o</t>
    </r>
  </si>
  <si>
    <t>Plecionka do odsysania cyny 3mm / 1,5 m</t>
  </si>
  <si>
    <t>Plecionka do odsysania cyny 2mm / 1,5 m</t>
  </si>
  <si>
    <t>Plecionka do odsysania cyny 1mm / 1,5 m</t>
  </si>
  <si>
    <t>Pasta lutownicza Cynosan op. min. 20g</t>
  </si>
  <si>
    <t>Pasta termoprzewodząca silikonowa poj. min. 7ml</t>
  </si>
  <si>
    <t>Koszulka termokurczliwa  :ф 20mm dł. min. 1m</t>
  </si>
  <si>
    <t>Koszulka termokurczliwa  :ф 15mm dł. min. 1m</t>
  </si>
  <si>
    <t>Koszulka termokurczliwa 10/5 dł. min. 1m</t>
  </si>
  <si>
    <t>Koszulka termokurczliwa 6.0/3 dł. min. 1m</t>
  </si>
  <si>
    <t>Koszulka termokurczliwa 5.0/2.5 dł. min. 1m</t>
  </si>
  <si>
    <t>Koszulka termokurczliwa 2.0/1.0 dł. min. 1m</t>
  </si>
  <si>
    <t>Koszulka termokurczliwa 1.0/0.5 dł. min. 1m</t>
  </si>
  <si>
    <t>Kalafonia min. 100g</t>
  </si>
  <si>
    <t>Kabel antenowy koncentryczny RG58 50Ohm / min. 100m</t>
  </si>
  <si>
    <t>Cyna LC60-SW26 0,7mm/ min. 0,25kg</t>
  </si>
  <si>
    <t>Cyna LC60-SW26 1,0mm/ min. 0,25kg</t>
  </si>
  <si>
    <t>Ilość (szt./kg/l./mb.)</t>
  </si>
  <si>
    <t>Nazwa asortymentu / symbol producenta</t>
  </si>
  <si>
    <t>L.p</t>
  </si>
  <si>
    <t>Bezpiecznik miniaturowy 3A/125 2.36x8 mm</t>
  </si>
  <si>
    <t>Oferta 4 ATEL ELECTRONICS</t>
  </si>
  <si>
    <t>Oferta 1 ATUT CENTRUM</t>
  </si>
  <si>
    <t>MATERIAŁY TELERADIOTECHNICZNE - p1</t>
  </si>
  <si>
    <t>WYCENA OFERTOWA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</si>
</sst>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12" fillId="0" borderId="0"/>
  </cellStyleXfs>
  <cellXfs count="51">
    <xf numFmtId="0" fontId="0" fillId="0" borderId="0" xfId="0"/>
    <xf numFmtId="0" fontId="5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0" xfId="3" applyFont="1" applyFill="1"/>
    <xf numFmtId="0" fontId="1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vertical="center" wrapText="1"/>
    </xf>
    <xf numFmtId="0" fontId="1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2" fontId="1" fillId="0" borderId="0" xfId="3" applyNumberFormat="1" applyFont="1" applyFill="1"/>
    <xf numFmtId="0" fontId="10" fillId="0" borderId="0" xfId="3" applyFont="1" applyFill="1"/>
    <xf numFmtId="0" fontId="1" fillId="0" borderId="0" xfId="3" applyFont="1" applyFill="1" applyAlignment="1">
      <alignment vertical="center"/>
    </xf>
    <xf numFmtId="2" fontId="1" fillId="0" borderId="0" xfId="3" applyNumberFormat="1" applyFont="1" applyFill="1" applyAlignment="1">
      <alignment vertical="center"/>
    </xf>
    <xf numFmtId="0" fontId="9" fillId="0" borderId="0" xfId="3"/>
    <xf numFmtId="0" fontId="1" fillId="0" borderId="2" xfId="3" applyFont="1" applyFill="1" applyBorder="1" applyAlignment="1">
      <alignment horizontal="center" vertical="center"/>
    </xf>
    <xf numFmtId="2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2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center" wrapText="1"/>
    </xf>
    <xf numFmtId="2" fontId="1" fillId="0" borderId="0" xfId="3" applyNumberFormat="1" applyFont="1" applyFill="1" applyBorder="1"/>
    <xf numFmtId="2" fontId="1" fillId="0" borderId="0" xfId="3" applyNumberFormat="1" applyFont="1" applyFill="1" applyAlignment="1">
      <alignment horizontal="center" vertical="center"/>
    </xf>
    <xf numFmtId="0" fontId="7" fillId="0" borderId="8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2" fillId="0" borderId="0" xfId="3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</cellXfs>
  <cellStyles count="5">
    <cellStyle name="Dziesiętny 3" xfId="2"/>
    <cellStyle name="Normalny" xfId="0" builtinId="0"/>
    <cellStyle name="Normalny 2" xfId="3"/>
    <cellStyle name="Normalny 2 2" xfId="4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workbookViewId="0">
      <selection activeCell="W8" sqref="W8"/>
    </sheetView>
  </sheetViews>
  <sheetFormatPr defaultColWidth="8.7109375" defaultRowHeight="12.75"/>
  <cols>
    <col min="1" max="1" width="6.42578125" style="9" customWidth="1"/>
    <col min="2" max="2" width="46.28515625" style="8" customWidth="1"/>
    <col min="3" max="3" width="14.42578125" style="10" customWidth="1"/>
    <col min="4" max="4" width="13.5703125" style="10" customWidth="1"/>
    <col min="5" max="5" width="17.5703125" style="9" customWidth="1"/>
    <col min="6" max="6" width="12.140625" style="8" hidden="1" customWidth="1"/>
    <col min="7" max="7" width="16.42578125" style="8" hidden="1" customWidth="1"/>
    <col min="8" max="8" width="11.5703125" style="8" hidden="1" customWidth="1"/>
    <col min="9" max="18" width="10.28515625" style="8" hidden="1" customWidth="1"/>
    <col min="19" max="19" width="1.28515625" style="8" hidden="1" customWidth="1"/>
    <col min="20" max="20" width="10.28515625" style="8" hidden="1" customWidth="1"/>
    <col min="21" max="21" width="14.140625" style="39" customWidth="1"/>
    <col min="22" max="219" width="10.28515625" style="8" customWidth="1"/>
    <col min="220" max="220" width="7.5703125" style="8" customWidth="1"/>
    <col min="221" max="221" width="48.7109375" style="8" customWidth="1"/>
    <col min="222" max="224" width="17.85546875" style="8" customWidth="1"/>
    <col min="225" max="16384" width="8.7109375" style="8"/>
  </cols>
  <sheetData>
    <row r="1" spans="1:21" ht="14.25" customHeight="1">
      <c r="A1" s="3"/>
      <c r="B1" s="3"/>
      <c r="C1" s="45" t="s">
        <v>0</v>
      </c>
      <c r="D1" s="45"/>
      <c r="E1" s="45"/>
    </row>
    <row r="2" spans="1:21">
      <c r="A2" s="3"/>
      <c r="B2" s="3"/>
    </row>
    <row r="3" spans="1:21" ht="18" customHeight="1">
      <c r="A3" s="46" t="s">
        <v>55</v>
      </c>
      <c r="B3" s="46"/>
      <c r="C3" s="46"/>
      <c r="D3" s="46"/>
      <c r="E3" s="46"/>
    </row>
    <row r="4" spans="1:21" ht="13.5" thickBot="1"/>
    <row r="5" spans="1:21" ht="16.5" thickBot="1">
      <c r="A5" s="47" t="s">
        <v>54</v>
      </c>
      <c r="B5" s="48"/>
      <c r="C5" s="48"/>
      <c r="D5" s="48"/>
      <c r="E5" s="49"/>
      <c r="U5" s="40"/>
    </row>
    <row r="6" spans="1:21" ht="43.15" customHeight="1" thickBot="1">
      <c r="A6" s="38" t="s">
        <v>50</v>
      </c>
      <c r="B6" s="34" t="s">
        <v>49</v>
      </c>
      <c r="C6" s="33" t="s">
        <v>2</v>
      </c>
      <c r="D6" s="33" t="s">
        <v>48</v>
      </c>
      <c r="E6" s="37" t="s">
        <v>1</v>
      </c>
      <c r="F6" s="42" t="s">
        <v>53</v>
      </c>
      <c r="G6" s="43"/>
      <c r="H6" s="44"/>
      <c r="I6" s="42" t="s">
        <v>52</v>
      </c>
      <c r="J6" s="43"/>
      <c r="K6" s="44"/>
    </row>
    <row r="7" spans="1:21" ht="25.15" customHeight="1">
      <c r="A7" s="17">
        <v>1</v>
      </c>
      <c r="B7" s="7" t="s">
        <v>51</v>
      </c>
      <c r="C7" s="36"/>
      <c r="D7" s="24">
        <v>50</v>
      </c>
      <c r="E7" s="13"/>
      <c r="F7" s="6"/>
      <c r="G7" s="5"/>
      <c r="H7" s="6"/>
      <c r="I7" s="6"/>
      <c r="J7" s="5"/>
    </row>
    <row r="8" spans="1:21" ht="25.15" customHeight="1">
      <c r="A8" s="17">
        <v>2</v>
      </c>
      <c r="B8" s="32" t="s">
        <v>47</v>
      </c>
      <c r="C8" s="25"/>
      <c r="D8" s="24">
        <v>6</v>
      </c>
      <c r="E8" s="13"/>
      <c r="F8" s="35">
        <v>41.33</v>
      </c>
      <c r="G8" s="19" t="e">
        <f>F8*#REF!</f>
        <v>#REF!</v>
      </c>
      <c r="H8" s="19">
        <v>826.56</v>
      </c>
      <c r="I8" s="8">
        <v>28</v>
      </c>
      <c r="J8" s="8" t="e">
        <f>I8*#REF!</f>
        <v>#REF!</v>
      </c>
      <c r="L8" s="8">
        <v>104.55</v>
      </c>
      <c r="M8" s="8" t="e">
        <f>L8*#REF!</f>
        <v>#REF!</v>
      </c>
      <c r="O8" s="8" t="e">
        <f>#REF!*#REF!</f>
        <v>#REF!</v>
      </c>
      <c r="P8" s="8">
        <v>67.650000000000006</v>
      </c>
      <c r="Q8" s="8" t="e">
        <f>P8*#REF!</f>
        <v>#REF!</v>
      </c>
      <c r="R8" s="8">
        <v>34</v>
      </c>
      <c r="S8" s="8" t="e">
        <f>R8*#REF!</f>
        <v>#REF!</v>
      </c>
    </row>
    <row r="9" spans="1:21" s="21" customFormat="1" ht="25.15" customHeight="1">
      <c r="A9" s="17">
        <v>3</v>
      </c>
      <c r="B9" s="32" t="s">
        <v>46</v>
      </c>
      <c r="C9" s="25"/>
      <c r="D9" s="24">
        <v>5</v>
      </c>
      <c r="E9" s="13"/>
      <c r="F9" s="22">
        <v>48.71</v>
      </c>
      <c r="G9" s="19">
        <f>F9*D8</f>
        <v>292.26</v>
      </c>
      <c r="H9" s="22">
        <v>194.83</v>
      </c>
      <c r="I9" s="21">
        <v>43.38</v>
      </c>
      <c r="J9" s="8">
        <f>I9*D8</f>
        <v>260.28000000000003</v>
      </c>
      <c r="L9" s="21">
        <v>43.05</v>
      </c>
      <c r="M9" s="8">
        <f>L9*D8</f>
        <v>258.29999999999995</v>
      </c>
      <c r="O9" s="8">
        <f>C8*D8</f>
        <v>0</v>
      </c>
      <c r="P9" s="21">
        <v>79.95</v>
      </c>
      <c r="Q9" s="8">
        <f>P9*D8</f>
        <v>479.70000000000005</v>
      </c>
      <c r="R9" s="21">
        <v>48</v>
      </c>
      <c r="S9" s="8">
        <f>R9*D8</f>
        <v>288</v>
      </c>
      <c r="U9" s="41"/>
    </row>
    <row r="10" spans="1:21" s="21" customFormat="1" ht="25.15" customHeight="1">
      <c r="A10" s="17">
        <v>4</v>
      </c>
      <c r="B10" s="32" t="s">
        <v>45</v>
      </c>
      <c r="C10" s="25"/>
      <c r="D10" s="24">
        <v>2</v>
      </c>
      <c r="E10" s="13"/>
      <c r="F10" s="22">
        <v>196.31</v>
      </c>
      <c r="G10" s="19" t="e">
        <f>F10*#REF!</f>
        <v>#REF!</v>
      </c>
      <c r="H10" s="22">
        <v>1963.08</v>
      </c>
      <c r="I10" s="21">
        <v>22.14</v>
      </c>
      <c r="J10" s="8" t="e">
        <f>I10*#REF!</f>
        <v>#REF!</v>
      </c>
      <c r="L10" s="21">
        <v>18.45</v>
      </c>
      <c r="M10" s="8" t="e">
        <f>L10*#REF!</f>
        <v>#REF!</v>
      </c>
      <c r="O10" s="8" t="e">
        <f>#REF!*#REF!</f>
        <v>#REF!</v>
      </c>
      <c r="P10" s="21">
        <v>24.6</v>
      </c>
      <c r="Q10" s="8" t="e">
        <f>P10*#REF!</f>
        <v>#REF!</v>
      </c>
      <c r="R10" s="21">
        <v>17</v>
      </c>
      <c r="S10" s="8" t="e">
        <f>R10*#REF!</f>
        <v>#REF!</v>
      </c>
      <c r="U10" s="41"/>
    </row>
    <row r="11" spans="1:21" s="21" customFormat="1" ht="25.15" customHeight="1">
      <c r="A11" s="17">
        <v>5</v>
      </c>
      <c r="B11" s="18" t="s">
        <v>44</v>
      </c>
      <c r="C11" s="25"/>
      <c r="D11" s="27">
        <v>22</v>
      </c>
      <c r="E11" s="13"/>
      <c r="F11" s="22"/>
      <c r="G11" s="19"/>
      <c r="H11" s="22"/>
      <c r="J11" s="8"/>
      <c r="L11" s="21">
        <v>159.9</v>
      </c>
      <c r="M11" s="8">
        <f t="shared" ref="M11" si="0">L11*D10</f>
        <v>319.8</v>
      </c>
      <c r="O11" s="8">
        <f t="shared" ref="O11" si="1">C10*D10</f>
        <v>0</v>
      </c>
      <c r="P11" s="21">
        <v>92.25</v>
      </c>
      <c r="Q11" s="8">
        <f t="shared" ref="Q11" si="2">P11*D10</f>
        <v>184.5</v>
      </c>
      <c r="R11" s="21">
        <v>176</v>
      </c>
      <c r="S11" s="8">
        <f t="shared" ref="S11" si="3">R11*D10</f>
        <v>352</v>
      </c>
      <c r="U11" s="41"/>
    </row>
    <row r="12" spans="1:21" s="23" customFormat="1" ht="25.15" customHeight="1">
      <c r="A12" s="17">
        <v>6</v>
      </c>
      <c r="B12" s="32" t="s">
        <v>43</v>
      </c>
      <c r="C12" s="25"/>
      <c r="D12" s="24">
        <v>30</v>
      </c>
      <c r="E12" s="13"/>
      <c r="F12" s="22">
        <v>0.74</v>
      </c>
      <c r="G12" s="19" t="e">
        <f>F12*#REF!</f>
        <v>#REF!</v>
      </c>
      <c r="H12" s="22">
        <v>73.8</v>
      </c>
      <c r="I12" s="21">
        <v>26</v>
      </c>
      <c r="J12" s="8" t="e">
        <f>I12*#REF!</f>
        <v>#REF!</v>
      </c>
      <c r="L12" s="21">
        <v>0.62</v>
      </c>
      <c r="M12" s="20" t="e">
        <f>L12*#REF!</f>
        <v>#REF!</v>
      </c>
      <c r="N12" s="8"/>
      <c r="O12" s="8" t="e">
        <f>#REF!*#REF!</f>
        <v>#REF!</v>
      </c>
      <c r="P12" s="21">
        <v>49.2</v>
      </c>
      <c r="Q12" s="8" t="e">
        <f>P12*#REF!</f>
        <v>#REF!</v>
      </c>
      <c r="R12" s="21">
        <v>1.3</v>
      </c>
      <c r="S12" s="8" t="e">
        <f>R12*#REF!</f>
        <v>#REF!</v>
      </c>
      <c r="U12" s="41"/>
    </row>
    <row r="13" spans="1:21" s="23" customFormat="1" ht="25.15" customHeight="1">
      <c r="A13" s="17">
        <v>7</v>
      </c>
      <c r="B13" s="32" t="s">
        <v>42</v>
      </c>
      <c r="C13" s="25"/>
      <c r="D13" s="24">
        <v>30</v>
      </c>
      <c r="E13" s="13"/>
      <c r="F13" s="22"/>
      <c r="G13" s="19"/>
      <c r="H13" s="22"/>
      <c r="I13" s="21"/>
      <c r="J13" s="8"/>
      <c r="L13" s="21"/>
      <c r="M13" s="20"/>
      <c r="N13" s="8"/>
      <c r="O13" s="8"/>
      <c r="P13" s="21"/>
      <c r="Q13" s="8"/>
      <c r="R13" s="21"/>
      <c r="S13" s="8"/>
      <c r="U13" s="41"/>
    </row>
    <row r="14" spans="1:21" s="21" customFormat="1" ht="25.15" customHeight="1">
      <c r="A14" s="17">
        <v>8</v>
      </c>
      <c r="B14" s="26" t="s">
        <v>41</v>
      </c>
      <c r="C14" s="25"/>
      <c r="D14" s="24">
        <v>30</v>
      </c>
      <c r="E14" s="13"/>
      <c r="F14" s="22">
        <v>1.48</v>
      </c>
      <c r="G14" s="19">
        <f>F14*D12</f>
        <v>44.4</v>
      </c>
      <c r="H14" s="22">
        <v>14.76</v>
      </c>
      <c r="I14" s="21">
        <v>1.04</v>
      </c>
      <c r="J14" s="8">
        <f>I14*D12</f>
        <v>31.200000000000003</v>
      </c>
      <c r="L14" s="21">
        <v>1.85</v>
      </c>
      <c r="M14" s="20">
        <f>L14*D12</f>
        <v>55.5</v>
      </c>
      <c r="O14" s="8">
        <f>C12*D12</f>
        <v>0</v>
      </c>
      <c r="P14" s="21">
        <v>6.15</v>
      </c>
      <c r="Q14" s="8">
        <f>P14*D12</f>
        <v>184.5</v>
      </c>
      <c r="R14" s="21">
        <v>5</v>
      </c>
      <c r="S14" s="8">
        <f>R14*D12</f>
        <v>150</v>
      </c>
      <c r="U14" s="41"/>
    </row>
    <row r="15" spans="1:21" s="21" customFormat="1" ht="25.15" customHeight="1">
      <c r="A15" s="17">
        <v>9</v>
      </c>
      <c r="B15" s="26" t="s">
        <v>40</v>
      </c>
      <c r="C15" s="25"/>
      <c r="D15" s="24">
        <v>20</v>
      </c>
      <c r="E15" s="13"/>
      <c r="F15" s="22"/>
      <c r="G15" s="19"/>
      <c r="H15" s="22"/>
      <c r="J15" s="8"/>
      <c r="M15" s="20"/>
      <c r="O15" s="8"/>
      <c r="Q15" s="8"/>
      <c r="S15" s="8"/>
      <c r="U15" s="41"/>
    </row>
    <row r="16" spans="1:21" s="21" customFormat="1" ht="25.15" customHeight="1">
      <c r="A16" s="17">
        <v>10</v>
      </c>
      <c r="B16" s="26" t="s">
        <v>39</v>
      </c>
      <c r="C16" s="25"/>
      <c r="D16" s="24">
        <v>40</v>
      </c>
      <c r="E16" s="13"/>
      <c r="F16" s="22"/>
      <c r="G16" s="19"/>
      <c r="H16" s="22"/>
      <c r="J16" s="8"/>
      <c r="M16" s="20"/>
      <c r="O16" s="8"/>
      <c r="Q16" s="8"/>
      <c r="S16" s="8"/>
      <c r="U16" s="41"/>
    </row>
    <row r="17" spans="1:21" s="21" customFormat="1" ht="25.15" customHeight="1">
      <c r="A17" s="17">
        <v>11</v>
      </c>
      <c r="B17" s="16" t="s">
        <v>38</v>
      </c>
      <c r="C17" s="25"/>
      <c r="D17" s="24">
        <v>20</v>
      </c>
      <c r="E17" s="13"/>
      <c r="F17" s="22"/>
      <c r="G17" s="19"/>
      <c r="H17" s="22"/>
      <c r="J17" s="8"/>
      <c r="M17" s="20"/>
      <c r="O17" s="8"/>
      <c r="Q17" s="8"/>
      <c r="S17" s="8"/>
      <c r="U17" s="41"/>
    </row>
    <row r="18" spans="1:21" s="21" customFormat="1" ht="25.15" customHeight="1">
      <c r="A18" s="17">
        <v>12</v>
      </c>
      <c r="B18" s="16" t="s">
        <v>37</v>
      </c>
      <c r="C18" s="25"/>
      <c r="D18" s="24">
        <v>20</v>
      </c>
      <c r="E18" s="13"/>
      <c r="F18" s="22"/>
      <c r="G18" s="19"/>
      <c r="H18" s="22"/>
      <c r="J18" s="8"/>
      <c r="M18" s="20"/>
      <c r="O18" s="8"/>
      <c r="Q18" s="8"/>
      <c r="S18" s="8"/>
      <c r="U18" s="41"/>
    </row>
    <row r="19" spans="1:21" s="21" customFormat="1" ht="25.15" customHeight="1">
      <c r="A19" s="17">
        <v>13</v>
      </c>
      <c r="B19" s="26" t="s">
        <v>36</v>
      </c>
      <c r="C19" s="25"/>
      <c r="D19" s="24">
        <v>6</v>
      </c>
      <c r="E19" s="13"/>
      <c r="F19" s="22"/>
      <c r="G19" s="19"/>
      <c r="H19" s="22"/>
      <c r="J19" s="8"/>
      <c r="L19" s="21">
        <v>6.15</v>
      </c>
      <c r="M19" s="8" t="e">
        <f>L19*#REF!</f>
        <v>#REF!</v>
      </c>
      <c r="O19" s="8" t="e">
        <f>#REF!*#REF!</f>
        <v>#REF!</v>
      </c>
      <c r="P19" s="21">
        <v>6.15</v>
      </c>
      <c r="Q19" s="8" t="e">
        <f>P19*#REF!</f>
        <v>#REF!</v>
      </c>
      <c r="R19" s="21">
        <v>17</v>
      </c>
      <c r="S19" s="8" t="e">
        <f>R19*#REF!</f>
        <v>#REF!</v>
      </c>
      <c r="U19" s="41"/>
    </row>
    <row r="20" spans="1:21" s="21" customFormat="1" ht="25.15" customHeight="1">
      <c r="A20" s="17">
        <v>14</v>
      </c>
      <c r="B20" s="4" t="s">
        <v>35</v>
      </c>
      <c r="C20" s="25"/>
      <c r="D20" s="27">
        <v>15</v>
      </c>
      <c r="E20" s="13"/>
      <c r="F20" s="22">
        <v>7.38</v>
      </c>
      <c r="G20" s="19">
        <f t="shared" ref="G20:G23" si="4">F20*D19</f>
        <v>44.28</v>
      </c>
      <c r="H20" s="22">
        <v>36.9</v>
      </c>
      <c r="I20" s="21">
        <v>2.2599999999999998</v>
      </c>
      <c r="J20" s="8">
        <f t="shared" ref="J20:J23" si="5">I20*D19</f>
        <v>13.559999999999999</v>
      </c>
      <c r="L20" s="21">
        <v>12.3</v>
      </c>
      <c r="M20" s="8">
        <f t="shared" ref="M20:M23" si="6">L20*D19</f>
        <v>73.800000000000011</v>
      </c>
      <c r="O20" s="8">
        <f t="shared" ref="O20:O23" si="7">C19*D19</f>
        <v>0</v>
      </c>
      <c r="P20" s="21">
        <v>24.6</v>
      </c>
      <c r="Q20" s="8">
        <f t="shared" ref="Q20:Q23" si="8">P20*D19</f>
        <v>147.60000000000002</v>
      </c>
      <c r="R20" s="21">
        <v>15</v>
      </c>
      <c r="S20" s="8">
        <f t="shared" ref="S20:S23" si="9">R20*D19</f>
        <v>90</v>
      </c>
      <c r="U20" s="41"/>
    </row>
    <row r="21" spans="1:21" s="23" customFormat="1" ht="25.15" customHeight="1">
      <c r="A21" s="17">
        <v>15</v>
      </c>
      <c r="B21" s="26" t="s">
        <v>34</v>
      </c>
      <c r="C21" s="25"/>
      <c r="D21" s="24">
        <v>7</v>
      </c>
      <c r="E21" s="13"/>
      <c r="F21" s="22">
        <v>10.33</v>
      </c>
      <c r="G21" s="19" t="e">
        <f>F21*#REF!</f>
        <v>#REF!</v>
      </c>
      <c r="H21" s="22">
        <v>123.98</v>
      </c>
      <c r="I21" s="21">
        <v>23.54</v>
      </c>
      <c r="J21" s="8" t="e">
        <f>I21*#REF!</f>
        <v>#REF!</v>
      </c>
      <c r="L21" s="21">
        <v>12.3</v>
      </c>
      <c r="M21" s="8" t="e">
        <f>L21*#REF!</f>
        <v>#REF!</v>
      </c>
      <c r="N21" s="8"/>
      <c r="O21" s="8" t="e">
        <f>#REF!*#REF!</f>
        <v>#REF!</v>
      </c>
      <c r="P21" s="21">
        <v>9.84</v>
      </c>
      <c r="Q21" s="8" t="e">
        <f>P21*#REF!</f>
        <v>#REF!</v>
      </c>
      <c r="R21" s="21">
        <v>18</v>
      </c>
      <c r="S21" s="8" t="e">
        <f>R21*#REF!</f>
        <v>#REF!</v>
      </c>
      <c r="U21" s="41"/>
    </row>
    <row r="22" spans="1:21" s="21" customFormat="1" ht="25.15" customHeight="1">
      <c r="A22" s="17">
        <v>16</v>
      </c>
      <c r="B22" s="26" t="s">
        <v>33</v>
      </c>
      <c r="C22" s="25"/>
      <c r="D22" s="24">
        <v>7</v>
      </c>
      <c r="E22" s="13"/>
      <c r="F22" s="22">
        <v>4.43</v>
      </c>
      <c r="G22" s="19">
        <f t="shared" si="4"/>
        <v>31.009999999999998</v>
      </c>
      <c r="H22" s="22">
        <v>22.14</v>
      </c>
      <c r="I22" s="21">
        <v>3.25</v>
      </c>
      <c r="J22" s="8">
        <f t="shared" si="5"/>
        <v>22.75</v>
      </c>
      <c r="L22" s="21">
        <v>6.15</v>
      </c>
      <c r="M22" s="8">
        <f t="shared" si="6"/>
        <v>43.050000000000004</v>
      </c>
      <c r="O22" s="8">
        <f t="shared" si="7"/>
        <v>0</v>
      </c>
      <c r="P22" s="21">
        <v>12.3</v>
      </c>
      <c r="Q22" s="8">
        <f t="shared" si="8"/>
        <v>86.100000000000009</v>
      </c>
      <c r="R22" s="21">
        <v>9</v>
      </c>
      <c r="S22" s="8">
        <f t="shared" si="9"/>
        <v>63</v>
      </c>
      <c r="U22" s="41"/>
    </row>
    <row r="23" spans="1:21" s="21" customFormat="1" ht="25.15" customHeight="1">
      <c r="A23" s="17">
        <v>17</v>
      </c>
      <c r="B23" s="26" t="s">
        <v>32</v>
      </c>
      <c r="C23" s="25"/>
      <c r="D23" s="24">
        <v>15</v>
      </c>
      <c r="E23" s="13"/>
      <c r="F23" s="22">
        <v>4.43</v>
      </c>
      <c r="G23" s="19">
        <f t="shared" si="4"/>
        <v>31.009999999999998</v>
      </c>
      <c r="H23" s="22">
        <v>22.14</v>
      </c>
      <c r="I23" s="21">
        <v>3.64</v>
      </c>
      <c r="J23" s="8">
        <f t="shared" si="5"/>
        <v>25.48</v>
      </c>
      <c r="L23" s="21">
        <v>6.15</v>
      </c>
      <c r="M23" s="8">
        <f t="shared" si="6"/>
        <v>43.050000000000004</v>
      </c>
      <c r="O23" s="8">
        <f t="shared" si="7"/>
        <v>0</v>
      </c>
      <c r="P23" s="21">
        <v>12.3</v>
      </c>
      <c r="Q23" s="8">
        <f t="shared" si="8"/>
        <v>86.100000000000009</v>
      </c>
      <c r="R23" s="21">
        <v>9</v>
      </c>
      <c r="S23" s="8">
        <f t="shared" si="9"/>
        <v>63</v>
      </c>
      <c r="U23" s="41"/>
    </row>
    <row r="24" spans="1:21" s="21" customFormat="1" ht="25.15" customHeight="1">
      <c r="A24" s="17">
        <v>18</v>
      </c>
      <c r="B24" s="29" t="s">
        <v>31</v>
      </c>
      <c r="C24" s="25"/>
      <c r="D24" s="31">
        <v>100</v>
      </c>
      <c r="E24" s="13"/>
      <c r="F24" s="22"/>
      <c r="G24" s="19"/>
      <c r="H24" s="22"/>
      <c r="J24" s="8"/>
      <c r="M24" s="8"/>
      <c r="O24" s="8"/>
      <c r="Q24" s="8"/>
      <c r="S24" s="8"/>
      <c r="U24" s="41"/>
    </row>
    <row r="25" spans="1:21" s="21" customFormat="1" ht="25.15" customHeight="1">
      <c r="A25" s="17">
        <v>19</v>
      </c>
      <c r="B25" s="29" t="s">
        <v>30</v>
      </c>
      <c r="C25" s="25"/>
      <c r="D25" s="31">
        <v>100</v>
      </c>
      <c r="E25" s="13"/>
      <c r="F25" s="22"/>
      <c r="G25" s="19"/>
      <c r="H25" s="22"/>
      <c r="J25" s="8"/>
      <c r="M25" s="8"/>
      <c r="O25" s="8"/>
      <c r="Q25" s="8"/>
      <c r="S25" s="8"/>
      <c r="U25" s="41"/>
    </row>
    <row r="26" spans="1:21" s="21" customFormat="1" ht="25.15" customHeight="1">
      <c r="A26" s="17">
        <v>20</v>
      </c>
      <c r="B26" s="29" t="s">
        <v>29</v>
      </c>
      <c r="C26" s="25"/>
      <c r="D26" s="31">
        <v>100</v>
      </c>
      <c r="E26" s="13"/>
      <c r="F26" s="22"/>
      <c r="G26" s="19"/>
      <c r="H26" s="22"/>
      <c r="J26" s="8"/>
      <c r="M26" s="8"/>
      <c r="O26" s="8"/>
      <c r="Q26" s="8"/>
      <c r="S26" s="8"/>
      <c r="U26" s="41"/>
    </row>
    <row r="27" spans="1:21" s="21" customFormat="1" ht="25.15" customHeight="1">
      <c r="A27" s="17">
        <v>21</v>
      </c>
      <c r="B27" s="29" t="s">
        <v>28</v>
      </c>
      <c r="C27" s="25"/>
      <c r="D27" s="31">
        <v>100</v>
      </c>
      <c r="E27" s="13"/>
      <c r="F27" s="22"/>
      <c r="G27" s="19"/>
      <c r="H27" s="22"/>
      <c r="J27" s="8"/>
      <c r="M27" s="8"/>
      <c r="O27" s="8"/>
      <c r="Q27" s="8"/>
      <c r="S27" s="8"/>
      <c r="U27" s="41"/>
    </row>
    <row r="28" spans="1:21" s="21" customFormat="1" ht="25.15" customHeight="1">
      <c r="A28" s="17">
        <v>22</v>
      </c>
      <c r="B28" s="29" t="s">
        <v>27</v>
      </c>
      <c r="C28" s="25"/>
      <c r="D28" s="31">
        <v>100</v>
      </c>
      <c r="E28" s="13"/>
      <c r="F28" s="22"/>
      <c r="G28" s="19"/>
      <c r="H28" s="22"/>
      <c r="J28" s="8"/>
      <c r="M28" s="8"/>
      <c r="O28" s="8"/>
      <c r="Q28" s="8"/>
      <c r="S28" s="8"/>
      <c r="U28" s="41"/>
    </row>
    <row r="29" spans="1:21" s="21" customFormat="1" ht="25.15" customHeight="1">
      <c r="A29" s="17">
        <v>23</v>
      </c>
      <c r="B29" s="29" t="s">
        <v>27</v>
      </c>
      <c r="C29" s="25"/>
      <c r="D29" s="31">
        <v>100</v>
      </c>
      <c r="E29" s="13"/>
      <c r="F29" s="22"/>
      <c r="G29" s="19"/>
      <c r="H29" s="22"/>
      <c r="J29" s="8"/>
      <c r="M29" s="8"/>
      <c r="O29" s="8"/>
      <c r="Q29" s="8"/>
      <c r="S29" s="8"/>
      <c r="U29" s="41"/>
    </row>
    <row r="30" spans="1:21" s="21" customFormat="1" ht="25.15" customHeight="1">
      <c r="A30" s="17">
        <v>24</v>
      </c>
      <c r="B30" s="29" t="s">
        <v>26</v>
      </c>
      <c r="C30" s="25"/>
      <c r="D30" s="31">
        <v>100</v>
      </c>
      <c r="E30" s="13"/>
      <c r="F30" s="22"/>
      <c r="G30" s="19"/>
      <c r="H30" s="22"/>
      <c r="J30" s="8"/>
      <c r="M30" s="8"/>
      <c r="O30" s="8"/>
      <c r="Q30" s="8"/>
      <c r="S30" s="8"/>
      <c r="U30" s="41"/>
    </row>
    <row r="31" spans="1:21" s="21" customFormat="1" ht="25.15" customHeight="1">
      <c r="A31" s="17">
        <v>25</v>
      </c>
      <c r="B31" s="29" t="s">
        <v>25</v>
      </c>
      <c r="C31" s="25"/>
      <c r="D31" s="31">
        <v>100</v>
      </c>
      <c r="E31" s="13"/>
      <c r="F31" s="22"/>
      <c r="G31" s="19"/>
      <c r="H31" s="22"/>
      <c r="J31" s="8"/>
      <c r="M31" s="8"/>
      <c r="O31" s="8"/>
      <c r="Q31" s="8"/>
      <c r="S31" s="8"/>
      <c r="U31" s="41"/>
    </row>
    <row r="32" spans="1:21" s="21" customFormat="1" ht="25.15" customHeight="1">
      <c r="A32" s="17">
        <v>26</v>
      </c>
      <c r="B32" s="29" t="s">
        <v>24</v>
      </c>
      <c r="C32" s="25"/>
      <c r="D32" s="31">
        <v>100</v>
      </c>
      <c r="E32" s="13"/>
      <c r="F32" s="22"/>
      <c r="G32" s="19"/>
      <c r="H32" s="22"/>
      <c r="J32" s="8"/>
      <c r="M32" s="8"/>
      <c r="O32" s="8"/>
      <c r="Q32" s="8"/>
      <c r="S32" s="8"/>
      <c r="U32" s="41"/>
    </row>
    <row r="33" spans="1:21" s="21" customFormat="1" ht="25.15" customHeight="1">
      <c r="A33" s="17">
        <v>27</v>
      </c>
      <c r="B33" s="29" t="s">
        <v>23</v>
      </c>
      <c r="C33" s="25"/>
      <c r="D33" s="31">
        <v>100</v>
      </c>
      <c r="E33" s="13"/>
      <c r="F33" s="22"/>
      <c r="G33" s="19"/>
      <c r="H33" s="22"/>
      <c r="J33" s="8"/>
      <c r="M33" s="8"/>
      <c r="O33" s="8"/>
      <c r="Q33" s="8"/>
      <c r="S33" s="8"/>
      <c r="U33" s="41"/>
    </row>
    <row r="34" spans="1:21" s="21" customFormat="1" ht="25.15" customHeight="1">
      <c r="A34" s="17">
        <v>28</v>
      </c>
      <c r="B34" s="29" t="s">
        <v>22</v>
      </c>
      <c r="C34" s="25"/>
      <c r="D34" s="31">
        <v>100</v>
      </c>
      <c r="E34" s="13"/>
      <c r="F34" s="22"/>
      <c r="G34" s="19"/>
      <c r="H34" s="22"/>
      <c r="J34" s="8"/>
      <c r="M34" s="8"/>
      <c r="O34" s="8"/>
      <c r="Q34" s="8"/>
      <c r="S34" s="8"/>
      <c r="U34" s="41"/>
    </row>
    <row r="35" spans="1:21" s="21" customFormat="1" ht="25.15" customHeight="1">
      <c r="A35" s="17">
        <v>29</v>
      </c>
      <c r="B35" s="29" t="s">
        <v>21</v>
      </c>
      <c r="C35" s="25"/>
      <c r="D35" s="31">
        <v>100</v>
      </c>
      <c r="E35" s="13"/>
      <c r="F35" s="22"/>
      <c r="G35" s="19"/>
      <c r="H35" s="22"/>
      <c r="J35" s="8"/>
      <c r="M35" s="8"/>
      <c r="O35" s="8"/>
      <c r="Q35" s="8"/>
      <c r="S35" s="8"/>
      <c r="U35" s="41"/>
    </row>
    <row r="36" spans="1:21" s="21" customFormat="1" ht="25.15" customHeight="1">
      <c r="A36" s="17">
        <v>30</v>
      </c>
      <c r="B36" s="29" t="s">
        <v>20</v>
      </c>
      <c r="C36" s="25"/>
      <c r="D36" s="31">
        <v>100</v>
      </c>
      <c r="E36" s="13"/>
      <c r="F36" s="22"/>
      <c r="G36" s="19"/>
      <c r="H36" s="22"/>
      <c r="J36" s="8"/>
      <c r="M36" s="8"/>
      <c r="O36" s="8"/>
      <c r="Q36" s="8"/>
      <c r="S36" s="8"/>
      <c r="U36" s="41"/>
    </row>
    <row r="37" spans="1:21" s="21" customFormat="1" ht="25.15" customHeight="1">
      <c r="A37" s="17">
        <v>31</v>
      </c>
      <c r="B37" s="29" t="s">
        <v>19</v>
      </c>
      <c r="C37" s="25"/>
      <c r="D37" s="31">
        <v>100</v>
      </c>
      <c r="E37" s="13"/>
      <c r="F37" s="22"/>
      <c r="G37" s="19"/>
      <c r="H37" s="22"/>
      <c r="J37" s="8"/>
      <c r="M37" s="8"/>
      <c r="O37" s="8"/>
      <c r="Q37" s="8"/>
      <c r="S37" s="8"/>
      <c r="U37" s="41"/>
    </row>
    <row r="38" spans="1:21" s="21" customFormat="1" ht="25.5" customHeight="1">
      <c r="A38" s="17">
        <v>32</v>
      </c>
      <c r="B38" s="29" t="s">
        <v>18</v>
      </c>
      <c r="C38" s="25"/>
      <c r="D38" s="31">
        <v>100</v>
      </c>
      <c r="E38" s="13"/>
      <c r="F38" s="22"/>
      <c r="G38" s="19"/>
      <c r="H38" s="22"/>
      <c r="J38" s="8"/>
      <c r="M38" s="8"/>
      <c r="O38" s="8"/>
      <c r="Q38" s="8"/>
      <c r="S38" s="8"/>
      <c r="U38" s="41"/>
    </row>
    <row r="39" spans="1:21" s="21" customFormat="1" ht="25.15" customHeight="1">
      <c r="A39" s="17">
        <v>33</v>
      </c>
      <c r="B39" s="29" t="s">
        <v>17</v>
      </c>
      <c r="C39" s="25"/>
      <c r="D39" s="31">
        <v>100</v>
      </c>
      <c r="E39" s="13"/>
      <c r="F39" s="22"/>
      <c r="G39" s="19"/>
      <c r="H39" s="22"/>
      <c r="J39" s="8"/>
      <c r="M39" s="8"/>
      <c r="O39" s="8"/>
      <c r="Q39" s="8"/>
      <c r="S39" s="8"/>
      <c r="U39" s="41"/>
    </row>
    <row r="40" spans="1:21" s="21" customFormat="1" ht="25.15" customHeight="1">
      <c r="A40" s="17">
        <v>34</v>
      </c>
      <c r="B40" s="29" t="s">
        <v>16</v>
      </c>
      <c r="C40" s="25"/>
      <c r="D40" s="31">
        <v>100</v>
      </c>
      <c r="E40" s="13"/>
      <c r="F40" s="22"/>
      <c r="G40" s="19"/>
      <c r="H40" s="22"/>
      <c r="J40" s="8"/>
      <c r="M40" s="8"/>
      <c r="O40" s="8"/>
      <c r="Q40" s="8"/>
      <c r="S40" s="8"/>
      <c r="U40" s="41"/>
    </row>
    <row r="41" spans="1:21" s="21" customFormat="1" ht="25.15" customHeight="1">
      <c r="A41" s="17">
        <v>35</v>
      </c>
      <c r="B41" s="29" t="s">
        <v>15</v>
      </c>
      <c r="C41" s="25"/>
      <c r="D41" s="31">
        <v>100</v>
      </c>
      <c r="E41" s="13"/>
      <c r="F41" s="22"/>
      <c r="G41" s="19"/>
      <c r="H41" s="22"/>
      <c r="J41" s="8"/>
      <c r="M41" s="8"/>
      <c r="O41" s="8"/>
      <c r="Q41" s="8"/>
      <c r="S41" s="8"/>
      <c r="U41" s="41"/>
    </row>
    <row r="42" spans="1:21" s="21" customFormat="1" ht="25.15" customHeight="1">
      <c r="A42" s="17">
        <v>36</v>
      </c>
      <c r="B42" s="29" t="s">
        <v>14</v>
      </c>
      <c r="C42" s="25"/>
      <c r="D42" s="31">
        <v>100</v>
      </c>
      <c r="E42" s="13"/>
      <c r="F42" s="22"/>
      <c r="G42" s="19"/>
      <c r="H42" s="22"/>
      <c r="J42" s="8"/>
      <c r="M42" s="8"/>
      <c r="O42" s="8"/>
      <c r="Q42" s="8"/>
      <c r="S42" s="8"/>
      <c r="U42" s="41"/>
    </row>
    <row r="43" spans="1:21" s="21" customFormat="1" ht="25.15" customHeight="1">
      <c r="A43" s="17">
        <v>37</v>
      </c>
      <c r="B43" s="29" t="s">
        <v>13</v>
      </c>
      <c r="C43" s="25"/>
      <c r="D43" s="31">
        <v>100</v>
      </c>
      <c r="E43" s="13"/>
      <c r="F43" s="22"/>
      <c r="G43" s="19"/>
      <c r="H43" s="22"/>
      <c r="J43" s="8"/>
      <c r="M43" s="8"/>
      <c r="O43" s="8"/>
      <c r="Q43" s="8"/>
      <c r="S43" s="8"/>
      <c r="U43" s="41"/>
    </row>
    <row r="44" spans="1:21" s="21" customFormat="1" ht="25.15" customHeight="1">
      <c r="A44" s="17">
        <v>38</v>
      </c>
      <c r="B44" s="29" t="s">
        <v>12</v>
      </c>
      <c r="C44" s="25"/>
      <c r="D44" s="31">
        <v>100</v>
      </c>
      <c r="E44" s="13"/>
      <c r="F44" s="22"/>
      <c r="G44" s="19"/>
      <c r="H44" s="22"/>
      <c r="J44" s="8"/>
      <c r="M44" s="8"/>
      <c r="O44" s="8"/>
      <c r="Q44" s="8"/>
      <c r="S44" s="8"/>
      <c r="U44" s="41"/>
    </row>
    <row r="45" spans="1:21" s="21" customFormat="1" ht="25.15" customHeight="1">
      <c r="A45" s="17">
        <v>39</v>
      </c>
      <c r="B45" s="29" t="s">
        <v>11</v>
      </c>
      <c r="C45" s="25"/>
      <c r="D45" s="31">
        <v>100</v>
      </c>
      <c r="E45" s="13"/>
      <c r="F45" s="22"/>
      <c r="G45" s="19"/>
      <c r="H45" s="22"/>
      <c r="J45" s="8"/>
      <c r="M45" s="8"/>
      <c r="O45" s="8"/>
      <c r="Q45" s="8"/>
      <c r="S45" s="8"/>
      <c r="U45" s="41"/>
    </row>
    <row r="46" spans="1:21" s="21" customFormat="1" ht="25.15" customHeight="1">
      <c r="A46" s="17">
        <v>40</v>
      </c>
      <c r="B46" s="29" t="s">
        <v>10</v>
      </c>
      <c r="C46" s="25"/>
      <c r="D46" s="31">
        <v>50</v>
      </c>
      <c r="E46" s="13"/>
      <c r="F46" s="22"/>
      <c r="G46" s="19"/>
      <c r="H46" s="22"/>
      <c r="J46" s="8"/>
      <c r="M46" s="8"/>
      <c r="O46" s="8"/>
      <c r="Q46" s="8"/>
      <c r="S46" s="8"/>
      <c r="U46" s="41"/>
    </row>
    <row r="47" spans="1:21" s="21" customFormat="1" ht="25.15" customHeight="1">
      <c r="A47" s="17">
        <v>41</v>
      </c>
      <c r="B47" s="29" t="s">
        <v>9</v>
      </c>
      <c r="C47" s="25"/>
      <c r="D47" s="31">
        <v>100</v>
      </c>
      <c r="E47" s="13"/>
      <c r="F47" s="22"/>
      <c r="G47" s="19"/>
      <c r="H47" s="22"/>
      <c r="J47" s="8"/>
      <c r="M47" s="8"/>
      <c r="O47" s="8"/>
      <c r="Q47" s="8"/>
      <c r="S47" s="8"/>
      <c r="U47" s="41"/>
    </row>
    <row r="48" spans="1:21" s="21" customFormat="1" ht="25.15" customHeight="1">
      <c r="A48" s="17">
        <v>42</v>
      </c>
      <c r="B48" s="29" t="s">
        <v>8</v>
      </c>
      <c r="C48" s="28"/>
      <c r="D48" s="30">
        <v>10</v>
      </c>
      <c r="E48" s="13"/>
      <c r="F48" s="22"/>
      <c r="G48" s="19"/>
      <c r="H48" s="22"/>
      <c r="J48" s="8"/>
      <c r="M48" s="8"/>
      <c r="O48" s="8"/>
      <c r="Q48" s="8"/>
      <c r="S48" s="8"/>
      <c r="U48" s="41"/>
    </row>
    <row r="49" spans="1:21" s="23" customFormat="1" ht="25.15" customHeight="1">
      <c r="A49" s="17">
        <v>43</v>
      </c>
      <c r="B49" s="26" t="s">
        <v>7</v>
      </c>
      <c r="C49" s="25"/>
      <c r="D49" s="24">
        <v>1</v>
      </c>
      <c r="E49" s="13"/>
      <c r="F49" s="22"/>
      <c r="G49" s="19"/>
      <c r="H49" s="22"/>
      <c r="I49" s="21"/>
      <c r="J49" s="8"/>
      <c r="L49" s="21"/>
      <c r="M49" s="8"/>
      <c r="N49" s="8"/>
      <c r="O49" s="8"/>
      <c r="P49" s="21"/>
      <c r="Q49" s="8"/>
      <c r="R49" s="21"/>
      <c r="S49" s="8"/>
      <c r="U49" s="41"/>
    </row>
    <row r="50" spans="1:21" s="23" customFormat="1" ht="25.15" customHeight="1">
      <c r="A50" s="17">
        <v>44</v>
      </c>
      <c r="B50" s="26" t="s">
        <v>6</v>
      </c>
      <c r="C50" s="25"/>
      <c r="D50" s="24">
        <v>2</v>
      </c>
      <c r="E50" s="13"/>
      <c r="F50" s="22"/>
      <c r="G50" s="19"/>
      <c r="H50" s="22"/>
      <c r="I50" s="21"/>
      <c r="J50" s="8"/>
      <c r="L50" s="21"/>
      <c r="M50" s="8"/>
      <c r="N50" s="8"/>
      <c r="O50" s="8"/>
      <c r="P50" s="21"/>
      <c r="Q50" s="8"/>
      <c r="R50" s="21"/>
      <c r="S50" s="8"/>
      <c r="U50" s="39"/>
    </row>
    <row r="51" spans="1:21" s="21" customFormat="1" ht="24.95" customHeight="1">
      <c r="A51" s="17">
        <v>45</v>
      </c>
      <c r="B51" s="16" t="s">
        <v>5</v>
      </c>
      <c r="C51" s="15"/>
      <c r="D51" s="14">
        <v>1</v>
      </c>
      <c r="E51" s="13"/>
      <c r="F51" s="22">
        <v>1.41</v>
      </c>
      <c r="G51" s="19" t="e">
        <f>F51*#REF!</f>
        <v>#REF!</v>
      </c>
      <c r="H51" s="22">
        <v>282.89999999999998</v>
      </c>
      <c r="I51" s="21">
        <v>11.07</v>
      </c>
      <c r="J51" s="8" t="e">
        <f>I51*#REF!</f>
        <v>#REF!</v>
      </c>
      <c r="L51" s="21">
        <v>18.45</v>
      </c>
      <c r="M51" s="8" t="e">
        <f>L51*#REF!</f>
        <v>#REF!</v>
      </c>
      <c r="O51" s="8" t="e">
        <f>#REF!*#REF!</f>
        <v>#REF!</v>
      </c>
      <c r="P51" s="21">
        <v>36.9</v>
      </c>
      <c r="Q51" s="8" t="e">
        <f>P51*#REF!</f>
        <v>#REF!</v>
      </c>
      <c r="R51" s="21">
        <v>21</v>
      </c>
      <c r="S51" s="8" t="e">
        <f>R51*#REF!</f>
        <v>#REF!</v>
      </c>
      <c r="U51" s="39"/>
    </row>
    <row r="52" spans="1:21" ht="24.75" customHeight="1">
      <c r="A52" s="17">
        <v>46</v>
      </c>
      <c r="B52" s="16" t="s">
        <v>4</v>
      </c>
      <c r="C52" s="15"/>
      <c r="D52" s="14">
        <v>8</v>
      </c>
      <c r="E52" s="13"/>
    </row>
    <row r="53" spans="1:21" ht="20.25">
      <c r="A53" s="50" t="s">
        <v>3</v>
      </c>
      <c r="B53" s="50"/>
      <c r="C53" s="50"/>
      <c r="D53" s="50"/>
      <c r="E53" s="12"/>
    </row>
    <row r="55" spans="1:21" ht="15.75">
      <c r="A55" s="1"/>
      <c r="B55" s="3"/>
      <c r="C55" s="2"/>
    </row>
    <row r="56" spans="1:21">
      <c r="A56" s="3"/>
      <c r="B56" s="3"/>
      <c r="C56" s="2"/>
    </row>
    <row r="57" spans="1:21" ht="15.75">
      <c r="A57" s="1"/>
      <c r="B57" s="1"/>
      <c r="C57" s="8"/>
      <c r="D57" s="11"/>
    </row>
    <row r="58" spans="1:21">
      <c r="A58" s="3"/>
      <c r="B58" s="3"/>
      <c r="C58" s="2"/>
    </row>
  </sheetData>
  <mergeCells count="6">
    <mergeCell ref="I6:K6"/>
    <mergeCell ref="A53:D53"/>
    <mergeCell ref="C1:E1"/>
    <mergeCell ref="A3:E3"/>
    <mergeCell ref="A5:E5"/>
    <mergeCell ref="F6:H6"/>
  </mergeCells>
  <pageMargins left="0.17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</dc:creator>
  <cp:lastModifiedBy>Witek</cp:lastModifiedBy>
  <cp:lastPrinted>2018-06-19T05:59:54Z</cp:lastPrinted>
  <dcterms:created xsi:type="dcterms:W3CDTF">2018-04-26T09:03:43Z</dcterms:created>
  <dcterms:modified xsi:type="dcterms:W3CDTF">2018-06-19T06:02:42Z</dcterms:modified>
</cp:coreProperties>
</file>