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utkowska546\Desktop\Umowy  2025\KOMIN 2025\"/>
    </mc:Choice>
  </mc:AlternateContent>
  <bookViews>
    <workbookView xWindow="0" yWindow="0" windowWidth="28800" windowHeight="11400"/>
  </bookViews>
  <sheets>
    <sheet name="Arkusz1" sheetId="1" r:id="rId1"/>
  </sheets>
  <definedNames>
    <definedName name="_xlnm.Print_Area" localSheetId="0">Arkusz1!$A$1:$P$90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82" i="1"/>
  <c r="P18" i="1"/>
  <c r="P22" i="1" s="1"/>
  <c r="P30" i="1"/>
  <c r="P44" i="1"/>
  <c r="P52" i="1" s="1"/>
  <c r="P61" i="1"/>
  <c r="P65" i="1" s="1"/>
  <c r="P60" i="1"/>
  <c r="P73" i="1"/>
  <c r="P75" i="1" s="1"/>
  <c r="P74" i="1"/>
  <c r="P72" i="1"/>
  <c r="O85" i="1"/>
  <c r="P84" i="1"/>
  <c r="O84" i="1"/>
  <c r="P83" i="1"/>
  <c r="O83" i="1"/>
  <c r="O82" i="1"/>
  <c r="O75" i="1"/>
  <c r="O73" i="1"/>
  <c r="O74" i="1"/>
  <c r="O72" i="1"/>
  <c r="O65" i="1"/>
  <c r="P62" i="1"/>
  <c r="P63" i="1"/>
  <c r="P64" i="1"/>
  <c r="O61" i="1"/>
  <c r="O62" i="1"/>
  <c r="O63" i="1"/>
  <c r="O64" i="1"/>
  <c r="O60" i="1"/>
  <c r="O52" i="1"/>
  <c r="P45" i="1"/>
  <c r="P46" i="1"/>
  <c r="P47" i="1"/>
  <c r="P48" i="1"/>
  <c r="P49" i="1"/>
  <c r="P50" i="1"/>
  <c r="P51" i="1"/>
  <c r="O45" i="1"/>
  <c r="O46" i="1"/>
  <c r="O47" i="1"/>
  <c r="O48" i="1"/>
  <c r="O49" i="1"/>
  <c r="O50" i="1"/>
  <c r="O51" i="1"/>
  <c r="O44" i="1"/>
  <c r="O33" i="1"/>
  <c r="P32" i="1"/>
  <c r="O32" i="1"/>
  <c r="P31" i="1"/>
  <c r="O31" i="1"/>
  <c r="O36" i="1" s="1"/>
  <c r="P33" i="1"/>
  <c r="P34" i="1"/>
  <c r="O34" i="1"/>
  <c r="O35" i="1"/>
  <c r="O30" i="1"/>
  <c r="O22" i="1"/>
  <c r="P19" i="1"/>
  <c r="P20" i="1"/>
  <c r="P21" i="1"/>
  <c r="O19" i="1"/>
  <c r="O20" i="1"/>
  <c r="O21" i="1"/>
  <c r="O18" i="1"/>
  <c r="P36" i="1" l="1"/>
  <c r="P85" i="1" s="1"/>
  <c r="K75" i="1"/>
  <c r="J75" i="1"/>
  <c r="H84" i="1"/>
  <c r="G84" i="1"/>
  <c r="H75" i="1" l="1"/>
  <c r="G75" i="1"/>
  <c r="K65" i="1"/>
  <c r="J65" i="1"/>
  <c r="H65" i="1"/>
  <c r="G65" i="1"/>
  <c r="K52" i="1"/>
  <c r="J52" i="1"/>
  <c r="D52" i="1"/>
  <c r="J36" i="1"/>
</calcChain>
</file>

<file path=xl/sharedStrings.xml><?xml version="1.0" encoding="utf-8"?>
<sst xmlns="http://schemas.openxmlformats.org/spreadsheetml/2006/main" count="365" uniqueCount="58">
  <si>
    <t>miejscowośc, data</t>
  </si>
  <si>
    <r>
      <t xml:space="preserve">ul. Saperska 1, 10-073 </t>
    </r>
    <r>
      <rPr>
        <b/>
        <u/>
        <sz val="12"/>
        <color theme="1"/>
        <rFont val="Times New Roman"/>
        <family val="1"/>
        <charset val="238"/>
      </rPr>
      <t>Olsztyn</t>
    </r>
  </si>
  <si>
    <t xml:space="preserve">               w m. Lipowiec (gm. Szczytno) JW.2031</t>
  </si>
  <si>
    <t>Lp.</t>
  </si>
  <si>
    <t>Nr bud./komp. Przeznacz.</t>
  </si>
  <si>
    <t>Przewody kominowe</t>
  </si>
  <si>
    <t>Częstotliwość okresowego czyszczenia                               (ilość w roku)</t>
  </si>
  <si>
    <t>Cena jednostkowa netto</t>
  </si>
  <si>
    <t>Cena jednostkowa brutto</t>
  </si>
  <si>
    <t>Wartość netto (kol 12 x kol. 13)</t>
  </si>
  <si>
    <t>Wartość brutto . (kol 12 x kol. 14)</t>
  </si>
  <si>
    <t xml:space="preserve">Dymowe </t>
  </si>
  <si>
    <t>Spalinowe                                                                              (gazowe i olejowe)</t>
  </si>
  <si>
    <t>Wentylacyjne</t>
  </si>
  <si>
    <t>wym. wew. (m)</t>
  </si>
  <si>
    <t>dł. mb</t>
  </si>
  <si>
    <t>ilość w szt.</t>
  </si>
  <si>
    <t>wyw. wew.(m)</t>
  </si>
  <si>
    <t>9/731 kotłownia</t>
  </si>
  <si>
    <t>-</t>
  </si>
  <si>
    <t>ø 0,40</t>
  </si>
  <si>
    <t>ø 0,18</t>
  </si>
  <si>
    <t>ø 0,25</t>
  </si>
  <si>
    <t>OGÓŁEM:</t>
  </si>
  <si>
    <t>RAZEM:</t>
  </si>
  <si>
    <t>Załącznik nr 4</t>
  </si>
  <si>
    <t xml:space="preserve">              w m.  Omulew (gm. Jedwabno) OR MON</t>
  </si>
  <si>
    <t>1/4274</t>
  </si>
  <si>
    <t>0,20x0,25</t>
  </si>
  <si>
    <t>0,14x0,14</t>
  </si>
  <si>
    <t>ø 0,20</t>
  </si>
  <si>
    <t>7/4274</t>
  </si>
  <si>
    <t xml:space="preserve">             w m. Czarny Piec (gm. Jedwabno) OR MON</t>
  </si>
  <si>
    <t>1/4506</t>
  </si>
  <si>
    <t>2/4506</t>
  </si>
  <si>
    <t>7/4506</t>
  </si>
  <si>
    <t>10/4506</t>
  </si>
  <si>
    <t xml:space="preserve">          w. m.  Lidzbark Warmiński ( ul. Ornecka1) JW. 2039</t>
  </si>
  <si>
    <t>8/316 kuchnia</t>
  </si>
  <si>
    <t>25x25</t>
  </si>
  <si>
    <t>40x20</t>
  </si>
  <si>
    <t>40x30</t>
  </si>
  <si>
    <t>40x45</t>
  </si>
  <si>
    <t xml:space="preserve">           w m. Olsztyn 22 WOG</t>
  </si>
  <si>
    <t>27/251</t>
  </si>
  <si>
    <t>Słownie wartość brytto w zł. ………………………………………………………………..…………………………………….</t>
  </si>
  <si>
    <t>Słownie wartość netto w zł. …………………………………………………………………………………………………………</t>
  </si>
  <si>
    <t>…………………………………………………………………………….</t>
  </si>
  <si>
    <t xml:space="preserve">                                                                                                                                                                                 (data, pieczątka imienna, parafa lub  czytelny podpis upoważnionego)</t>
  </si>
  <si>
    <t>………...……………,dnia……………………………</t>
  </si>
  <si>
    <t>1/8817 kotłownia</t>
  </si>
  <si>
    <t>0,40x0,40</t>
  </si>
  <si>
    <t xml:space="preserve">           w m. Ulesie gm. Janowo</t>
  </si>
  <si>
    <t>RAZEM: OMULEW, CZARNY PIEC, LIDZBARK WARMIŃSKI, ULESIE, OLSZTYN</t>
  </si>
  <si>
    <t>Załącznik  nr 4 do umowy</t>
  </si>
  <si>
    <r>
      <t>"</t>
    </r>
    <r>
      <rPr>
        <b/>
        <sz val="12"/>
        <color theme="1"/>
        <rFont val="Times New Roman"/>
        <family val="1"/>
        <charset val="238"/>
      </rPr>
      <t>okresowe czyszczenie przewodów kominowych: dymowych, spalinowych, wentylacyjnych z usunięciem i  unieszkodliwieniem zanieczyszczeń w obiektach administrowanych przez   22 WOG  Olsztynie  tj.  w m. Olsztyn, Omulew, Czarny Piec, (gm. Jedwabno), Lipowiec gm. Szczytno, Lidzbark Warmiński, Ulesie (gm. Janowo)".</t>
    </r>
  </si>
  <si>
    <t>22 Wojskowy Oddział Gospodarczy w Olsztynie</t>
  </si>
  <si>
    <t>FORMULARZ 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</si>
</sst>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i/>
      <sz val="12"/>
      <color theme="1"/>
      <name val="Arial"/>
      <family val="2"/>
      <charset val="238"/>
    </font>
    <font>
      <b/>
      <sz val="2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0" fillId="0" borderId="0" xfId="0" applyBorder="1"/>
    <xf numFmtId="0" fontId="14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4" fontId="16" fillId="3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2" fontId="0" fillId="0" borderId="0" xfId="0" applyNumberFormat="1"/>
    <xf numFmtId="0" fontId="0" fillId="3" borderId="0" xfId="0" applyFill="1"/>
    <xf numFmtId="0" fontId="19" fillId="0" borderId="0" xfId="0" applyFont="1" applyBorder="1"/>
    <xf numFmtId="0" fontId="16" fillId="0" borderId="1" xfId="0" applyFont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21" fillId="0" borderId="0" xfId="0" applyFont="1"/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1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17" fillId="0" borderId="0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8" fillId="0" borderId="2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tabSelected="1" view="pageBreakPreview" topLeftCell="A27" zoomScale="87" zoomScaleNormal="100" zoomScaleSheetLayoutView="87" workbookViewId="0">
      <selection activeCell="Y41" sqref="Y41"/>
    </sheetView>
  </sheetViews>
  <sheetFormatPr defaultRowHeight="15" x14ac:dyDescent="0.25"/>
  <cols>
    <col min="1" max="1" width="5.5703125" customWidth="1"/>
    <col min="2" max="2" width="10.42578125" customWidth="1"/>
    <col min="3" max="3" width="9" customWidth="1"/>
    <col min="4" max="4" width="8.140625" customWidth="1"/>
    <col min="5" max="5" width="8.85546875" customWidth="1"/>
    <col min="6" max="6" width="9.42578125" customWidth="1"/>
    <col min="7" max="7" width="9" customWidth="1"/>
    <col min="8" max="8" width="9.140625" customWidth="1"/>
    <col min="9" max="9" width="8.7109375" customWidth="1"/>
    <col min="10" max="11" width="7.28515625" customWidth="1"/>
    <col min="12" max="12" width="13.28515625" customWidth="1"/>
    <col min="13" max="13" width="12.140625" customWidth="1"/>
    <col min="14" max="14" width="12.42578125" customWidth="1"/>
    <col min="15" max="15" width="13" customWidth="1"/>
    <col min="16" max="16" width="12.5703125" customWidth="1"/>
  </cols>
  <sheetData>
    <row r="1" spans="1:29" ht="25.5" customHeight="1" x14ac:dyDescent="0.25">
      <c r="M1" s="64" t="s">
        <v>49</v>
      </c>
      <c r="N1" s="64"/>
      <c r="O1" s="64"/>
      <c r="P1" s="64"/>
    </row>
    <row r="2" spans="1:29" ht="12" customHeight="1" x14ac:dyDescent="0.25">
      <c r="C2" s="97"/>
      <c r="D2" s="97"/>
      <c r="M2" s="65" t="s">
        <v>0</v>
      </c>
      <c r="N2" s="65"/>
      <c r="O2" s="65"/>
      <c r="P2" s="65"/>
    </row>
    <row r="3" spans="1:29" ht="22.5" customHeight="1" x14ac:dyDescent="0.25">
      <c r="C3" s="97"/>
      <c r="D3" s="97"/>
      <c r="L3" s="98" t="s">
        <v>54</v>
      </c>
      <c r="M3" s="98"/>
      <c r="N3" s="98"/>
      <c r="O3" s="98"/>
      <c r="P3" s="98"/>
    </row>
    <row r="4" spans="1:29" ht="18.75" customHeight="1" x14ac:dyDescent="0.25">
      <c r="B4" s="99"/>
      <c r="C4" s="99"/>
      <c r="D4" s="99"/>
      <c r="E4" s="99"/>
      <c r="F4" s="99"/>
      <c r="G4" s="99"/>
      <c r="H4" s="99"/>
      <c r="I4" s="99"/>
      <c r="M4" s="100" t="s">
        <v>56</v>
      </c>
      <c r="N4" s="100"/>
      <c r="O4" s="100"/>
      <c r="P4" s="100"/>
    </row>
    <row r="5" spans="1:29" ht="15.75" customHeight="1" x14ac:dyDescent="0.25">
      <c r="B5" s="44"/>
      <c r="C5" s="44"/>
      <c r="D5" s="44"/>
      <c r="E5" s="44"/>
      <c r="F5" s="44"/>
      <c r="G5" s="44"/>
      <c r="H5" s="44"/>
      <c r="I5" s="44"/>
      <c r="M5" s="1" t="s">
        <v>1</v>
      </c>
      <c r="N5" s="2"/>
      <c r="O5" s="2"/>
      <c r="P5" s="3"/>
    </row>
    <row r="6" spans="1:29" ht="15.75" customHeight="1" x14ac:dyDescent="0.25">
      <c r="B6" s="48"/>
      <c r="C6" s="48"/>
      <c r="D6" s="48"/>
      <c r="E6" s="48"/>
      <c r="F6" s="48"/>
      <c r="G6" s="48"/>
      <c r="H6" s="48"/>
      <c r="I6" s="48"/>
      <c r="J6" s="4"/>
      <c r="P6" s="3"/>
    </row>
    <row r="7" spans="1:29" ht="47.25" customHeight="1" x14ac:dyDescent="0.25">
      <c r="A7" s="92" t="s">
        <v>57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5"/>
      <c r="R7" s="5"/>
    </row>
    <row r="8" spans="1:29" ht="21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5"/>
      <c r="R8" s="5"/>
    </row>
    <row r="9" spans="1:29" ht="15.75" customHeight="1" x14ac:dyDescent="0.25">
      <c r="A9" s="68" t="s">
        <v>55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29" ht="36.7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29" ht="15.75" customHeight="1" x14ac:dyDescent="0.25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/>
      <c r="P11" s="96"/>
    </row>
    <row r="12" spans="1:29" ht="20.25" x14ac:dyDescent="0.25">
      <c r="A12" s="93"/>
      <c r="B12" s="94" t="s">
        <v>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96"/>
      <c r="Q12" s="6"/>
      <c r="R12" s="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ht="7.5" customHeight="1" x14ac:dyDescent="0.25">
      <c r="A13" s="7"/>
      <c r="B13" s="8"/>
      <c r="C13" s="91"/>
      <c r="D13" s="91"/>
      <c r="E13" s="91"/>
      <c r="F13" s="91"/>
      <c r="G13" s="9"/>
      <c r="H13" s="9"/>
      <c r="I13" s="9"/>
      <c r="J13" s="9"/>
      <c r="K13" s="8"/>
      <c r="L13" s="8"/>
      <c r="M13" s="8"/>
      <c r="N13" s="10"/>
      <c r="O13" s="8"/>
      <c r="P13" s="7"/>
      <c r="Q13" s="6"/>
      <c r="R13" s="6"/>
    </row>
    <row r="14" spans="1:29" ht="21" customHeight="1" x14ac:dyDescent="0.25">
      <c r="A14" s="62" t="s">
        <v>3</v>
      </c>
      <c r="B14" s="62" t="s">
        <v>4</v>
      </c>
      <c r="C14" s="63" t="s">
        <v>5</v>
      </c>
      <c r="D14" s="63"/>
      <c r="E14" s="63"/>
      <c r="F14" s="63"/>
      <c r="G14" s="63"/>
      <c r="H14" s="63"/>
      <c r="I14" s="63"/>
      <c r="J14" s="63"/>
      <c r="K14" s="63"/>
      <c r="L14" s="62" t="s">
        <v>6</v>
      </c>
      <c r="M14" s="62" t="s">
        <v>7</v>
      </c>
      <c r="N14" s="62" t="s">
        <v>8</v>
      </c>
      <c r="O14" s="62" t="s">
        <v>9</v>
      </c>
      <c r="P14" s="62" t="s">
        <v>10</v>
      </c>
      <c r="Q14" s="90"/>
      <c r="R14" s="6"/>
    </row>
    <row r="15" spans="1:29" ht="30" customHeight="1" x14ac:dyDescent="0.25">
      <c r="A15" s="62"/>
      <c r="B15" s="62"/>
      <c r="C15" s="63" t="s">
        <v>11</v>
      </c>
      <c r="D15" s="63"/>
      <c r="E15" s="63"/>
      <c r="F15" s="62" t="s">
        <v>12</v>
      </c>
      <c r="G15" s="62"/>
      <c r="H15" s="62"/>
      <c r="I15" s="63" t="s">
        <v>13</v>
      </c>
      <c r="J15" s="63"/>
      <c r="K15" s="63"/>
      <c r="L15" s="62"/>
      <c r="M15" s="62"/>
      <c r="N15" s="62"/>
      <c r="O15" s="62"/>
      <c r="P15" s="62"/>
      <c r="Q15" s="90"/>
      <c r="R15" s="6"/>
    </row>
    <row r="16" spans="1:29" ht="25.5" x14ac:dyDescent="0.25">
      <c r="A16" s="62"/>
      <c r="B16" s="62"/>
      <c r="C16" s="11" t="s">
        <v>14</v>
      </c>
      <c r="D16" s="11" t="s">
        <v>15</v>
      </c>
      <c r="E16" s="11" t="s">
        <v>16</v>
      </c>
      <c r="F16" s="11" t="s">
        <v>17</v>
      </c>
      <c r="G16" s="11" t="s">
        <v>15</v>
      </c>
      <c r="H16" s="11" t="s">
        <v>16</v>
      </c>
      <c r="I16" s="11" t="s">
        <v>17</v>
      </c>
      <c r="J16" s="11" t="s">
        <v>15</v>
      </c>
      <c r="K16" s="11" t="s">
        <v>16</v>
      </c>
      <c r="L16" s="62"/>
      <c r="M16" s="62"/>
      <c r="N16" s="62"/>
      <c r="O16" s="62"/>
      <c r="P16" s="62"/>
      <c r="Q16" s="90"/>
      <c r="R16" s="6"/>
    </row>
    <row r="17" spans="1:27" x14ac:dyDescent="0.25">
      <c r="A17" s="12">
        <v>1</v>
      </c>
      <c r="B17" s="13">
        <v>2</v>
      </c>
      <c r="C17" s="13">
        <v>3</v>
      </c>
      <c r="D17" s="13">
        <v>4</v>
      </c>
      <c r="E17" s="13">
        <v>5</v>
      </c>
      <c r="F17" s="13">
        <v>6</v>
      </c>
      <c r="G17" s="13">
        <v>7</v>
      </c>
      <c r="H17" s="13">
        <v>8</v>
      </c>
      <c r="I17" s="13">
        <v>9</v>
      </c>
      <c r="J17" s="13">
        <v>10</v>
      </c>
      <c r="K17" s="13">
        <v>11</v>
      </c>
      <c r="L17" s="13">
        <v>12</v>
      </c>
      <c r="M17" s="13">
        <v>13</v>
      </c>
      <c r="N17" s="14">
        <v>14</v>
      </c>
      <c r="O17" s="15">
        <v>15</v>
      </c>
      <c r="P17" s="16">
        <v>16</v>
      </c>
      <c r="Q17" s="6"/>
      <c r="R17" s="6"/>
    </row>
    <row r="18" spans="1:27" ht="33.75" customHeight="1" x14ac:dyDescent="0.25">
      <c r="A18" s="62">
        <v>1</v>
      </c>
      <c r="B18" s="62" t="s">
        <v>18</v>
      </c>
      <c r="C18" s="17" t="s">
        <v>19</v>
      </c>
      <c r="D18" s="17" t="s">
        <v>19</v>
      </c>
      <c r="E18" s="17" t="s">
        <v>19</v>
      </c>
      <c r="F18" s="17" t="s">
        <v>20</v>
      </c>
      <c r="G18" s="17">
        <v>12.3</v>
      </c>
      <c r="H18" s="17">
        <v>2</v>
      </c>
      <c r="I18" s="17" t="s">
        <v>19</v>
      </c>
      <c r="J18" s="17" t="s">
        <v>19</v>
      </c>
      <c r="K18" s="17" t="s">
        <v>19</v>
      </c>
      <c r="L18" s="17">
        <v>2</v>
      </c>
      <c r="M18" s="17"/>
      <c r="N18" s="18"/>
      <c r="O18" s="19">
        <f>SUM(L18*M18)</f>
        <v>0</v>
      </c>
      <c r="P18" s="20">
        <f>SUM(L18*N18)</f>
        <v>0</v>
      </c>
      <c r="Q18" s="6"/>
      <c r="R18" s="6"/>
    </row>
    <row r="19" spans="1:27" ht="33.75" customHeight="1" x14ac:dyDescent="0.25">
      <c r="A19" s="62"/>
      <c r="B19" s="62"/>
      <c r="C19" s="17" t="s">
        <v>19</v>
      </c>
      <c r="D19" s="17" t="s">
        <v>19</v>
      </c>
      <c r="E19" s="17" t="s">
        <v>19</v>
      </c>
      <c r="F19" s="17" t="s">
        <v>21</v>
      </c>
      <c r="G19" s="17">
        <v>12.5</v>
      </c>
      <c r="H19" s="17">
        <v>2</v>
      </c>
      <c r="I19" s="17" t="s">
        <v>19</v>
      </c>
      <c r="J19" s="17" t="s">
        <v>19</v>
      </c>
      <c r="K19" s="17" t="s">
        <v>19</v>
      </c>
      <c r="L19" s="17">
        <v>2</v>
      </c>
      <c r="M19" s="17"/>
      <c r="N19" s="18"/>
      <c r="O19" s="19">
        <f t="shared" ref="O19:O21" si="0">SUM(L19*M19)</f>
        <v>0</v>
      </c>
      <c r="P19" s="20">
        <f t="shared" ref="P19:P21" si="1">SUM(L19*N19)</f>
        <v>0</v>
      </c>
      <c r="Q19" s="6"/>
      <c r="R19" s="6"/>
    </row>
    <row r="20" spans="1:27" ht="33.75" customHeight="1" x14ac:dyDescent="0.25">
      <c r="A20" s="62"/>
      <c r="B20" s="62"/>
      <c r="C20" s="17" t="s">
        <v>19</v>
      </c>
      <c r="D20" s="1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 t="s">
        <v>20</v>
      </c>
      <c r="J20" s="17">
        <v>10</v>
      </c>
      <c r="K20" s="17">
        <v>2</v>
      </c>
      <c r="L20" s="17">
        <v>1</v>
      </c>
      <c r="M20" s="17"/>
      <c r="N20" s="18"/>
      <c r="O20" s="19">
        <f t="shared" si="0"/>
        <v>0</v>
      </c>
      <c r="P20" s="20">
        <f t="shared" si="1"/>
        <v>0</v>
      </c>
      <c r="Q20" s="6"/>
      <c r="R20" s="6"/>
    </row>
    <row r="21" spans="1:27" ht="33.75" customHeight="1" x14ac:dyDescent="0.25">
      <c r="A21" s="62"/>
      <c r="B21" s="62"/>
      <c r="C21" s="17" t="s">
        <v>19</v>
      </c>
      <c r="D21" s="17" t="s">
        <v>19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22</v>
      </c>
      <c r="J21" s="17">
        <v>10</v>
      </c>
      <c r="K21" s="17">
        <v>1</v>
      </c>
      <c r="L21" s="17">
        <v>1</v>
      </c>
      <c r="M21" s="17"/>
      <c r="N21" s="18"/>
      <c r="O21" s="19">
        <f t="shared" si="0"/>
        <v>0</v>
      </c>
      <c r="P21" s="20">
        <f t="shared" si="1"/>
        <v>0</v>
      </c>
      <c r="Q21" s="6"/>
      <c r="R21" s="6"/>
    </row>
    <row r="22" spans="1:27" ht="33.75" customHeight="1" x14ac:dyDescent="0.25">
      <c r="A22" s="57" t="s">
        <v>23</v>
      </c>
      <c r="B22" s="57"/>
      <c r="C22" s="57"/>
      <c r="D22" s="13" t="s">
        <v>19</v>
      </c>
      <c r="E22" s="13" t="s">
        <v>19</v>
      </c>
      <c r="F22" s="13" t="s">
        <v>19</v>
      </c>
      <c r="G22" s="13">
        <v>24.8</v>
      </c>
      <c r="H22" s="13" t="s">
        <v>19</v>
      </c>
      <c r="I22" s="13" t="s">
        <v>19</v>
      </c>
      <c r="J22" s="13">
        <v>20</v>
      </c>
      <c r="K22" s="13">
        <v>3</v>
      </c>
      <c r="L22" s="13" t="s">
        <v>19</v>
      </c>
      <c r="M22" s="58" t="s">
        <v>24</v>
      </c>
      <c r="N22" s="58"/>
      <c r="O22" s="15">
        <f>SUM(O18:O21)</f>
        <v>0</v>
      </c>
      <c r="P22" s="21">
        <f>SUM(P18:P21)</f>
        <v>0</v>
      </c>
      <c r="Q22" s="6"/>
      <c r="R22" s="6"/>
    </row>
    <row r="23" spans="1:27" ht="27.75" customHeight="1" x14ac:dyDescent="0.25">
      <c r="A23" s="22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25"/>
      <c r="Q23" s="6"/>
      <c r="R23" s="6"/>
    </row>
    <row r="24" spans="1:27" ht="21.75" customHeight="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86" t="s">
        <v>25</v>
      </c>
      <c r="P24" s="86"/>
      <c r="Q24" s="6"/>
    </row>
    <row r="25" spans="1:27" ht="35.25" customHeight="1" x14ac:dyDescent="0.25">
      <c r="B25" s="89" t="s">
        <v>26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26"/>
      <c r="P25" s="26"/>
      <c r="Q25" s="6"/>
    </row>
    <row r="26" spans="1:27" ht="16.5" customHeight="1" x14ac:dyDescent="0.25">
      <c r="A26" s="76" t="s">
        <v>3</v>
      </c>
      <c r="B26" s="76" t="s">
        <v>4</v>
      </c>
      <c r="C26" s="70" t="s">
        <v>5</v>
      </c>
      <c r="D26" s="71"/>
      <c r="E26" s="71"/>
      <c r="F26" s="71"/>
      <c r="G26" s="71"/>
      <c r="H26" s="71"/>
      <c r="I26" s="71"/>
      <c r="J26" s="71"/>
      <c r="K26" s="72"/>
      <c r="L26" s="76" t="s">
        <v>6</v>
      </c>
      <c r="M26" s="76" t="s">
        <v>7</v>
      </c>
      <c r="N26" s="76" t="s">
        <v>8</v>
      </c>
      <c r="O26" s="62" t="s">
        <v>9</v>
      </c>
      <c r="P26" s="62" t="s">
        <v>10</v>
      </c>
    </row>
    <row r="27" spans="1:27" ht="26.25" customHeight="1" x14ac:dyDescent="0.25">
      <c r="A27" s="77"/>
      <c r="B27" s="77"/>
      <c r="C27" s="70" t="s">
        <v>11</v>
      </c>
      <c r="D27" s="71"/>
      <c r="E27" s="72"/>
      <c r="F27" s="73" t="s">
        <v>12</v>
      </c>
      <c r="G27" s="74"/>
      <c r="H27" s="75"/>
      <c r="I27" s="70" t="s">
        <v>13</v>
      </c>
      <c r="J27" s="71"/>
      <c r="K27" s="72"/>
      <c r="L27" s="77"/>
      <c r="M27" s="77"/>
      <c r="N27" s="77"/>
      <c r="O27" s="62"/>
      <c r="P27" s="62"/>
    </row>
    <row r="28" spans="1:27" ht="25.5" x14ac:dyDescent="0.25">
      <c r="A28" s="78"/>
      <c r="B28" s="78"/>
      <c r="C28" s="11" t="s">
        <v>14</v>
      </c>
      <c r="D28" s="11" t="s">
        <v>15</v>
      </c>
      <c r="E28" s="11" t="s">
        <v>16</v>
      </c>
      <c r="F28" s="11" t="s">
        <v>17</v>
      </c>
      <c r="G28" s="11" t="s">
        <v>15</v>
      </c>
      <c r="H28" s="11" t="s">
        <v>16</v>
      </c>
      <c r="I28" s="11" t="s">
        <v>17</v>
      </c>
      <c r="J28" s="11" t="s">
        <v>15</v>
      </c>
      <c r="K28" s="11" t="s">
        <v>16</v>
      </c>
      <c r="L28" s="78"/>
      <c r="M28" s="78"/>
      <c r="N28" s="78"/>
      <c r="O28" s="62"/>
      <c r="P28" s="62"/>
    </row>
    <row r="29" spans="1:27" ht="15" customHeight="1" x14ac:dyDescent="0.25">
      <c r="A29" s="12">
        <v>1</v>
      </c>
      <c r="B29" s="13">
        <v>2</v>
      </c>
      <c r="C29" s="13">
        <v>3</v>
      </c>
      <c r="D29" s="13">
        <v>4</v>
      </c>
      <c r="E29" s="13">
        <v>5</v>
      </c>
      <c r="F29" s="13">
        <v>6</v>
      </c>
      <c r="G29" s="13">
        <v>7</v>
      </c>
      <c r="H29" s="13">
        <v>8</v>
      </c>
      <c r="I29" s="13">
        <v>9</v>
      </c>
      <c r="J29" s="13">
        <v>10</v>
      </c>
      <c r="K29" s="13">
        <v>11</v>
      </c>
      <c r="L29" s="13">
        <v>12</v>
      </c>
      <c r="M29" s="13">
        <v>13</v>
      </c>
      <c r="N29" s="12">
        <v>14</v>
      </c>
      <c r="O29" s="15">
        <v>15</v>
      </c>
      <c r="P29" s="16">
        <v>16</v>
      </c>
    </row>
    <row r="30" spans="1:27" ht="33.75" customHeight="1" x14ac:dyDescent="0.25">
      <c r="A30" s="76">
        <v>1</v>
      </c>
      <c r="B30" s="76" t="s">
        <v>27</v>
      </c>
      <c r="C30" s="17" t="s">
        <v>28</v>
      </c>
      <c r="D30" s="17">
        <v>12</v>
      </c>
      <c r="E30" s="17">
        <v>1</v>
      </c>
      <c r="F30" s="17" t="s">
        <v>19</v>
      </c>
      <c r="G30" s="17" t="s">
        <v>19</v>
      </c>
      <c r="H30" s="17" t="s">
        <v>19</v>
      </c>
      <c r="I30" s="17" t="s">
        <v>19</v>
      </c>
      <c r="J30" s="17" t="s">
        <v>19</v>
      </c>
      <c r="K30" s="17" t="s">
        <v>19</v>
      </c>
      <c r="L30" s="17">
        <v>4</v>
      </c>
      <c r="M30" s="17"/>
      <c r="N30" s="11"/>
      <c r="O30" s="19">
        <f>SUM(L30*M30)</f>
        <v>0</v>
      </c>
      <c r="P30" s="20">
        <f>SUM(L30*N30)</f>
        <v>0</v>
      </c>
    </row>
    <row r="31" spans="1:27" ht="33.75" customHeight="1" x14ac:dyDescent="0.25">
      <c r="A31" s="77"/>
      <c r="B31" s="77"/>
      <c r="C31" s="17" t="s">
        <v>19</v>
      </c>
      <c r="D31" s="17" t="s">
        <v>19</v>
      </c>
      <c r="E31" s="17" t="s">
        <v>19</v>
      </c>
      <c r="F31" s="17" t="s">
        <v>19</v>
      </c>
      <c r="G31" s="17" t="s">
        <v>19</v>
      </c>
      <c r="H31" s="17" t="s">
        <v>19</v>
      </c>
      <c r="I31" s="17" t="s">
        <v>29</v>
      </c>
      <c r="J31" s="17">
        <v>10</v>
      </c>
      <c r="K31" s="17">
        <v>3</v>
      </c>
      <c r="L31" s="17">
        <v>1</v>
      </c>
      <c r="M31" s="17"/>
      <c r="N31" s="11"/>
      <c r="O31" s="19">
        <f>SUM(L31*M31)</f>
        <v>0</v>
      </c>
      <c r="P31" s="20">
        <f>SUM(L31*N31)</f>
        <v>0</v>
      </c>
    </row>
    <row r="32" spans="1:27" ht="33.75" customHeight="1" x14ac:dyDescent="0.25">
      <c r="A32" s="77"/>
      <c r="B32" s="77"/>
      <c r="C32" s="17" t="s">
        <v>19</v>
      </c>
      <c r="D32" s="17" t="s">
        <v>19</v>
      </c>
      <c r="E32" s="17" t="s">
        <v>19</v>
      </c>
      <c r="F32" s="17" t="s">
        <v>30</v>
      </c>
      <c r="G32" s="17">
        <v>12</v>
      </c>
      <c r="H32" s="17">
        <v>1</v>
      </c>
      <c r="I32" s="17" t="s">
        <v>19</v>
      </c>
      <c r="J32" s="17" t="s">
        <v>19</v>
      </c>
      <c r="K32" s="17" t="s">
        <v>19</v>
      </c>
      <c r="L32" s="17">
        <v>2</v>
      </c>
      <c r="M32" s="17"/>
      <c r="N32" s="11"/>
      <c r="O32" s="19">
        <f>SUM(L32*M32)</f>
        <v>0</v>
      </c>
      <c r="P32" s="20">
        <f>SUM(L32*N32)</f>
        <v>0</v>
      </c>
      <c r="Z32" s="6"/>
      <c r="AA32" s="6"/>
    </row>
    <row r="33" spans="1:27" ht="33.75" customHeight="1" x14ac:dyDescent="0.25">
      <c r="A33" s="78"/>
      <c r="B33" s="78"/>
      <c r="C33" s="17" t="s">
        <v>19</v>
      </c>
      <c r="D33" s="17" t="s">
        <v>19</v>
      </c>
      <c r="E33" s="17" t="s">
        <v>19</v>
      </c>
      <c r="F33" s="17" t="s">
        <v>19</v>
      </c>
      <c r="G33" s="17" t="s">
        <v>19</v>
      </c>
      <c r="H33" s="17" t="s">
        <v>19</v>
      </c>
      <c r="I33" s="17" t="s">
        <v>29</v>
      </c>
      <c r="J33" s="17">
        <v>10</v>
      </c>
      <c r="K33" s="17">
        <v>3</v>
      </c>
      <c r="L33" s="17">
        <v>1</v>
      </c>
      <c r="M33" s="17"/>
      <c r="N33" s="11"/>
      <c r="O33" s="19">
        <f>SUM(L33*M33)</f>
        <v>0</v>
      </c>
      <c r="P33" s="20">
        <f t="shared" ref="P31:P35" si="2">SUM(L33*N33)</f>
        <v>0</v>
      </c>
      <c r="Z33" s="54"/>
      <c r="AA33" s="6"/>
    </row>
    <row r="34" spans="1:27" ht="33.75" customHeight="1" x14ac:dyDescent="0.25">
      <c r="A34" s="62">
        <v>2</v>
      </c>
      <c r="B34" s="62" t="s">
        <v>31</v>
      </c>
      <c r="C34" s="17" t="s">
        <v>19</v>
      </c>
      <c r="D34" s="17" t="s">
        <v>19</v>
      </c>
      <c r="E34" s="17"/>
      <c r="F34" s="17" t="s">
        <v>30</v>
      </c>
      <c r="G34" s="17">
        <v>13</v>
      </c>
      <c r="H34" s="17">
        <v>1</v>
      </c>
      <c r="I34" s="17"/>
      <c r="J34" s="17"/>
      <c r="K34" s="17"/>
      <c r="L34" s="17">
        <v>2</v>
      </c>
      <c r="M34" s="17"/>
      <c r="N34" s="27"/>
      <c r="O34" s="19">
        <f t="shared" ref="O31:O35" si="3">SUM(L34*M34)</f>
        <v>0</v>
      </c>
      <c r="P34" s="20">
        <f t="shared" si="2"/>
        <v>0</v>
      </c>
      <c r="Z34" s="6"/>
      <c r="AA34" s="6"/>
    </row>
    <row r="35" spans="1:27" ht="33.75" customHeight="1" x14ac:dyDescent="0.25">
      <c r="A35" s="62"/>
      <c r="B35" s="62"/>
      <c r="C35" s="17" t="s">
        <v>19</v>
      </c>
      <c r="D35" s="17" t="s">
        <v>19</v>
      </c>
      <c r="E35" s="17" t="s">
        <v>19</v>
      </c>
      <c r="F35" s="17" t="s">
        <v>19</v>
      </c>
      <c r="G35" s="17" t="s">
        <v>19</v>
      </c>
      <c r="H35" s="17" t="s">
        <v>19</v>
      </c>
      <c r="I35" s="17" t="s">
        <v>29</v>
      </c>
      <c r="J35" s="17">
        <v>10</v>
      </c>
      <c r="K35" s="17">
        <v>3</v>
      </c>
      <c r="L35" s="17">
        <v>1</v>
      </c>
      <c r="M35" s="17"/>
      <c r="N35" s="27"/>
      <c r="O35" s="19">
        <f t="shared" si="3"/>
        <v>0</v>
      </c>
      <c r="P35" s="20">
        <f>SUM(L35*N35)</f>
        <v>0</v>
      </c>
    </row>
    <row r="36" spans="1:27" ht="33.75" customHeight="1" x14ac:dyDescent="0.25">
      <c r="A36" s="57" t="s">
        <v>23</v>
      </c>
      <c r="B36" s="57"/>
      <c r="C36" s="57"/>
      <c r="D36" s="13" t="s">
        <v>19</v>
      </c>
      <c r="E36" s="13">
        <v>1</v>
      </c>
      <c r="F36" s="13" t="s">
        <v>19</v>
      </c>
      <c r="G36" s="13">
        <v>25</v>
      </c>
      <c r="H36" s="13">
        <v>2</v>
      </c>
      <c r="I36" s="13" t="s">
        <v>19</v>
      </c>
      <c r="J36" s="13">
        <f>SUM(J31+J33+J35)</f>
        <v>30</v>
      </c>
      <c r="K36" s="13">
        <v>9</v>
      </c>
      <c r="L36" s="13" t="s">
        <v>19</v>
      </c>
      <c r="M36" s="58" t="s">
        <v>24</v>
      </c>
      <c r="N36" s="58"/>
      <c r="O36" s="15">
        <f>SUM(O30:O35)</f>
        <v>0</v>
      </c>
      <c r="P36" s="21">
        <f>SUM(P30:P35)</f>
        <v>0</v>
      </c>
    </row>
    <row r="37" spans="1:27" ht="33.75" customHeight="1" x14ac:dyDescent="0.25">
      <c r="A37" s="22"/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5"/>
    </row>
    <row r="38" spans="1:27" ht="26.25" customHeight="1" x14ac:dyDescent="0.25">
      <c r="A38" s="28"/>
      <c r="B38" s="28"/>
      <c r="C38" s="28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86" t="s">
        <v>25</v>
      </c>
      <c r="P38" s="86"/>
      <c r="V38" s="6"/>
    </row>
    <row r="39" spans="1:27" ht="24.75" customHeight="1" x14ac:dyDescent="0.25">
      <c r="A39" s="6"/>
      <c r="B39" s="29" t="s">
        <v>32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S39" s="6"/>
    </row>
    <row r="40" spans="1:27" ht="15" customHeight="1" x14ac:dyDescent="0.25">
      <c r="A40" s="62" t="s">
        <v>3</v>
      </c>
      <c r="B40" s="76" t="s">
        <v>4</v>
      </c>
      <c r="C40" s="70" t="s">
        <v>5</v>
      </c>
      <c r="D40" s="71"/>
      <c r="E40" s="71"/>
      <c r="F40" s="71"/>
      <c r="G40" s="71"/>
      <c r="H40" s="71"/>
      <c r="I40" s="71"/>
      <c r="J40" s="71"/>
      <c r="K40" s="72"/>
      <c r="L40" s="76" t="s">
        <v>6</v>
      </c>
      <c r="M40" s="76" t="s">
        <v>7</v>
      </c>
      <c r="N40" s="76" t="s">
        <v>8</v>
      </c>
      <c r="O40" s="62" t="s">
        <v>9</v>
      </c>
      <c r="P40" s="62" t="s">
        <v>10</v>
      </c>
    </row>
    <row r="41" spans="1:27" ht="28.5" customHeight="1" x14ac:dyDescent="0.25">
      <c r="A41" s="62"/>
      <c r="B41" s="77"/>
      <c r="C41" s="70" t="s">
        <v>11</v>
      </c>
      <c r="D41" s="71"/>
      <c r="E41" s="72"/>
      <c r="F41" s="73" t="s">
        <v>12</v>
      </c>
      <c r="G41" s="74"/>
      <c r="H41" s="75"/>
      <c r="I41" s="70" t="s">
        <v>13</v>
      </c>
      <c r="J41" s="71"/>
      <c r="K41" s="72"/>
      <c r="L41" s="77"/>
      <c r="M41" s="77"/>
      <c r="N41" s="77"/>
      <c r="O41" s="62"/>
      <c r="P41" s="62"/>
    </row>
    <row r="42" spans="1:27" ht="25.5" x14ac:dyDescent="0.25">
      <c r="A42" s="62"/>
      <c r="B42" s="78"/>
      <c r="C42" s="11" t="s">
        <v>14</v>
      </c>
      <c r="D42" s="11" t="s">
        <v>15</v>
      </c>
      <c r="E42" s="11" t="s">
        <v>16</v>
      </c>
      <c r="F42" s="11" t="s">
        <v>17</v>
      </c>
      <c r="G42" s="11" t="s">
        <v>15</v>
      </c>
      <c r="H42" s="11" t="s">
        <v>16</v>
      </c>
      <c r="I42" s="11" t="s">
        <v>17</v>
      </c>
      <c r="J42" s="11" t="s">
        <v>15</v>
      </c>
      <c r="K42" s="11" t="s">
        <v>16</v>
      </c>
      <c r="L42" s="78"/>
      <c r="M42" s="78"/>
      <c r="N42" s="78"/>
      <c r="O42" s="62"/>
      <c r="P42" s="62"/>
    </row>
    <row r="43" spans="1:27" x14ac:dyDescent="0.25">
      <c r="A43" s="12">
        <v>1</v>
      </c>
      <c r="B43" s="13">
        <v>2</v>
      </c>
      <c r="C43" s="13">
        <v>3</v>
      </c>
      <c r="D43" s="13">
        <v>4</v>
      </c>
      <c r="E43" s="13">
        <v>5</v>
      </c>
      <c r="F43" s="13">
        <v>6</v>
      </c>
      <c r="G43" s="13">
        <v>7</v>
      </c>
      <c r="H43" s="13">
        <v>8</v>
      </c>
      <c r="I43" s="13">
        <v>9</v>
      </c>
      <c r="J43" s="13">
        <v>10</v>
      </c>
      <c r="K43" s="13">
        <v>11</v>
      </c>
      <c r="L43" s="13">
        <v>12</v>
      </c>
      <c r="M43" s="13">
        <v>13</v>
      </c>
      <c r="N43" s="12">
        <v>14</v>
      </c>
      <c r="O43" s="15">
        <v>15</v>
      </c>
      <c r="P43" s="16">
        <v>16</v>
      </c>
    </row>
    <row r="44" spans="1:27" ht="33.75" customHeight="1" x14ac:dyDescent="0.25">
      <c r="A44" s="76">
        <v>1</v>
      </c>
      <c r="B44" s="76" t="s">
        <v>33</v>
      </c>
      <c r="C44" s="17" t="s">
        <v>28</v>
      </c>
      <c r="D44" s="17">
        <v>9</v>
      </c>
      <c r="E44" s="17">
        <v>1</v>
      </c>
      <c r="F44" s="17" t="s">
        <v>19</v>
      </c>
      <c r="G44" s="17" t="s">
        <v>19</v>
      </c>
      <c r="H44" s="17" t="s">
        <v>19</v>
      </c>
      <c r="I44" s="17" t="s">
        <v>19</v>
      </c>
      <c r="J44" s="17" t="s">
        <v>19</v>
      </c>
      <c r="K44" s="17" t="s">
        <v>19</v>
      </c>
      <c r="L44" s="17">
        <v>4</v>
      </c>
      <c r="M44" s="17"/>
      <c r="N44" s="11"/>
      <c r="O44" s="19">
        <f>SUM(L44*M44)</f>
        <v>0</v>
      </c>
      <c r="P44" s="20">
        <f>SUM(L44*N44)</f>
        <v>0</v>
      </c>
    </row>
    <row r="45" spans="1:27" ht="33.75" customHeight="1" x14ac:dyDescent="0.25">
      <c r="A45" s="77"/>
      <c r="B45" s="77"/>
      <c r="C45" s="17" t="s">
        <v>19</v>
      </c>
      <c r="D45" s="17" t="s">
        <v>19</v>
      </c>
      <c r="E45" s="17" t="s">
        <v>19</v>
      </c>
      <c r="F45" s="17" t="s">
        <v>19</v>
      </c>
      <c r="G45" s="17" t="s">
        <v>19</v>
      </c>
      <c r="H45" s="17" t="s">
        <v>19</v>
      </c>
      <c r="I45" s="17" t="s">
        <v>29</v>
      </c>
      <c r="J45" s="17">
        <v>8</v>
      </c>
      <c r="K45" s="17">
        <v>3</v>
      </c>
      <c r="L45" s="17">
        <v>1</v>
      </c>
      <c r="M45" s="17"/>
      <c r="N45" s="11"/>
      <c r="O45" s="19">
        <f t="shared" ref="O45:O51" si="4">SUM(L45*M45)</f>
        <v>0</v>
      </c>
      <c r="P45" s="20">
        <f t="shared" ref="P45:P51" si="5">SUM(L45*N45)</f>
        <v>0</v>
      </c>
    </row>
    <row r="46" spans="1:27" ht="33.75" customHeight="1" x14ac:dyDescent="0.25">
      <c r="A46" s="76">
        <v>2</v>
      </c>
      <c r="B46" s="76" t="s">
        <v>34</v>
      </c>
      <c r="C46" s="17" t="s">
        <v>28</v>
      </c>
      <c r="D46" s="17">
        <v>12</v>
      </c>
      <c r="E46" s="17">
        <v>1</v>
      </c>
      <c r="F46" s="17" t="s">
        <v>19</v>
      </c>
      <c r="G46" s="17" t="s">
        <v>19</v>
      </c>
      <c r="H46" s="17" t="s">
        <v>19</v>
      </c>
      <c r="I46" s="17" t="s">
        <v>19</v>
      </c>
      <c r="J46" s="17" t="s">
        <v>19</v>
      </c>
      <c r="K46" s="17" t="s">
        <v>19</v>
      </c>
      <c r="L46" s="17">
        <v>4</v>
      </c>
      <c r="M46" s="17"/>
      <c r="N46" s="11"/>
      <c r="O46" s="19">
        <f t="shared" si="4"/>
        <v>0</v>
      </c>
      <c r="P46" s="20">
        <f t="shared" si="5"/>
        <v>0</v>
      </c>
    </row>
    <row r="47" spans="1:27" ht="33.75" customHeight="1" x14ac:dyDescent="0.25">
      <c r="A47" s="78"/>
      <c r="B47" s="78"/>
      <c r="C47" s="17" t="s">
        <v>19</v>
      </c>
      <c r="D47" s="17" t="s">
        <v>19</v>
      </c>
      <c r="E47" s="17" t="s">
        <v>19</v>
      </c>
      <c r="F47" s="17" t="s">
        <v>19</v>
      </c>
      <c r="G47" s="17" t="s">
        <v>19</v>
      </c>
      <c r="H47" s="17" t="s">
        <v>19</v>
      </c>
      <c r="I47" s="17" t="s">
        <v>29</v>
      </c>
      <c r="J47" s="17">
        <v>10</v>
      </c>
      <c r="K47" s="17">
        <v>3</v>
      </c>
      <c r="L47" s="17">
        <v>1</v>
      </c>
      <c r="M47" s="17"/>
      <c r="N47" s="11"/>
      <c r="O47" s="19">
        <f t="shared" si="4"/>
        <v>0</v>
      </c>
      <c r="P47" s="20">
        <f t="shared" si="5"/>
        <v>0</v>
      </c>
    </row>
    <row r="48" spans="1:27" ht="33.75" customHeight="1" x14ac:dyDescent="0.25">
      <c r="A48" s="62">
        <v>3</v>
      </c>
      <c r="B48" s="76" t="s">
        <v>35</v>
      </c>
      <c r="C48" s="17" t="s">
        <v>19</v>
      </c>
      <c r="D48" s="17" t="s">
        <v>19</v>
      </c>
      <c r="E48" s="17"/>
      <c r="F48" s="17" t="s">
        <v>30</v>
      </c>
      <c r="G48" s="17">
        <v>10</v>
      </c>
      <c r="H48" s="17">
        <v>1</v>
      </c>
      <c r="I48" s="17"/>
      <c r="J48" s="17"/>
      <c r="K48" s="17"/>
      <c r="L48" s="17">
        <v>2</v>
      </c>
      <c r="M48" s="30"/>
      <c r="N48" s="11"/>
      <c r="O48" s="19">
        <f t="shared" si="4"/>
        <v>0</v>
      </c>
      <c r="P48" s="20">
        <f t="shared" si="5"/>
        <v>0</v>
      </c>
    </row>
    <row r="49" spans="1:27" ht="33.75" customHeight="1" x14ac:dyDescent="0.25">
      <c r="A49" s="62"/>
      <c r="B49" s="78"/>
      <c r="C49" s="17" t="s">
        <v>19</v>
      </c>
      <c r="D49" s="17" t="s">
        <v>19</v>
      </c>
      <c r="E49" s="17" t="s">
        <v>19</v>
      </c>
      <c r="F49" s="17" t="s">
        <v>19</v>
      </c>
      <c r="G49" s="17" t="s">
        <v>19</v>
      </c>
      <c r="H49" s="17" t="s">
        <v>19</v>
      </c>
      <c r="I49" s="17" t="s">
        <v>29</v>
      </c>
      <c r="J49" s="17">
        <v>8.5</v>
      </c>
      <c r="K49" s="17">
        <v>3</v>
      </c>
      <c r="L49" s="17">
        <v>1</v>
      </c>
      <c r="M49" s="30"/>
      <c r="N49" s="11"/>
      <c r="O49" s="19">
        <f t="shared" si="4"/>
        <v>0</v>
      </c>
      <c r="P49" s="20">
        <f t="shared" si="5"/>
        <v>0</v>
      </c>
    </row>
    <row r="50" spans="1:27" ht="33.75" customHeight="1" x14ac:dyDescent="0.25">
      <c r="A50" s="79">
        <v>4</v>
      </c>
      <c r="B50" s="81" t="s">
        <v>36</v>
      </c>
      <c r="C50" s="17" t="s">
        <v>28</v>
      </c>
      <c r="D50" s="17">
        <v>11</v>
      </c>
      <c r="E50" s="17">
        <v>1</v>
      </c>
      <c r="F50" s="17" t="s">
        <v>19</v>
      </c>
      <c r="G50" s="17" t="s">
        <v>19</v>
      </c>
      <c r="H50" s="17"/>
      <c r="I50" s="17"/>
      <c r="J50" s="17"/>
      <c r="K50" s="17"/>
      <c r="L50" s="17">
        <v>4</v>
      </c>
      <c r="M50" s="30"/>
      <c r="N50" s="11"/>
      <c r="O50" s="19">
        <f t="shared" si="4"/>
        <v>0</v>
      </c>
      <c r="P50" s="20">
        <f t="shared" si="5"/>
        <v>0</v>
      </c>
      <c r="S50" s="31"/>
    </row>
    <row r="51" spans="1:27" ht="33.75" customHeight="1" x14ac:dyDescent="0.25">
      <c r="A51" s="80"/>
      <c r="B51" s="82"/>
      <c r="C51" s="17"/>
      <c r="D51" s="17"/>
      <c r="E51" s="17"/>
      <c r="F51" s="17" t="s">
        <v>19</v>
      </c>
      <c r="G51" s="17" t="s">
        <v>19</v>
      </c>
      <c r="H51" s="17"/>
      <c r="I51" s="17" t="s">
        <v>29</v>
      </c>
      <c r="J51" s="17">
        <v>8</v>
      </c>
      <c r="K51" s="17">
        <v>3</v>
      </c>
      <c r="L51" s="17">
        <v>1</v>
      </c>
      <c r="M51" s="30"/>
      <c r="N51" s="11"/>
      <c r="O51" s="19">
        <f t="shared" si="4"/>
        <v>0</v>
      </c>
      <c r="P51" s="20">
        <f t="shared" si="5"/>
        <v>0</v>
      </c>
    </row>
    <row r="52" spans="1:27" ht="33.75" customHeight="1" x14ac:dyDescent="0.25">
      <c r="A52" s="57" t="s">
        <v>23</v>
      </c>
      <c r="B52" s="57"/>
      <c r="C52" s="57"/>
      <c r="D52" s="13">
        <f>SUM(D44+D46+D50)</f>
        <v>32</v>
      </c>
      <c r="E52" s="13">
        <v>3</v>
      </c>
      <c r="F52" s="13" t="s">
        <v>19</v>
      </c>
      <c r="G52" s="13">
        <v>10</v>
      </c>
      <c r="H52" s="13">
        <v>1</v>
      </c>
      <c r="I52" s="13" t="s">
        <v>19</v>
      </c>
      <c r="J52" s="13">
        <f>SUM(J45+J47+J49+J51)</f>
        <v>34.5</v>
      </c>
      <c r="K52" s="13">
        <f>SUM(K45+K47+K49+K51)</f>
        <v>12</v>
      </c>
      <c r="L52" s="13" t="s">
        <v>19</v>
      </c>
      <c r="M52" s="58" t="s">
        <v>24</v>
      </c>
      <c r="N52" s="58"/>
      <c r="O52" s="15">
        <f>SUM(O44:O51)</f>
        <v>0</v>
      </c>
      <c r="P52" s="21">
        <f>SUM(P44:P51)</f>
        <v>0</v>
      </c>
    </row>
    <row r="53" spans="1:27" ht="27" customHeight="1" x14ac:dyDescent="0.25"/>
    <row r="54" spans="1:27" s="32" customFormat="1" ht="26.2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86" t="s">
        <v>25</v>
      </c>
      <c r="P54" s="86"/>
    </row>
    <row r="55" spans="1:27" ht="44.25" customHeight="1" x14ac:dyDescent="0.25">
      <c r="A55" s="33"/>
      <c r="B55" s="88" t="s">
        <v>37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34"/>
      <c r="N55" s="34"/>
      <c r="O55" s="34"/>
      <c r="P55" s="34"/>
      <c r="Q55" s="6"/>
      <c r="U55" s="6"/>
    </row>
    <row r="56" spans="1:27" ht="15" customHeight="1" x14ac:dyDescent="0.25">
      <c r="A56" s="62" t="s">
        <v>3</v>
      </c>
      <c r="B56" s="76" t="s">
        <v>4</v>
      </c>
      <c r="C56" s="70" t="s">
        <v>5</v>
      </c>
      <c r="D56" s="71"/>
      <c r="E56" s="71"/>
      <c r="F56" s="71"/>
      <c r="G56" s="71"/>
      <c r="H56" s="71"/>
      <c r="I56" s="71"/>
      <c r="J56" s="71"/>
      <c r="K56" s="72"/>
      <c r="L56" s="76" t="s">
        <v>6</v>
      </c>
      <c r="M56" s="76" t="s">
        <v>7</v>
      </c>
      <c r="N56" s="76" t="s">
        <v>8</v>
      </c>
      <c r="O56" s="62" t="s">
        <v>9</v>
      </c>
      <c r="P56" s="62" t="s">
        <v>10</v>
      </c>
    </row>
    <row r="57" spans="1:27" ht="23.25" customHeight="1" x14ac:dyDescent="0.25">
      <c r="A57" s="62"/>
      <c r="B57" s="77"/>
      <c r="C57" s="70" t="s">
        <v>11</v>
      </c>
      <c r="D57" s="71"/>
      <c r="E57" s="72"/>
      <c r="F57" s="73" t="s">
        <v>12</v>
      </c>
      <c r="G57" s="74"/>
      <c r="H57" s="75"/>
      <c r="I57" s="70" t="s">
        <v>13</v>
      </c>
      <c r="J57" s="71"/>
      <c r="K57" s="72"/>
      <c r="L57" s="77"/>
      <c r="M57" s="77"/>
      <c r="N57" s="77"/>
      <c r="O57" s="62"/>
      <c r="P57" s="62"/>
    </row>
    <row r="58" spans="1:27" ht="25.5" x14ac:dyDescent="0.25">
      <c r="A58" s="62"/>
      <c r="B58" s="78"/>
      <c r="C58" s="11" t="s">
        <v>14</v>
      </c>
      <c r="D58" s="11" t="s">
        <v>15</v>
      </c>
      <c r="E58" s="11" t="s">
        <v>16</v>
      </c>
      <c r="F58" s="11" t="s">
        <v>17</v>
      </c>
      <c r="G58" s="11" t="s">
        <v>15</v>
      </c>
      <c r="H58" s="11" t="s">
        <v>16</v>
      </c>
      <c r="I58" s="11" t="s">
        <v>17</v>
      </c>
      <c r="J58" s="11" t="s">
        <v>15</v>
      </c>
      <c r="K58" s="11" t="s">
        <v>16</v>
      </c>
      <c r="L58" s="78"/>
      <c r="M58" s="78"/>
      <c r="N58" s="78"/>
      <c r="O58" s="62"/>
      <c r="P58" s="62"/>
    </row>
    <row r="59" spans="1:27" x14ac:dyDescent="0.25">
      <c r="A59" s="12">
        <v>1</v>
      </c>
      <c r="B59" s="13">
        <v>2</v>
      </c>
      <c r="C59" s="13">
        <v>3</v>
      </c>
      <c r="D59" s="13">
        <v>4</v>
      </c>
      <c r="E59" s="13">
        <v>5</v>
      </c>
      <c r="F59" s="13">
        <v>6</v>
      </c>
      <c r="G59" s="13">
        <v>7</v>
      </c>
      <c r="H59" s="13">
        <v>8</v>
      </c>
      <c r="I59" s="13">
        <v>9</v>
      </c>
      <c r="J59" s="13">
        <v>10</v>
      </c>
      <c r="K59" s="13">
        <v>11</v>
      </c>
      <c r="L59" s="13">
        <v>12</v>
      </c>
      <c r="M59" s="13">
        <v>13</v>
      </c>
      <c r="N59" s="12">
        <v>14</v>
      </c>
      <c r="O59" s="13">
        <v>15</v>
      </c>
      <c r="P59" s="12">
        <v>16</v>
      </c>
      <c r="U59" s="6"/>
    </row>
    <row r="60" spans="1:27" ht="33.75" customHeight="1" x14ac:dyDescent="0.25">
      <c r="A60" s="76">
        <v>1</v>
      </c>
      <c r="B60" s="76" t="s">
        <v>38</v>
      </c>
      <c r="C60" s="17" t="s">
        <v>19</v>
      </c>
      <c r="D60" s="17" t="s">
        <v>19</v>
      </c>
      <c r="E60" s="17" t="s">
        <v>19</v>
      </c>
      <c r="F60" s="17" t="s">
        <v>30</v>
      </c>
      <c r="G60" s="17">
        <v>12.5</v>
      </c>
      <c r="H60" s="17">
        <v>3</v>
      </c>
      <c r="I60" s="17" t="s">
        <v>19</v>
      </c>
      <c r="J60" s="17" t="s">
        <v>19</v>
      </c>
      <c r="K60" s="17" t="s">
        <v>19</v>
      </c>
      <c r="L60" s="17">
        <v>2</v>
      </c>
      <c r="M60" s="17"/>
      <c r="N60" s="11"/>
      <c r="O60" s="17">
        <f>SUM(L60*M60)</f>
        <v>0</v>
      </c>
      <c r="P60" s="11">
        <f>SUM(L60*N60)</f>
        <v>0</v>
      </c>
    </row>
    <row r="61" spans="1:27" ht="33.75" customHeight="1" x14ac:dyDescent="0.25">
      <c r="A61" s="77"/>
      <c r="B61" s="77"/>
      <c r="C61" s="17" t="s">
        <v>19</v>
      </c>
      <c r="D61" s="17" t="s">
        <v>19</v>
      </c>
      <c r="E61" s="17" t="s">
        <v>19</v>
      </c>
      <c r="F61" s="17" t="s">
        <v>19</v>
      </c>
      <c r="G61" s="17" t="s">
        <v>19</v>
      </c>
      <c r="H61" s="17" t="s">
        <v>19</v>
      </c>
      <c r="I61" s="17" t="s">
        <v>39</v>
      </c>
      <c r="J61" s="17">
        <v>15</v>
      </c>
      <c r="K61" s="17">
        <v>1</v>
      </c>
      <c r="L61" s="17">
        <v>1</v>
      </c>
      <c r="M61" s="17"/>
      <c r="N61" s="11"/>
      <c r="O61" s="55">
        <f t="shared" ref="O61:O64" si="6">SUM(L61*M61)</f>
        <v>0</v>
      </c>
      <c r="P61" s="56">
        <f>SUM(L61*N61)</f>
        <v>0</v>
      </c>
    </row>
    <row r="62" spans="1:27" ht="33.75" customHeight="1" x14ac:dyDescent="0.25">
      <c r="A62" s="77"/>
      <c r="B62" s="77"/>
      <c r="C62" s="17" t="s">
        <v>19</v>
      </c>
      <c r="D62" s="17" t="s">
        <v>19</v>
      </c>
      <c r="E62" s="17" t="s">
        <v>19</v>
      </c>
      <c r="F62" s="17" t="s">
        <v>19</v>
      </c>
      <c r="G62" s="17" t="s">
        <v>19</v>
      </c>
      <c r="H62" s="17" t="s">
        <v>19</v>
      </c>
      <c r="I62" s="17" t="s">
        <v>40</v>
      </c>
      <c r="J62" s="17">
        <v>15</v>
      </c>
      <c r="K62" s="17">
        <v>1</v>
      </c>
      <c r="L62" s="17">
        <v>1</v>
      </c>
      <c r="M62" s="17"/>
      <c r="N62" s="11"/>
      <c r="O62" s="55">
        <f t="shared" si="6"/>
        <v>0</v>
      </c>
      <c r="P62" s="56">
        <f t="shared" ref="P61:P64" si="7">SUM(L62*N62)</f>
        <v>0</v>
      </c>
    </row>
    <row r="63" spans="1:27" ht="33.75" customHeight="1" x14ac:dyDescent="0.25">
      <c r="A63" s="77"/>
      <c r="B63" s="77"/>
      <c r="C63" s="17" t="s">
        <v>19</v>
      </c>
      <c r="D63" s="17" t="s">
        <v>19</v>
      </c>
      <c r="E63" s="17" t="s">
        <v>19</v>
      </c>
      <c r="F63" s="17" t="s">
        <v>19</v>
      </c>
      <c r="G63" s="17" t="s">
        <v>19</v>
      </c>
      <c r="H63" s="17" t="s">
        <v>19</v>
      </c>
      <c r="I63" s="17" t="s">
        <v>41</v>
      </c>
      <c r="J63" s="17">
        <v>15</v>
      </c>
      <c r="K63" s="17">
        <v>1</v>
      </c>
      <c r="L63" s="17">
        <v>1</v>
      </c>
      <c r="M63" s="17"/>
      <c r="N63" s="11"/>
      <c r="O63" s="55">
        <f t="shared" si="6"/>
        <v>0</v>
      </c>
      <c r="P63" s="56">
        <f t="shared" si="7"/>
        <v>0</v>
      </c>
    </row>
    <row r="64" spans="1:27" ht="33.75" customHeight="1" x14ac:dyDescent="0.25">
      <c r="A64" s="78"/>
      <c r="B64" s="78"/>
      <c r="C64" s="17" t="s">
        <v>19</v>
      </c>
      <c r="D64" s="17" t="s">
        <v>19</v>
      </c>
      <c r="E64" s="17"/>
      <c r="F64" s="17" t="s">
        <v>19</v>
      </c>
      <c r="G64" s="17" t="s">
        <v>19</v>
      </c>
      <c r="H64" s="17" t="s">
        <v>19</v>
      </c>
      <c r="I64" s="17" t="s">
        <v>42</v>
      </c>
      <c r="J64" s="17">
        <v>15</v>
      </c>
      <c r="K64" s="17">
        <v>1</v>
      </c>
      <c r="L64" s="17">
        <v>1</v>
      </c>
      <c r="M64" s="30"/>
      <c r="N64" s="11"/>
      <c r="O64" s="55">
        <f t="shared" si="6"/>
        <v>0</v>
      </c>
      <c r="P64" s="56">
        <f t="shared" si="7"/>
        <v>0</v>
      </c>
      <c r="AA64" s="6"/>
    </row>
    <row r="65" spans="1:18" ht="33.75" customHeight="1" x14ac:dyDescent="0.25">
      <c r="A65" s="57" t="s">
        <v>23</v>
      </c>
      <c r="B65" s="57"/>
      <c r="C65" s="57"/>
      <c r="D65" s="13" t="s">
        <v>19</v>
      </c>
      <c r="E65" s="13" t="s">
        <v>19</v>
      </c>
      <c r="F65" s="13" t="s">
        <v>19</v>
      </c>
      <c r="G65" s="13">
        <f>SUM(G60)</f>
        <v>12.5</v>
      </c>
      <c r="H65" s="13">
        <f>SUM(H60)</f>
        <v>3</v>
      </c>
      <c r="I65" s="13" t="s">
        <v>19</v>
      </c>
      <c r="J65" s="13">
        <f>SUM(J61:J64)</f>
        <v>60</v>
      </c>
      <c r="K65" s="13">
        <f>SUM(K61:K64)</f>
        <v>4</v>
      </c>
      <c r="L65" s="13" t="s">
        <v>19</v>
      </c>
      <c r="M65" s="84" t="s">
        <v>24</v>
      </c>
      <c r="N65" s="85"/>
      <c r="O65" s="13">
        <f>SUM(O60:O64)</f>
        <v>0</v>
      </c>
      <c r="P65" s="35">
        <f>SUM(P60:P64)</f>
        <v>0</v>
      </c>
      <c r="R65" s="31"/>
    </row>
    <row r="66" spans="1:18" ht="18" customHeight="1" x14ac:dyDescent="0.25">
      <c r="A66" s="33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86" t="s">
        <v>25</v>
      </c>
      <c r="P66" s="86"/>
    </row>
    <row r="67" spans="1:18" ht="12.75" customHeight="1" x14ac:dyDescent="0.25">
      <c r="A67" s="33"/>
      <c r="B67" s="87" t="s">
        <v>52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36"/>
    </row>
    <row r="68" spans="1:18" ht="15" customHeight="1" x14ac:dyDescent="0.25">
      <c r="A68" s="62" t="s">
        <v>3</v>
      </c>
      <c r="B68" s="62" t="s">
        <v>4</v>
      </c>
      <c r="C68" s="63" t="s">
        <v>5</v>
      </c>
      <c r="D68" s="63"/>
      <c r="E68" s="63"/>
      <c r="F68" s="63"/>
      <c r="G68" s="63"/>
      <c r="H68" s="63"/>
      <c r="I68" s="63"/>
      <c r="J68" s="63"/>
      <c r="K68" s="63"/>
      <c r="L68" s="62" t="s">
        <v>6</v>
      </c>
      <c r="M68" s="62" t="s">
        <v>7</v>
      </c>
      <c r="N68" s="62" t="s">
        <v>8</v>
      </c>
      <c r="O68" s="62" t="s">
        <v>9</v>
      </c>
      <c r="P68" s="62" t="s">
        <v>10</v>
      </c>
    </row>
    <row r="69" spans="1:18" ht="23.25" customHeight="1" x14ac:dyDescent="0.25">
      <c r="A69" s="62"/>
      <c r="B69" s="62"/>
      <c r="C69" s="63" t="s">
        <v>11</v>
      </c>
      <c r="D69" s="63"/>
      <c r="E69" s="63"/>
      <c r="F69" s="62" t="s">
        <v>12</v>
      </c>
      <c r="G69" s="62"/>
      <c r="H69" s="62"/>
      <c r="I69" s="63" t="s">
        <v>13</v>
      </c>
      <c r="J69" s="63"/>
      <c r="K69" s="63"/>
      <c r="L69" s="62"/>
      <c r="M69" s="62"/>
      <c r="N69" s="62"/>
      <c r="O69" s="62"/>
      <c r="P69" s="62"/>
    </row>
    <row r="70" spans="1:18" ht="25.5" x14ac:dyDescent="0.25">
      <c r="A70" s="62"/>
      <c r="B70" s="62"/>
      <c r="C70" s="11" t="s">
        <v>14</v>
      </c>
      <c r="D70" s="11" t="s">
        <v>15</v>
      </c>
      <c r="E70" s="11" t="s">
        <v>16</v>
      </c>
      <c r="F70" s="11" t="s">
        <v>17</v>
      </c>
      <c r="G70" s="11" t="s">
        <v>15</v>
      </c>
      <c r="H70" s="11" t="s">
        <v>16</v>
      </c>
      <c r="I70" s="11" t="s">
        <v>17</v>
      </c>
      <c r="J70" s="11" t="s">
        <v>15</v>
      </c>
      <c r="K70" s="11" t="s">
        <v>16</v>
      </c>
      <c r="L70" s="62"/>
      <c r="M70" s="62"/>
      <c r="N70" s="62"/>
      <c r="O70" s="62"/>
      <c r="P70" s="62"/>
    </row>
    <row r="71" spans="1:18" x14ac:dyDescent="0.25">
      <c r="A71" s="12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4">
        <v>14</v>
      </c>
      <c r="O71" s="13">
        <v>15</v>
      </c>
      <c r="P71" s="12">
        <v>16</v>
      </c>
    </row>
    <row r="72" spans="1:18" ht="27" customHeight="1" x14ac:dyDescent="0.25">
      <c r="A72" s="76">
        <v>1</v>
      </c>
      <c r="B72" s="76" t="s">
        <v>50</v>
      </c>
      <c r="C72" s="17" t="s">
        <v>19</v>
      </c>
      <c r="D72" s="17" t="s">
        <v>19</v>
      </c>
      <c r="E72" s="17" t="s">
        <v>19</v>
      </c>
      <c r="F72" s="17" t="s">
        <v>30</v>
      </c>
      <c r="G72" s="17">
        <v>15.1</v>
      </c>
      <c r="H72" s="17">
        <v>2</v>
      </c>
      <c r="I72" s="17" t="s">
        <v>19</v>
      </c>
      <c r="J72" s="17" t="s">
        <v>19</v>
      </c>
      <c r="K72" s="17" t="s">
        <v>19</v>
      </c>
      <c r="L72" s="17">
        <v>2</v>
      </c>
      <c r="M72" s="17"/>
      <c r="N72" s="18"/>
      <c r="O72" s="17">
        <f>SUM(L72*M72)</f>
        <v>0</v>
      </c>
      <c r="P72" s="11">
        <f>SUM(L72*N72)</f>
        <v>0</v>
      </c>
    </row>
    <row r="73" spans="1:18" ht="26.25" customHeight="1" x14ac:dyDescent="0.25">
      <c r="A73" s="77"/>
      <c r="B73" s="77"/>
      <c r="C73" s="17" t="s">
        <v>19</v>
      </c>
      <c r="D73" s="17" t="s">
        <v>19</v>
      </c>
      <c r="E73" s="17" t="s">
        <v>19</v>
      </c>
      <c r="F73" s="17" t="s">
        <v>19</v>
      </c>
      <c r="G73" s="17" t="s">
        <v>19</v>
      </c>
      <c r="H73" s="17" t="s">
        <v>19</v>
      </c>
      <c r="I73" s="17" t="s">
        <v>51</v>
      </c>
      <c r="J73" s="17">
        <v>7.1</v>
      </c>
      <c r="K73" s="17">
        <v>1</v>
      </c>
      <c r="L73" s="17">
        <v>1</v>
      </c>
      <c r="M73" s="17"/>
      <c r="N73" s="18"/>
      <c r="O73" s="55">
        <f t="shared" ref="O73:O74" si="8">SUM(L73*M73)</f>
        <v>0</v>
      </c>
      <c r="P73" s="56">
        <f t="shared" ref="P73:P74" si="9">SUM(L73*N73)</f>
        <v>0</v>
      </c>
    </row>
    <row r="74" spans="1:18" ht="26.25" customHeight="1" x14ac:dyDescent="0.25">
      <c r="A74" s="78"/>
      <c r="B74" s="78"/>
      <c r="C74" s="53"/>
      <c r="D74" s="53"/>
      <c r="E74" s="53"/>
      <c r="F74" s="53"/>
      <c r="G74" s="53"/>
      <c r="H74" s="53"/>
      <c r="I74" s="53" t="s">
        <v>51</v>
      </c>
      <c r="J74" s="53">
        <v>15</v>
      </c>
      <c r="K74" s="53">
        <v>1</v>
      </c>
      <c r="L74" s="53">
        <v>1</v>
      </c>
      <c r="M74" s="53"/>
      <c r="N74" s="52"/>
      <c r="O74" s="55">
        <f t="shared" si="8"/>
        <v>0</v>
      </c>
      <c r="P74" s="56">
        <f t="shared" si="9"/>
        <v>0</v>
      </c>
    </row>
    <row r="75" spans="1:18" ht="28.5" customHeight="1" x14ac:dyDescent="0.25">
      <c r="A75" s="57" t="s">
        <v>23</v>
      </c>
      <c r="B75" s="57"/>
      <c r="C75" s="57"/>
      <c r="D75" s="13" t="s">
        <v>19</v>
      </c>
      <c r="E75" s="13" t="s">
        <v>19</v>
      </c>
      <c r="F75" s="13" t="s">
        <v>19</v>
      </c>
      <c r="G75" s="13">
        <f>SUM(G72)</f>
        <v>15.1</v>
      </c>
      <c r="H75" s="13">
        <f>SUM(H72)</f>
        <v>2</v>
      </c>
      <c r="I75" s="13" t="s">
        <v>19</v>
      </c>
      <c r="J75" s="13">
        <f>SUM(J73:J74)</f>
        <v>22.1</v>
      </c>
      <c r="K75" s="13">
        <f>SUM(K73:K74)</f>
        <v>2</v>
      </c>
      <c r="L75" s="13" t="s">
        <v>19</v>
      </c>
      <c r="M75" s="58" t="s">
        <v>24</v>
      </c>
      <c r="N75" s="58"/>
      <c r="O75" s="13">
        <f>SUM(O72:O74)</f>
        <v>0</v>
      </c>
      <c r="P75" s="35">
        <f>SUM(P72:P74)</f>
        <v>0</v>
      </c>
    </row>
    <row r="76" spans="1:18" ht="28.5" customHeight="1" x14ac:dyDescent="0.25">
      <c r="A76" s="33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86"/>
      <c r="P76" s="86"/>
    </row>
    <row r="77" spans="1:18" ht="13.5" customHeight="1" x14ac:dyDescent="0.25">
      <c r="A77" s="33"/>
      <c r="B77" s="87" t="s">
        <v>43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36"/>
    </row>
    <row r="78" spans="1:18" ht="28.5" customHeight="1" x14ac:dyDescent="0.25">
      <c r="A78" s="62" t="s">
        <v>3</v>
      </c>
      <c r="B78" s="62" t="s">
        <v>4</v>
      </c>
      <c r="C78" s="63" t="s">
        <v>5</v>
      </c>
      <c r="D78" s="63"/>
      <c r="E78" s="63"/>
      <c r="F78" s="63"/>
      <c r="G78" s="63"/>
      <c r="H78" s="63"/>
      <c r="I78" s="63"/>
      <c r="J78" s="63"/>
      <c r="K78" s="63"/>
      <c r="L78" s="62" t="s">
        <v>6</v>
      </c>
      <c r="M78" s="62" t="s">
        <v>7</v>
      </c>
      <c r="N78" s="62" t="s">
        <v>8</v>
      </c>
      <c r="O78" s="62" t="s">
        <v>9</v>
      </c>
      <c r="P78" s="62" t="s">
        <v>10</v>
      </c>
    </row>
    <row r="79" spans="1:18" ht="28.5" customHeight="1" x14ac:dyDescent="0.25">
      <c r="A79" s="62"/>
      <c r="B79" s="62"/>
      <c r="C79" s="63" t="s">
        <v>11</v>
      </c>
      <c r="D79" s="63"/>
      <c r="E79" s="63"/>
      <c r="F79" s="62" t="s">
        <v>12</v>
      </c>
      <c r="G79" s="62"/>
      <c r="H79" s="62"/>
      <c r="I79" s="63" t="s">
        <v>13</v>
      </c>
      <c r="J79" s="63"/>
      <c r="K79" s="63"/>
      <c r="L79" s="62"/>
      <c r="M79" s="62"/>
      <c r="N79" s="62"/>
      <c r="O79" s="62"/>
      <c r="P79" s="62"/>
    </row>
    <row r="80" spans="1:18" ht="28.5" customHeight="1" x14ac:dyDescent="0.25">
      <c r="A80" s="62"/>
      <c r="B80" s="62"/>
      <c r="C80" s="51" t="s">
        <v>14</v>
      </c>
      <c r="D80" s="51" t="s">
        <v>15</v>
      </c>
      <c r="E80" s="51" t="s">
        <v>16</v>
      </c>
      <c r="F80" s="51" t="s">
        <v>17</v>
      </c>
      <c r="G80" s="51" t="s">
        <v>15</v>
      </c>
      <c r="H80" s="51" t="s">
        <v>16</v>
      </c>
      <c r="I80" s="51" t="s">
        <v>17</v>
      </c>
      <c r="J80" s="51" t="s">
        <v>15</v>
      </c>
      <c r="K80" s="51" t="s">
        <v>16</v>
      </c>
      <c r="L80" s="62"/>
      <c r="M80" s="62"/>
      <c r="N80" s="62"/>
      <c r="O80" s="62"/>
      <c r="P80" s="62"/>
    </row>
    <row r="81" spans="1:16" ht="28.5" customHeight="1" x14ac:dyDescent="0.25">
      <c r="A81" s="49">
        <v>1</v>
      </c>
      <c r="B81" s="50">
        <v>2</v>
      </c>
      <c r="C81" s="50">
        <v>3</v>
      </c>
      <c r="D81" s="50">
        <v>4</v>
      </c>
      <c r="E81" s="50">
        <v>5</v>
      </c>
      <c r="F81" s="50">
        <v>6</v>
      </c>
      <c r="G81" s="50">
        <v>7</v>
      </c>
      <c r="H81" s="50">
        <v>8</v>
      </c>
      <c r="I81" s="50">
        <v>9</v>
      </c>
      <c r="J81" s="50">
        <v>10</v>
      </c>
      <c r="K81" s="50">
        <v>11</v>
      </c>
      <c r="L81" s="50">
        <v>12</v>
      </c>
      <c r="M81" s="50">
        <v>13</v>
      </c>
      <c r="N81" s="14">
        <v>14</v>
      </c>
      <c r="O81" s="50">
        <v>15</v>
      </c>
      <c r="P81" s="49">
        <v>16</v>
      </c>
    </row>
    <row r="82" spans="1:16" ht="28.5" customHeight="1" x14ac:dyDescent="0.25">
      <c r="A82" s="62">
        <v>1</v>
      </c>
      <c r="B82" s="62" t="s">
        <v>44</v>
      </c>
      <c r="C82" s="53" t="s">
        <v>19</v>
      </c>
      <c r="D82" s="53" t="s">
        <v>19</v>
      </c>
      <c r="E82" s="53" t="s">
        <v>19</v>
      </c>
      <c r="F82" s="53" t="s">
        <v>22</v>
      </c>
      <c r="G82" s="53">
        <v>26</v>
      </c>
      <c r="H82" s="53">
        <v>2</v>
      </c>
      <c r="I82" s="53" t="s">
        <v>19</v>
      </c>
      <c r="J82" s="53" t="s">
        <v>19</v>
      </c>
      <c r="K82" s="53" t="s">
        <v>19</v>
      </c>
      <c r="L82" s="53">
        <v>2</v>
      </c>
      <c r="M82" s="53"/>
      <c r="N82" s="52"/>
      <c r="O82" s="53">
        <f>SUM(L82*M82)</f>
        <v>0</v>
      </c>
      <c r="P82" s="51">
        <f>SUM(L82*N82)</f>
        <v>0</v>
      </c>
    </row>
    <row r="83" spans="1:16" ht="28.5" customHeight="1" x14ac:dyDescent="0.25">
      <c r="A83" s="62"/>
      <c r="B83" s="62"/>
      <c r="C83" s="53" t="s">
        <v>19</v>
      </c>
      <c r="D83" s="53" t="s">
        <v>19</v>
      </c>
      <c r="E83" s="53" t="s">
        <v>19</v>
      </c>
      <c r="F83" s="53" t="s">
        <v>19</v>
      </c>
      <c r="G83" s="53" t="s">
        <v>19</v>
      </c>
      <c r="H83" s="53" t="s">
        <v>19</v>
      </c>
      <c r="I83" s="53" t="s">
        <v>29</v>
      </c>
      <c r="J83" s="53">
        <v>8</v>
      </c>
      <c r="K83" s="53">
        <v>14</v>
      </c>
      <c r="L83" s="53">
        <v>1</v>
      </c>
      <c r="M83" s="53"/>
      <c r="N83" s="52"/>
      <c r="O83" s="55">
        <f>SUM(L83*M83)</f>
        <v>0</v>
      </c>
      <c r="P83" s="56">
        <f>SUM(L83*N83)</f>
        <v>0</v>
      </c>
    </row>
    <row r="84" spans="1:16" ht="28.5" customHeight="1" x14ac:dyDescent="0.25">
      <c r="A84" s="57" t="s">
        <v>23</v>
      </c>
      <c r="B84" s="57"/>
      <c r="C84" s="57"/>
      <c r="D84" s="50" t="s">
        <v>19</v>
      </c>
      <c r="E84" s="50" t="s">
        <v>19</v>
      </c>
      <c r="F84" s="50" t="s">
        <v>19</v>
      </c>
      <c r="G84" s="50">
        <f>SUM(G82)</f>
        <v>26</v>
      </c>
      <c r="H84" s="50">
        <f>SUM(H82)</f>
        <v>2</v>
      </c>
      <c r="I84" s="50" t="s">
        <v>19</v>
      </c>
      <c r="J84" s="50">
        <v>20</v>
      </c>
      <c r="K84" s="50">
        <v>3</v>
      </c>
      <c r="L84" s="50" t="s">
        <v>19</v>
      </c>
      <c r="M84" s="58" t="s">
        <v>24</v>
      </c>
      <c r="N84" s="58"/>
      <c r="O84" s="50">
        <f>SUM(O82:O83)</f>
        <v>0</v>
      </c>
      <c r="P84" s="35">
        <f>SUM(P82:P83)</f>
        <v>0</v>
      </c>
    </row>
    <row r="85" spans="1:16" ht="39.75" customHeight="1" x14ac:dyDescent="0.25">
      <c r="A85" s="59" t="s">
        <v>53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1"/>
      <c r="O85" s="37">
        <f>SUM(O22+O36+O52+O65+O75+O84)</f>
        <v>0</v>
      </c>
      <c r="P85" s="101">
        <f>SUM(P22+P36+P52+P65+P75+P84)</f>
        <v>0</v>
      </c>
    </row>
    <row r="86" spans="1:16" ht="12" customHeight="1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 ht="30" customHeight="1" x14ac:dyDescent="0.25">
      <c r="A87" s="38"/>
      <c r="B87" s="83" t="s">
        <v>45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38"/>
    </row>
    <row r="88" spans="1:16" ht="30.75" customHeight="1" x14ac:dyDescent="0.25">
      <c r="B88" s="39" t="s">
        <v>46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</row>
    <row r="89" spans="1:16" ht="21" customHeight="1" x14ac:dyDescent="0.25">
      <c r="A89" s="42"/>
      <c r="B89" s="42"/>
      <c r="C89" s="42"/>
      <c r="D89" s="42"/>
      <c r="E89" s="42"/>
      <c r="F89" s="42"/>
      <c r="G89" s="42"/>
      <c r="H89" s="42"/>
      <c r="I89" s="45" t="s">
        <v>47</v>
      </c>
      <c r="J89" s="45"/>
      <c r="K89" s="46"/>
      <c r="L89" s="46"/>
      <c r="M89" s="46"/>
      <c r="N89" s="46"/>
      <c r="O89" s="47"/>
    </row>
    <row r="90" spans="1:16" ht="18.75" x14ac:dyDescent="0.25">
      <c r="A90" s="43" t="s">
        <v>48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</sheetData>
  <mergeCells count="129">
    <mergeCell ref="A7:P7"/>
    <mergeCell ref="A11:A12"/>
    <mergeCell ref="B11:N11"/>
    <mergeCell ref="O11:O12"/>
    <mergeCell ref="P11:P12"/>
    <mergeCell ref="B12:N12"/>
    <mergeCell ref="C2:D2"/>
    <mergeCell ref="C3:D3"/>
    <mergeCell ref="L3:P3"/>
    <mergeCell ref="B4:I4"/>
    <mergeCell ref="M4:P4"/>
    <mergeCell ref="Q14:Q16"/>
    <mergeCell ref="C15:E15"/>
    <mergeCell ref="F15:H15"/>
    <mergeCell ref="I15:K15"/>
    <mergeCell ref="C13:D13"/>
    <mergeCell ref="E13:F13"/>
    <mergeCell ref="A14:A16"/>
    <mergeCell ref="B14:B16"/>
    <mergeCell ref="C14:K14"/>
    <mergeCell ref="L14:L16"/>
    <mergeCell ref="A18:A21"/>
    <mergeCell ref="B18:B21"/>
    <mergeCell ref="A22:C22"/>
    <mergeCell ref="M22:N22"/>
    <mergeCell ref="O24:P24"/>
    <mergeCell ref="B25:N25"/>
    <mergeCell ref="M14:M16"/>
    <mergeCell ref="N14:N16"/>
    <mergeCell ref="O14:O16"/>
    <mergeCell ref="P14:P16"/>
    <mergeCell ref="O26:O28"/>
    <mergeCell ref="P26:P28"/>
    <mergeCell ref="C27:E27"/>
    <mergeCell ref="F27:H27"/>
    <mergeCell ref="I27:K27"/>
    <mergeCell ref="A30:A33"/>
    <mergeCell ref="B30:B33"/>
    <mergeCell ref="A26:A28"/>
    <mergeCell ref="B26:B28"/>
    <mergeCell ref="C26:K26"/>
    <mergeCell ref="L26:L28"/>
    <mergeCell ref="M26:M28"/>
    <mergeCell ref="N26:N28"/>
    <mergeCell ref="N40:N42"/>
    <mergeCell ref="O40:O42"/>
    <mergeCell ref="P40:P42"/>
    <mergeCell ref="C41:E41"/>
    <mergeCell ref="F41:H41"/>
    <mergeCell ref="I41:K41"/>
    <mergeCell ref="A34:A35"/>
    <mergeCell ref="B34:B35"/>
    <mergeCell ref="A36:C36"/>
    <mergeCell ref="M36:N36"/>
    <mergeCell ref="O38:P38"/>
    <mergeCell ref="A40:A42"/>
    <mergeCell ref="B40:B42"/>
    <mergeCell ref="C40:K40"/>
    <mergeCell ref="L40:L42"/>
    <mergeCell ref="M40:M42"/>
    <mergeCell ref="M52:N52"/>
    <mergeCell ref="O54:P54"/>
    <mergeCell ref="B55:L55"/>
    <mergeCell ref="A44:A45"/>
    <mergeCell ref="B44:B45"/>
    <mergeCell ref="A46:A47"/>
    <mergeCell ref="B46:B47"/>
    <mergeCell ref="A48:A49"/>
    <mergeCell ref="B48:B49"/>
    <mergeCell ref="B87:O87"/>
    <mergeCell ref="O68:O70"/>
    <mergeCell ref="P68:P70"/>
    <mergeCell ref="C69:E69"/>
    <mergeCell ref="F69:H69"/>
    <mergeCell ref="I69:K69"/>
    <mergeCell ref="A65:C65"/>
    <mergeCell ref="M65:N65"/>
    <mergeCell ref="O66:P66"/>
    <mergeCell ref="B67:O67"/>
    <mergeCell ref="A68:A70"/>
    <mergeCell ref="B68:B70"/>
    <mergeCell ref="C68:K68"/>
    <mergeCell ref="L68:L70"/>
    <mergeCell ref="M68:M70"/>
    <mergeCell ref="N68:N70"/>
    <mergeCell ref="O76:P76"/>
    <mergeCell ref="B77:O77"/>
    <mergeCell ref="A78:A80"/>
    <mergeCell ref="B78:B80"/>
    <mergeCell ref="C78:K78"/>
    <mergeCell ref="L78:L80"/>
    <mergeCell ref="B72:B74"/>
    <mergeCell ref="A72:A74"/>
    <mergeCell ref="M1:P1"/>
    <mergeCell ref="M2:P2"/>
    <mergeCell ref="U12:AC12"/>
    <mergeCell ref="A8:P8"/>
    <mergeCell ref="A9:P10"/>
    <mergeCell ref="A75:C75"/>
    <mergeCell ref="M75:N75"/>
    <mergeCell ref="A86:P86"/>
    <mergeCell ref="O56:O58"/>
    <mergeCell ref="P56:P58"/>
    <mergeCell ref="C57:E57"/>
    <mergeCell ref="F57:H57"/>
    <mergeCell ref="I57:K57"/>
    <mergeCell ref="A60:A64"/>
    <mergeCell ref="B60:B64"/>
    <mergeCell ref="A56:A58"/>
    <mergeCell ref="B56:B58"/>
    <mergeCell ref="C56:K56"/>
    <mergeCell ref="L56:L58"/>
    <mergeCell ref="M56:M58"/>
    <mergeCell ref="N56:N58"/>
    <mergeCell ref="A50:A51"/>
    <mergeCell ref="B50:B51"/>
    <mergeCell ref="A52:C52"/>
    <mergeCell ref="A84:C84"/>
    <mergeCell ref="M84:N84"/>
    <mergeCell ref="A85:N85"/>
    <mergeCell ref="M78:M80"/>
    <mergeCell ref="N78:N80"/>
    <mergeCell ref="O78:O80"/>
    <mergeCell ref="P78:P80"/>
    <mergeCell ref="C79:E79"/>
    <mergeCell ref="F79:H79"/>
    <mergeCell ref="I79:K79"/>
    <mergeCell ref="A82:A83"/>
    <mergeCell ref="B82:B83"/>
  </mergeCells>
  <pageMargins left="0.51181102362204722" right="0.51181102362204722" top="0.55118110236220474" bottom="0.35433070866141736" header="0.31496062992125984" footer="0.31496062992125984"/>
  <pageSetup paperSize="9" scale="87" fitToHeight="0" orientation="landscape" r:id="rId1"/>
  <rowBreaks count="4" manualBreakCount="4">
    <brk id="22" max="15" man="1"/>
    <brk id="36" max="15" man="1"/>
    <brk id="52" max="15" man="1"/>
    <brk id="65" max="15" man="1"/>
  </rowBreaks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C4EDF28-B9EE-479B-AF98-252743EAD4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Rutkowska Ewa</dc:creator>
  <cp:lastModifiedBy>Rutkowska Ewa</cp:lastModifiedBy>
  <cp:lastPrinted>2024-11-13T07:26:28Z</cp:lastPrinted>
  <dcterms:created xsi:type="dcterms:W3CDTF">2022-10-12T08:19:44Z</dcterms:created>
  <dcterms:modified xsi:type="dcterms:W3CDTF">2024-11-13T09:55:16Z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24677945-55ef-48e0-916e-48390669f2ad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noHmbsqIQOXvBl5bC1HRG3VfC2bmmrij</vt:lpwstr>
  </property>
  <property fmtid="{D5CDD505-2E9C-101B-9397-08002B2CF9AE}" pid="8" name="bjClsUserRVM">
    <vt:lpwstr>[]</vt:lpwstr>
  </property>
  <property fmtid="{D5CDD505-2E9C-101B-9397-08002B2CF9AE}" pid="9" name="s5636:Creator type=author">
    <vt:lpwstr>Rutkowska Ewa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10.100.35.51</vt:lpwstr>
  </property>
</Properties>
</file>