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aadam\OneDrive\Dokumenty\POSTĘPOWANIA 2023\ENERGIA\GRUPY\Wschowska GZ\Dokumentacja\"/>
    </mc:Choice>
  </mc:AlternateContent>
  <xr:revisionPtr revIDLastSave="0" documentId="13_ncr:1_{77E21AF2-305B-4C16-BBEA-A3AC58A7341A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3" i="1" l="1"/>
  <c r="D43" i="1" s="1"/>
  <c r="D40" i="1"/>
  <c r="C32" i="1"/>
  <c r="D32" i="1" s="1"/>
  <c r="D29" i="1"/>
  <c r="D34" i="1" l="1"/>
  <c r="F29" i="1"/>
  <c r="F32" i="1"/>
  <c r="G32" i="1" s="1"/>
  <c r="D45" i="1"/>
  <c r="F40" i="1"/>
  <c r="F43" i="1"/>
  <c r="G43" i="1" s="1"/>
  <c r="C21" i="1"/>
  <c r="D21" i="1" s="1"/>
  <c r="F21" i="1" s="1"/>
  <c r="G21" i="1" s="1"/>
  <c r="C10" i="1"/>
  <c r="D10" i="1" s="1"/>
  <c r="D18" i="1"/>
  <c r="D7" i="1"/>
  <c r="F45" i="1" l="1"/>
  <c r="G40" i="1"/>
  <c r="G45" i="1" s="1"/>
  <c r="F34" i="1"/>
  <c r="G29" i="1"/>
  <c r="G34" i="1" s="1"/>
  <c r="D23" i="1"/>
  <c r="D12" i="1"/>
  <c r="F18" i="1"/>
  <c r="F23" i="1" s="1"/>
  <c r="F7" i="1"/>
  <c r="F10" i="1"/>
  <c r="G10" i="1" s="1"/>
  <c r="G7" i="1" l="1"/>
  <c r="G12" i="1" s="1"/>
  <c r="F12" i="1"/>
  <c r="G18" i="1"/>
  <c r="G23" i="1" s="1"/>
</calcChain>
</file>

<file path=xl/sharedStrings.xml><?xml version="1.0" encoding="utf-8"?>
<sst xmlns="http://schemas.openxmlformats.org/spreadsheetml/2006/main" count="88" uniqueCount="29">
  <si>
    <t>Cena oferty netto w zł</t>
  </si>
  <si>
    <t>Kwota podatku VAT w zł</t>
  </si>
  <si>
    <t>Cena oferty brutto w zł</t>
  </si>
  <si>
    <t>A</t>
  </si>
  <si>
    <t>B</t>
  </si>
  <si>
    <t>C</t>
  </si>
  <si>
    <t>D = B x C</t>
  </si>
  <si>
    <t xml:space="preserve">E </t>
  </si>
  <si>
    <t xml:space="preserve"> F = D x E</t>
  </si>
  <si>
    <t>G = D + F</t>
  </si>
  <si>
    <t>Wyszczególnienie - grupa taryfowa lub okres zamówienia</t>
  </si>
  <si>
    <t>Załącznik nr 3.1 do SWZ - kalkulator</t>
  </si>
  <si>
    <t>Stawka podatku VAT  %</t>
  </si>
  <si>
    <t>Zużycie energii elektrycznej w trakcie trwania zamówienia w kWh</t>
  </si>
  <si>
    <t>x</t>
  </si>
  <si>
    <t>Tabela nr 1 zamówienie podstawowe</t>
  </si>
  <si>
    <t>Tabela nr 2 prawo opcji</t>
  </si>
  <si>
    <t>1. Dla zakupu energii 15% ilości zużycia energii z Tabeli nr 1 pkt 1</t>
  </si>
  <si>
    <t>Wykonawca może skorzystać z przygotowanego przez Pełnomocnika Zamawiającego kalkulatora stanowiącego Załącznik nr 3.1 do SWZ, przy czym  wyliczenia z kalkulatora nie  stanowią podstawy do jakichkolwiek roszczeń Wykonawcy w stosunku do Zamawiającego i sam kalkulator nie stanowi załącznika do oferty.</t>
  </si>
  <si>
    <t>Zamówienie podstawowe wraz z prawem opcji, suma z Tabeli 1 i 2:</t>
  </si>
  <si>
    <t xml:space="preserve">1. Dostawa energii elektrycznej w okresie od 01.01.2024 r. do 31.12.2024 r.  - zamówienie podstawowe </t>
  </si>
  <si>
    <t>Cena jednostkowa netto w zł/kWh*</t>
  </si>
  <si>
    <t xml:space="preserve">1. Dostawa energii elektrycznej w okresie od 01.01.2025 r. do 31.12.2025 r.  - zamówienie podstawowe </t>
  </si>
  <si>
    <t>„Dostawa energii elektrycznej dla Wschowskiej Grupy Zakupowej  na okres od 01.01.2024 r. do 31.12.2025 r.”</t>
  </si>
  <si>
    <t>I część zamówienia - dotyczy zamówienia na rok 2024 - oświetlenie uliczne</t>
  </si>
  <si>
    <t>III część zamówienia - dotyczy zamówienia na rok 2025 - oświetlenie uliczne</t>
  </si>
  <si>
    <t>IV część zamówienia - dotyczy zamówienia na rok 2025 - pozostałe obiekty</t>
  </si>
  <si>
    <t>II część zamówienia - dotyczy zamówienia na rok 2024 - pozostałe obiekty</t>
  </si>
  <si>
    <t>*Cena jednostkowa energii elektrycznej dla zamówienia podstawowego i prawa opcji winna być taka sama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</si>
</sst>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0.0000"/>
  </numFmts>
  <fonts count="10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2" fillId="0" borderId="0" applyBorder="0" applyProtection="0"/>
    <xf numFmtId="0" fontId="3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4" fillId="0" borderId="0"/>
  </cellStyleXfs>
  <cellXfs count="37">
    <xf numFmtId="0" fontId="0" fillId="0" borderId="0" xfId="0"/>
    <xf numFmtId="0" fontId="7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/>
    <xf numFmtId="0" fontId="7" fillId="0" borderId="1" xfId="0" applyFont="1" applyBorder="1" applyAlignment="1">
      <alignment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165" fontId="7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2" fontId="6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4" fontId="6" fillId="0" borderId="0" xfId="0" applyNumberFormat="1" applyFont="1" applyAlignment="1">
      <alignment vertical="center" wrapText="1"/>
    </xf>
    <xf numFmtId="2" fontId="6" fillId="0" borderId="0" xfId="0" applyNumberFormat="1" applyFont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</cellXfs>
  <cellStyles count="8">
    <cellStyle name="Normalny" xfId="0" builtinId="0"/>
    <cellStyle name="Normalny 14" xfId="3" xr:uid="{263E9F6B-7C72-42B3-982A-9314165263B1}"/>
    <cellStyle name="Normalny 2" xfId="4" xr:uid="{29743A15-26BC-4840-B81D-91D24B4E2AE1}"/>
    <cellStyle name="Normalny 3" xfId="2" xr:uid="{DB0A3D70-2A01-4947-9A52-F2B0ADBD88BF}"/>
    <cellStyle name="Normalny 5" xfId="5" xr:uid="{6FFA1623-7F6E-407B-A3FA-ACD9B8232294}"/>
    <cellStyle name="Normalny 5 2" xfId="6" xr:uid="{5EF59748-5506-4990-BAA9-8B5311BE1E79}"/>
    <cellStyle name="Normalny 6" xfId="7" xr:uid="{19B8388E-B64B-463F-89FF-CC6A5E2FC82E}"/>
    <cellStyle name="Walutowy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50"/>
  <sheetViews>
    <sheetView tabSelected="1" zoomScale="80" zoomScaleNormal="80" workbookViewId="0">
      <selection activeCell="K7" sqref="K7"/>
    </sheetView>
  </sheetViews>
  <sheetFormatPr defaultColWidth="8.88671875" defaultRowHeight="14.4"/>
  <cols>
    <col min="1" max="1" width="31.21875" style="1" customWidth="1"/>
    <col min="2" max="2" width="11" style="1" customWidth="1"/>
    <col min="3" max="3" width="15.77734375" style="1" customWidth="1"/>
    <col min="4" max="4" width="13.77734375" style="1" customWidth="1"/>
    <col min="5" max="5" width="8.109375" style="1" customWidth="1"/>
    <col min="6" max="6" width="12.44140625" style="1" customWidth="1"/>
    <col min="7" max="7" width="14.33203125" style="1" customWidth="1"/>
    <col min="8" max="1025" width="9.33203125" style="1" customWidth="1"/>
    <col min="1026" max="16384" width="8.88671875" style="2"/>
  </cols>
  <sheetData>
    <row r="1" spans="1:1025">
      <c r="A1" s="35" t="s">
        <v>11</v>
      </c>
      <c r="B1" s="35"/>
      <c r="C1" s="35"/>
      <c r="D1" s="35"/>
      <c r="E1" s="35"/>
      <c r="F1" s="35"/>
      <c r="G1" s="35"/>
    </row>
    <row r="2" spans="1:1025" ht="31.8" customHeight="1">
      <c r="A2" s="36" t="s">
        <v>23</v>
      </c>
      <c r="B2" s="36"/>
      <c r="C2" s="36"/>
      <c r="D2" s="36"/>
      <c r="E2" s="36"/>
      <c r="F2" s="36"/>
      <c r="G2" s="36"/>
    </row>
    <row r="3" spans="1:1025" ht="16.2" customHeight="1">
      <c r="A3" s="33" t="s">
        <v>24</v>
      </c>
      <c r="B3" s="33"/>
      <c r="C3" s="33"/>
      <c r="D3" s="33"/>
      <c r="E3" s="33"/>
      <c r="F3" s="33"/>
      <c r="G3" s="33"/>
    </row>
    <row r="4" spans="1:1025">
      <c r="A4" s="34" t="s">
        <v>15</v>
      </c>
      <c r="B4" s="34"/>
      <c r="C4" s="34"/>
      <c r="D4" s="34"/>
      <c r="E4" s="3"/>
      <c r="F4" s="3"/>
      <c r="G4" s="3"/>
    </row>
    <row r="5" spans="1:1025" s="6" customFormat="1" ht="72">
      <c r="A5" s="4" t="s">
        <v>10</v>
      </c>
      <c r="B5" s="4" t="s">
        <v>21</v>
      </c>
      <c r="C5" s="4" t="s">
        <v>13</v>
      </c>
      <c r="D5" s="4" t="s">
        <v>0</v>
      </c>
      <c r="E5" s="4" t="s">
        <v>12</v>
      </c>
      <c r="F5" s="4" t="s">
        <v>1</v>
      </c>
      <c r="G5" s="4" t="s">
        <v>2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  <c r="AMK5" s="5"/>
    </row>
    <row r="6" spans="1:10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</row>
    <row r="7" spans="1:1025" ht="57.6">
      <c r="A7" s="7" t="s">
        <v>20</v>
      </c>
      <c r="B7" s="8"/>
      <c r="C7" s="9">
        <v>1830160</v>
      </c>
      <c r="D7" s="10">
        <f t="shared" ref="D7" si="0">ROUND(B7*C7,2)</f>
        <v>0</v>
      </c>
      <c r="E7" s="11">
        <v>23</v>
      </c>
      <c r="F7" s="11">
        <f t="shared" ref="F7" si="1">ROUND(D7*0.23,2)</f>
        <v>0</v>
      </c>
      <c r="G7" s="11">
        <f t="shared" ref="G7" si="2">D7+F7</f>
        <v>0</v>
      </c>
    </row>
    <row r="8" spans="1:1025">
      <c r="A8" s="12"/>
      <c r="B8" s="13"/>
      <c r="C8" s="14"/>
      <c r="D8" s="15"/>
      <c r="E8" s="15"/>
      <c r="F8" s="15"/>
      <c r="G8" s="15"/>
    </row>
    <row r="9" spans="1:1025">
      <c r="A9" s="16" t="s">
        <v>16</v>
      </c>
      <c r="B9" s="13"/>
      <c r="C9" s="14"/>
      <c r="D9" s="15"/>
      <c r="E9" s="15"/>
      <c r="F9" s="15"/>
      <c r="G9" s="15"/>
    </row>
    <row r="10" spans="1:1025" ht="28.8">
      <c r="A10" s="17" t="s">
        <v>17</v>
      </c>
      <c r="B10" s="8"/>
      <c r="C10" s="9">
        <f>ROUND(C7*0.15,0)</f>
        <v>274524</v>
      </c>
      <c r="D10" s="10">
        <f t="shared" ref="D10" si="3">ROUND(B10*C10,2)</f>
        <v>0</v>
      </c>
      <c r="E10" s="11">
        <v>23</v>
      </c>
      <c r="F10" s="11">
        <f>ROUND(D10*0.23,2)</f>
        <v>0</v>
      </c>
      <c r="G10" s="11">
        <f>D10+F10</f>
        <v>0</v>
      </c>
    </row>
    <row r="11" spans="1:1025">
      <c r="A11" s="18"/>
      <c r="B11" s="18"/>
      <c r="C11" s="18"/>
      <c r="D11" s="18"/>
      <c r="E11" s="18"/>
      <c r="F11" s="18"/>
      <c r="G11" s="18"/>
    </row>
    <row r="12" spans="1:1025">
      <c r="A12" s="30" t="s">
        <v>19</v>
      </c>
      <c r="B12" s="31"/>
      <c r="C12" s="32"/>
      <c r="D12" s="19">
        <f>SUM(D7+D10)</f>
        <v>0</v>
      </c>
      <c r="E12" s="20" t="s">
        <v>14</v>
      </c>
      <c r="F12" s="19">
        <f t="shared" ref="F12:G12" si="4">SUM(F7+F10)</f>
        <v>0</v>
      </c>
      <c r="G12" s="19">
        <f t="shared" si="4"/>
        <v>0</v>
      </c>
    </row>
    <row r="13" spans="1:1025" ht="27" customHeight="1">
      <c r="A13" s="21"/>
      <c r="B13" s="21"/>
      <c r="C13" s="21"/>
      <c r="D13" s="22"/>
      <c r="E13" s="23"/>
      <c r="F13" s="22"/>
      <c r="G13" s="22"/>
    </row>
    <row r="14" spans="1:1025">
      <c r="A14" s="33" t="s">
        <v>27</v>
      </c>
      <c r="B14" s="33"/>
      <c r="C14" s="33"/>
      <c r="D14" s="33"/>
      <c r="E14" s="33"/>
      <c r="F14" s="33"/>
      <c r="G14" s="33"/>
    </row>
    <row r="15" spans="1:1025">
      <c r="A15" s="34" t="s">
        <v>15</v>
      </c>
      <c r="B15" s="34"/>
      <c r="C15" s="34"/>
      <c r="D15" s="34"/>
      <c r="E15" s="3"/>
      <c r="F15" s="3"/>
      <c r="G15" s="3"/>
    </row>
    <row r="16" spans="1:1025" ht="72">
      <c r="A16" s="4" t="s">
        <v>10</v>
      </c>
      <c r="B16" s="4" t="s">
        <v>21</v>
      </c>
      <c r="C16" s="4" t="s">
        <v>13</v>
      </c>
      <c r="D16" s="4" t="s">
        <v>0</v>
      </c>
      <c r="E16" s="4" t="s">
        <v>12</v>
      </c>
      <c r="F16" s="4" t="s">
        <v>1</v>
      </c>
      <c r="G16" s="4" t="s">
        <v>2</v>
      </c>
    </row>
    <row r="17" spans="1:1025">
      <c r="A17" s="4" t="s">
        <v>3</v>
      </c>
      <c r="B17" s="4" t="s">
        <v>4</v>
      </c>
      <c r="C17" s="4" t="s">
        <v>5</v>
      </c>
      <c r="D17" s="4" t="s">
        <v>6</v>
      </c>
      <c r="E17" s="4" t="s">
        <v>7</v>
      </c>
      <c r="F17" s="4" t="s">
        <v>8</v>
      </c>
      <c r="G17" s="4" t="s">
        <v>9</v>
      </c>
    </row>
    <row r="18" spans="1:1025" ht="57.6">
      <c r="A18" s="7" t="s">
        <v>20</v>
      </c>
      <c r="B18" s="8"/>
      <c r="C18" s="9">
        <v>7441328</v>
      </c>
      <c r="D18" s="10">
        <f t="shared" ref="D18" si="5">ROUND(B18*C18,2)</f>
        <v>0</v>
      </c>
      <c r="E18" s="11">
        <v>23</v>
      </c>
      <c r="F18" s="11">
        <f t="shared" ref="F18" si="6">ROUND(D18*0.23,2)</f>
        <v>0</v>
      </c>
      <c r="G18" s="11">
        <f t="shared" ref="G18" si="7">D18+F18</f>
        <v>0</v>
      </c>
    </row>
    <row r="19" spans="1:1025">
      <c r="A19" s="12"/>
      <c r="B19" s="13"/>
      <c r="C19" s="14"/>
      <c r="D19" s="15"/>
      <c r="E19" s="15"/>
      <c r="F19" s="15"/>
      <c r="G19" s="15"/>
    </row>
    <row r="20" spans="1:1025" s="6" customFormat="1">
      <c r="A20" s="16" t="s">
        <v>16</v>
      </c>
      <c r="B20" s="13"/>
      <c r="C20" s="14"/>
      <c r="D20" s="15"/>
      <c r="E20" s="15"/>
      <c r="F20" s="15"/>
      <c r="G20" s="1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5"/>
      <c r="NC20" s="5"/>
      <c r="ND20" s="5"/>
      <c r="NE20" s="5"/>
      <c r="NF20" s="5"/>
      <c r="NG20" s="5"/>
      <c r="NH20" s="5"/>
      <c r="NI20" s="5"/>
      <c r="NJ20" s="5"/>
      <c r="NK20" s="5"/>
      <c r="NL20" s="5"/>
      <c r="NM20" s="5"/>
      <c r="NN20" s="5"/>
      <c r="NO20" s="5"/>
      <c r="NP20" s="5"/>
      <c r="NQ20" s="5"/>
      <c r="NR20" s="5"/>
      <c r="NS20" s="5"/>
      <c r="NT20" s="5"/>
      <c r="NU20" s="5"/>
      <c r="NV20" s="5"/>
      <c r="NW20" s="5"/>
      <c r="NX20" s="5"/>
      <c r="NY20" s="5"/>
      <c r="NZ20" s="5"/>
      <c r="OA20" s="5"/>
      <c r="OB20" s="5"/>
      <c r="OC20" s="5"/>
      <c r="OD20" s="5"/>
      <c r="OE20" s="5"/>
      <c r="OF20" s="5"/>
      <c r="OG20" s="5"/>
      <c r="OH20" s="5"/>
      <c r="OI20" s="5"/>
      <c r="OJ20" s="5"/>
      <c r="OK20" s="5"/>
      <c r="OL20" s="5"/>
      <c r="OM20" s="5"/>
      <c r="ON20" s="5"/>
      <c r="OO20" s="5"/>
      <c r="OP20" s="5"/>
      <c r="OQ20" s="5"/>
      <c r="OR20" s="5"/>
      <c r="OS20" s="5"/>
      <c r="OT20" s="5"/>
      <c r="OU20" s="5"/>
      <c r="OV20" s="5"/>
      <c r="OW20" s="5"/>
      <c r="OX20" s="5"/>
      <c r="OY20" s="5"/>
      <c r="OZ20" s="5"/>
      <c r="PA20" s="5"/>
      <c r="PB20" s="5"/>
      <c r="PC20" s="5"/>
      <c r="PD20" s="5"/>
      <c r="PE20" s="5"/>
      <c r="PF20" s="5"/>
      <c r="PG20" s="5"/>
      <c r="PH20" s="5"/>
      <c r="PI20" s="5"/>
      <c r="PJ20" s="5"/>
      <c r="PK20" s="5"/>
      <c r="PL20" s="5"/>
      <c r="PM20" s="5"/>
      <c r="PN20" s="5"/>
      <c r="PO20" s="5"/>
      <c r="PP20" s="5"/>
      <c r="PQ20" s="5"/>
      <c r="PR20" s="5"/>
      <c r="PS20" s="5"/>
      <c r="PT20" s="5"/>
      <c r="PU20" s="5"/>
      <c r="PV20" s="5"/>
      <c r="PW20" s="5"/>
      <c r="PX20" s="5"/>
      <c r="PY20" s="5"/>
      <c r="PZ20" s="5"/>
      <c r="QA20" s="5"/>
      <c r="QB20" s="5"/>
      <c r="QC20" s="5"/>
      <c r="QD20" s="5"/>
      <c r="QE20" s="5"/>
      <c r="QF20" s="5"/>
      <c r="QG20" s="5"/>
      <c r="QH20" s="5"/>
      <c r="QI20" s="5"/>
      <c r="QJ20" s="5"/>
      <c r="QK20" s="5"/>
      <c r="QL20" s="5"/>
      <c r="QM20" s="5"/>
      <c r="QN20" s="5"/>
      <c r="QO20" s="5"/>
      <c r="QP20" s="5"/>
      <c r="QQ20" s="5"/>
      <c r="QR20" s="5"/>
      <c r="QS20" s="5"/>
      <c r="QT20" s="5"/>
      <c r="QU20" s="5"/>
      <c r="QV20" s="5"/>
      <c r="QW20" s="5"/>
      <c r="QX20" s="5"/>
      <c r="QY20" s="5"/>
      <c r="QZ20" s="5"/>
      <c r="RA20" s="5"/>
      <c r="RB20" s="5"/>
      <c r="RC20" s="5"/>
      <c r="RD20" s="5"/>
      <c r="RE20" s="5"/>
      <c r="RF20" s="5"/>
      <c r="RG20" s="5"/>
      <c r="RH20" s="5"/>
      <c r="RI20" s="5"/>
      <c r="RJ20" s="5"/>
      <c r="RK20" s="5"/>
      <c r="RL20" s="5"/>
      <c r="RM20" s="5"/>
      <c r="RN20" s="5"/>
      <c r="RO20" s="5"/>
      <c r="RP20" s="5"/>
      <c r="RQ20" s="5"/>
      <c r="RR20" s="5"/>
      <c r="RS20" s="5"/>
      <c r="RT20" s="5"/>
      <c r="RU20" s="5"/>
      <c r="RV20" s="5"/>
      <c r="RW20" s="5"/>
      <c r="RX20" s="5"/>
      <c r="RY20" s="5"/>
      <c r="RZ20" s="5"/>
      <c r="SA20" s="5"/>
      <c r="SB20" s="5"/>
      <c r="SC20" s="5"/>
      <c r="SD20" s="5"/>
      <c r="SE20" s="5"/>
      <c r="SF20" s="5"/>
      <c r="SG20" s="5"/>
      <c r="SH20" s="5"/>
      <c r="SI20" s="5"/>
      <c r="SJ20" s="5"/>
      <c r="SK20" s="5"/>
      <c r="SL20" s="5"/>
      <c r="SM20" s="5"/>
      <c r="SN20" s="5"/>
      <c r="SO20" s="5"/>
      <c r="SP20" s="5"/>
      <c r="SQ20" s="5"/>
      <c r="SR20" s="5"/>
      <c r="SS20" s="5"/>
      <c r="ST20" s="5"/>
      <c r="SU20" s="5"/>
      <c r="SV20" s="5"/>
      <c r="SW20" s="5"/>
      <c r="SX20" s="5"/>
      <c r="SY20" s="5"/>
      <c r="SZ20" s="5"/>
      <c r="TA20" s="5"/>
      <c r="TB20" s="5"/>
      <c r="TC20" s="5"/>
      <c r="TD20" s="5"/>
      <c r="TE20" s="5"/>
      <c r="TF20" s="5"/>
      <c r="TG20" s="5"/>
      <c r="TH20" s="5"/>
      <c r="TI20" s="5"/>
      <c r="TJ20" s="5"/>
      <c r="TK20" s="5"/>
      <c r="TL20" s="5"/>
      <c r="TM20" s="5"/>
      <c r="TN20" s="5"/>
      <c r="TO20" s="5"/>
      <c r="TP20" s="5"/>
      <c r="TQ20" s="5"/>
      <c r="TR20" s="5"/>
      <c r="TS20" s="5"/>
      <c r="TT20" s="5"/>
      <c r="TU20" s="5"/>
      <c r="TV20" s="5"/>
      <c r="TW20" s="5"/>
      <c r="TX20" s="5"/>
      <c r="TY20" s="5"/>
      <c r="TZ20" s="5"/>
      <c r="UA20" s="5"/>
      <c r="UB20" s="5"/>
      <c r="UC20" s="5"/>
      <c r="UD20" s="5"/>
      <c r="UE20" s="5"/>
      <c r="UF20" s="5"/>
      <c r="UG20" s="5"/>
      <c r="UH20" s="5"/>
      <c r="UI20" s="5"/>
      <c r="UJ20" s="5"/>
      <c r="UK20" s="5"/>
      <c r="UL20" s="5"/>
      <c r="UM20" s="5"/>
      <c r="UN20" s="5"/>
      <c r="UO20" s="5"/>
      <c r="UP20" s="5"/>
      <c r="UQ20" s="5"/>
      <c r="UR20" s="5"/>
      <c r="US20" s="5"/>
      <c r="UT20" s="5"/>
      <c r="UU20" s="5"/>
      <c r="UV20" s="5"/>
      <c r="UW20" s="5"/>
      <c r="UX20" s="5"/>
      <c r="UY20" s="5"/>
      <c r="UZ20" s="5"/>
      <c r="VA20" s="5"/>
      <c r="VB20" s="5"/>
      <c r="VC20" s="5"/>
      <c r="VD20" s="5"/>
      <c r="VE20" s="5"/>
      <c r="VF20" s="5"/>
      <c r="VG20" s="5"/>
      <c r="VH20" s="5"/>
      <c r="VI20" s="5"/>
      <c r="VJ20" s="5"/>
      <c r="VK20" s="5"/>
      <c r="VL20" s="5"/>
      <c r="VM20" s="5"/>
      <c r="VN20" s="5"/>
      <c r="VO20" s="5"/>
      <c r="VP20" s="5"/>
      <c r="VQ20" s="5"/>
      <c r="VR20" s="5"/>
      <c r="VS20" s="5"/>
      <c r="VT20" s="5"/>
      <c r="VU20" s="5"/>
      <c r="VV20" s="5"/>
      <c r="VW20" s="5"/>
      <c r="VX20" s="5"/>
      <c r="VY20" s="5"/>
      <c r="VZ20" s="5"/>
      <c r="WA20" s="5"/>
      <c r="WB20" s="5"/>
      <c r="WC20" s="5"/>
      <c r="WD20" s="5"/>
      <c r="WE20" s="5"/>
      <c r="WF20" s="5"/>
      <c r="WG20" s="5"/>
      <c r="WH20" s="5"/>
      <c r="WI20" s="5"/>
      <c r="WJ20" s="5"/>
      <c r="WK20" s="5"/>
      <c r="WL20" s="5"/>
      <c r="WM20" s="5"/>
      <c r="WN20" s="5"/>
      <c r="WO20" s="5"/>
      <c r="WP20" s="5"/>
      <c r="WQ20" s="5"/>
      <c r="WR20" s="5"/>
      <c r="WS20" s="5"/>
      <c r="WT20" s="5"/>
      <c r="WU20" s="5"/>
      <c r="WV20" s="5"/>
      <c r="WW20" s="5"/>
      <c r="WX20" s="5"/>
      <c r="WY20" s="5"/>
      <c r="WZ20" s="5"/>
      <c r="XA20" s="5"/>
      <c r="XB20" s="5"/>
      <c r="XC20" s="5"/>
      <c r="XD20" s="5"/>
      <c r="XE20" s="5"/>
      <c r="XF20" s="5"/>
      <c r="XG20" s="5"/>
      <c r="XH20" s="5"/>
      <c r="XI20" s="5"/>
      <c r="XJ20" s="5"/>
      <c r="XK20" s="5"/>
      <c r="XL20" s="5"/>
      <c r="XM20" s="5"/>
      <c r="XN20" s="5"/>
      <c r="XO20" s="5"/>
      <c r="XP20" s="5"/>
      <c r="XQ20" s="5"/>
      <c r="XR20" s="5"/>
      <c r="XS20" s="5"/>
      <c r="XT20" s="5"/>
      <c r="XU20" s="5"/>
      <c r="XV20" s="5"/>
      <c r="XW20" s="5"/>
      <c r="XX20" s="5"/>
      <c r="XY20" s="5"/>
      <c r="XZ20" s="5"/>
      <c r="YA20" s="5"/>
      <c r="YB20" s="5"/>
      <c r="YC20" s="5"/>
      <c r="YD20" s="5"/>
      <c r="YE20" s="5"/>
      <c r="YF20" s="5"/>
      <c r="YG20" s="5"/>
      <c r="YH20" s="5"/>
      <c r="YI20" s="5"/>
      <c r="YJ20" s="5"/>
      <c r="YK20" s="5"/>
      <c r="YL20" s="5"/>
      <c r="YM20" s="5"/>
      <c r="YN20" s="5"/>
      <c r="YO20" s="5"/>
      <c r="YP20" s="5"/>
      <c r="YQ20" s="5"/>
      <c r="YR20" s="5"/>
      <c r="YS20" s="5"/>
      <c r="YT20" s="5"/>
      <c r="YU20" s="5"/>
      <c r="YV20" s="5"/>
      <c r="YW20" s="5"/>
      <c r="YX20" s="5"/>
      <c r="YY20" s="5"/>
      <c r="YZ20" s="5"/>
      <c r="ZA20" s="5"/>
      <c r="ZB20" s="5"/>
      <c r="ZC20" s="5"/>
      <c r="ZD20" s="5"/>
      <c r="ZE20" s="5"/>
      <c r="ZF20" s="5"/>
      <c r="ZG20" s="5"/>
      <c r="ZH20" s="5"/>
      <c r="ZI20" s="5"/>
      <c r="ZJ20" s="5"/>
      <c r="ZK20" s="5"/>
      <c r="ZL20" s="5"/>
      <c r="ZM20" s="5"/>
      <c r="ZN20" s="5"/>
      <c r="ZO20" s="5"/>
      <c r="ZP20" s="5"/>
      <c r="ZQ20" s="5"/>
      <c r="ZR20" s="5"/>
      <c r="ZS20" s="5"/>
      <c r="ZT20" s="5"/>
      <c r="ZU20" s="5"/>
      <c r="ZV20" s="5"/>
      <c r="ZW20" s="5"/>
      <c r="ZX20" s="5"/>
      <c r="ZY20" s="5"/>
      <c r="ZZ20" s="5"/>
      <c r="AAA20" s="5"/>
      <c r="AAB20" s="5"/>
      <c r="AAC20" s="5"/>
      <c r="AAD20" s="5"/>
      <c r="AAE20" s="5"/>
      <c r="AAF20" s="5"/>
      <c r="AAG20" s="5"/>
      <c r="AAH20" s="5"/>
      <c r="AAI20" s="5"/>
      <c r="AAJ20" s="5"/>
      <c r="AAK20" s="5"/>
      <c r="AAL20" s="5"/>
      <c r="AAM20" s="5"/>
      <c r="AAN20" s="5"/>
      <c r="AAO20" s="5"/>
      <c r="AAP20" s="5"/>
      <c r="AAQ20" s="5"/>
      <c r="AAR20" s="5"/>
      <c r="AAS20" s="5"/>
      <c r="AAT20" s="5"/>
      <c r="AAU20" s="5"/>
      <c r="AAV20" s="5"/>
      <c r="AAW20" s="5"/>
      <c r="AAX20" s="5"/>
      <c r="AAY20" s="5"/>
      <c r="AAZ20" s="5"/>
      <c r="ABA20" s="5"/>
      <c r="ABB20" s="5"/>
      <c r="ABC20" s="5"/>
      <c r="ABD20" s="5"/>
      <c r="ABE20" s="5"/>
      <c r="ABF20" s="5"/>
      <c r="ABG20" s="5"/>
      <c r="ABH20" s="5"/>
      <c r="ABI20" s="5"/>
      <c r="ABJ20" s="5"/>
      <c r="ABK20" s="5"/>
      <c r="ABL20" s="5"/>
      <c r="ABM20" s="5"/>
      <c r="ABN20" s="5"/>
      <c r="ABO20" s="5"/>
      <c r="ABP20" s="5"/>
      <c r="ABQ20" s="5"/>
      <c r="ABR20" s="5"/>
      <c r="ABS20" s="5"/>
      <c r="ABT20" s="5"/>
      <c r="ABU20" s="5"/>
      <c r="ABV20" s="5"/>
      <c r="ABW20" s="5"/>
      <c r="ABX20" s="5"/>
      <c r="ABY20" s="5"/>
      <c r="ABZ20" s="5"/>
      <c r="ACA20" s="5"/>
      <c r="ACB20" s="5"/>
      <c r="ACC20" s="5"/>
      <c r="ACD20" s="5"/>
      <c r="ACE20" s="5"/>
      <c r="ACF20" s="5"/>
      <c r="ACG20" s="5"/>
      <c r="ACH20" s="5"/>
      <c r="ACI20" s="5"/>
      <c r="ACJ20" s="5"/>
      <c r="ACK20" s="5"/>
      <c r="ACL20" s="5"/>
      <c r="ACM20" s="5"/>
      <c r="ACN20" s="5"/>
      <c r="ACO20" s="5"/>
      <c r="ACP20" s="5"/>
      <c r="ACQ20" s="5"/>
      <c r="ACR20" s="5"/>
      <c r="ACS20" s="5"/>
      <c r="ACT20" s="5"/>
      <c r="ACU20" s="5"/>
      <c r="ACV20" s="5"/>
      <c r="ACW20" s="5"/>
      <c r="ACX20" s="5"/>
      <c r="ACY20" s="5"/>
      <c r="ACZ20" s="5"/>
      <c r="ADA20" s="5"/>
      <c r="ADB20" s="5"/>
      <c r="ADC20" s="5"/>
      <c r="ADD20" s="5"/>
      <c r="ADE20" s="5"/>
      <c r="ADF20" s="5"/>
      <c r="ADG20" s="5"/>
      <c r="ADH20" s="5"/>
      <c r="ADI20" s="5"/>
      <c r="ADJ20" s="5"/>
      <c r="ADK20" s="5"/>
      <c r="ADL20" s="5"/>
      <c r="ADM20" s="5"/>
      <c r="ADN20" s="5"/>
      <c r="ADO20" s="5"/>
      <c r="ADP20" s="5"/>
      <c r="ADQ20" s="5"/>
      <c r="ADR20" s="5"/>
      <c r="ADS20" s="5"/>
      <c r="ADT20" s="5"/>
      <c r="ADU20" s="5"/>
      <c r="ADV20" s="5"/>
      <c r="ADW20" s="5"/>
      <c r="ADX20" s="5"/>
      <c r="ADY20" s="5"/>
      <c r="ADZ20" s="5"/>
      <c r="AEA20" s="5"/>
      <c r="AEB20" s="5"/>
      <c r="AEC20" s="5"/>
      <c r="AED20" s="5"/>
      <c r="AEE20" s="5"/>
      <c r="AEF20" s="5"/>
      <c r="AEG20" s="5"/>
      <c r="AEH20" s="5"/>
      <c r="AEI20" s="5"/>
      <c r="AEJ20" s="5"/>
      <c r="AEK20" s="5"/>
      <c r="AEL20" s="5"/>
      <c r="AEM20" s="5"/>
      <c r="AEN20" s="5"/>
      <c r="AEO20" s="5"/>
      <c r="AEP20" s="5"/>
      <c r="AEQ20" s="5"/>
      <c r="AER20" s="5"/>
      <c r="AES20" s="5"/>
      <c r="AET20" s="5"/>
      <c r="AEU20" s="5"/>
      <c r="AEV20" s="5"/>
      <c r="AEW20" s="5"/>
      <c r="AEX20" s="5"/>
      <c r="AEY20" s="5"/>
      <c r="AEZ20" s="5"/>
      <c r="AFA20" s="5"/>
      <c r="AFB20" s="5"/>
      <c r="AFC20" s="5"/>
      <c r="AFD20" s="5"/>
      <c r="AFE20" s="5"/>
      <c r="AFF20" s="5"/>
      <c r="AFG20" s="5"/>
      <c r="AFH20" s="5"/>
      <c r="AFI20" s="5"/>
      <c r="AFJ20" s="5"/>
      <c r="AFK20" s="5"/>
      <c r="AFL20" s="5"/>
      <c r="AFM20" s="5"/>
      <c r="AFN20" s="5"/>
      <c r="AFO20" s="5"/>
      <c r="AFP20" s="5"/>
      <c r="AFQ20" s="5"/>
      <c r="AFR20" s="5"/>
      <c r="AFS20" s="5"/>
      <c r="AFT20" s="5"/>
      <c r="AFU20" s="5"/>
      <c r="AFV20" s="5"/>
      <c r="AFW20" s="5"/>
      <c r="AFX20" s="5"/>
      <c r="AFY20" s="5"/>
      <c r="AFZ20" s="5"/>
      <c r="AGA20" s="5"/>
      <c r="AGB20" s="5"/>
      <c r="AGC20" s="5"/>
      <c r="AGD20" s="5"/>
      <c r="AGE20" s="5"/>
      <c r="AGF20" s="5"/>
      <c r="AGG20" s="5"/>
      <c r="AGH20" s="5"/>
      <c r="AGI20" s="5"/>
      <c r="AGJ20" s="5"/>
      <c r="AGK20" s="5"/>
      <c r="AGL20" s="5"/>
      <c r="AGM20" s="5"/>
      <c r="AGN20" s="5"/>
      <c r="AGO20" s="5"/>
      <c r="AGP20" s="5"/>
      <c r="AGQ20" s="5"/>
      <c r="AGR20" s="5"/>
      <c r="AGS20" s="5"/>
      <c r="AGT20" s="5"/>
      <c r="AGU20" s="5"/>
      <c r="AGV20" s="5"/>
      <c r="AGW20" s="5"/>
      <c r="AGX20" s="5"/>
      <c r="AGY20" s="5"/>
      <c r="AGZ20" s="5"/>
      <c r="AHA20" s="5"/>
      <c r="AHB20" s="5"/>
      <c r="AHC20" s="5"/>
      <c r="AHD20" s="5"/>
      <c r="AHE20" s="5"/>
      <c r="AHF20" s="5"/>
      <c r="AHG20" s="5"/>
      <c r="AHH20" s="5"/>
      <c r="AHI20" s="5"/>
      <c r="AHJ20" s="5"/>
      <c r="AHK20" s="5"/>
      <c r="AHL20" s="5"/>
      <c r="AHM20" s="5"/>
      <c r="AHN20" s="5"/>
      <c r="AHO20" s="5"/>
      <c r="AHP20" s="5"/>
      <c r="AHQ20" s="5"/>
      <c r="AHR20" s="5"/>
      <c r="AHS20" s="5"/>
      <c r="AHT20" s="5"/>
      <c r="AHU20" s="5"/>
      <c r="AHV20" s="5"/>
      <c r="AHW20" s="5"/>
      <c r="AHX20" s="5"/>
      <c r="AHY20" s="5"/>
      <c r="AHZ20" s="5"/>
      <c r="AIA20" s="5"/>
      <c r="AIB20" s="5"/>
      <c r="AIC20" s="5"/>
      <c r="AID20" s="5"/>
      <c r="AIE20" s="5"/>
      <c r="AIF20" s="5"/>
      <c r="AIG20" s="5"/>
      <c r="AIH20" s="5"/>
      <c r="AII20" s="5"/>
      <c r="AIJ20" s="5"/>
      <c r="AIK20" s="5"/>
      <c r="AIL20" s="5"/>
      <c r="AIM20" s="5"/>
      <c r="AIN20" s="5"/>
      <c r="AIO20" s="5"/>
      <c r="AIP20" s="5"/>
      <c r="AIQ20" s="5"/>
      <c r="AIR20" s="5"/>
      <c r="AIS20" s="5"/>
      <c r="AIT20" s="5"/>
      <c r="AIU20" s="5"/>
      <c r="AIV20" s="5"/>
      <c r="AIW20" s="5"/>
      <c r="AIX20" s="5"/>
      <c r="AIY20" s="5"/>
      <c r="AIZ20" s="5"/>
      <c r="AJA20" s="5"/>
      <c r="AJB20" s="5"/>
      <c r="AJC20" s="5"/>
      <c r="AJD20" s="5"/>
      <c r="AJE20" s="5"/>
      <c r="AJF20" s="5"/>
      <c r="AJG20" s="5"/>
      <c r="AJH20" s="5"/>
      <c r="AJI20" s="5"/>
      <c r="AJJ20" s="5"/>
      <c r="AJK20" s="5"/>
      <c r="AJL20" s="5"/>
      <c r="AJM20" s="5"/>
      <c r="AJN20" s="5"/>
      <c r="AJO20" s="5"/>
      <c r="AJP20" s="5"/>
      <c r="AJQ20" s="5"/>
      <c r="AJR20" s="5"/>
      <c r="AJS20" s="5"/>
      <c r="AJT20" s="5"/>
      <c r="AJU20" s="5"/>
      <c r="AJV20" s="5"/>
      <c r="AJW20" s="5"/>
      <c r="AJX20" s="5"/>
      <c r="AJY20" s="5"/>
      <c r="AJZ20" s="5"/>
      <c r="AKA20" s="5"/>
      <c r="AKB20" s="5"/>
      <c r="AKC20" s="5"/>
      <c r="AKD20" s="5"/>
      <c r="AKE20" s="5"/>
      <c r="AKF20" s="5"/>
      <c r="AKG20" s="5"/>
      <c r="AKH20" s="5"/>
      <c r="AKI20" s="5"/>
      <c r="AKJ20" s="5"/>
      <c r="AKK20" s="5"/>
      <c r="AKL20" s="5"/>
      <c r="AKM20" s="5"/>
      <c r="AKN20" s="5"/>
      <c r="AKO20" s="5"/>
      <c r="AKP20" s="5"/>
      <c r="AKQ20" s="5"/>
      <c r="AKR20" s="5"/>
      <c r="AKS20" s="5"/>
      <c r="AKT20" s="5"/>
      <c r="AKU20" s="5"/>
      <c r="AKV20" s="5"/>
      <c r="AKW20" s="5"/>
      <c r="AKX20" s="5"/>
      <c r="AKY20" s="5"/>
      <c r="AKZ20" s="5"/>
      <c r="ALA20" s="5"/>
      <c r="ALB20" s="5"/>
      <c r="ALC20" s="5"/>
      <c r="ALD20" s="5"/>
      <c r="ALE20" s="5"/>
      <c r="ALF20" s="5"/>
      <c r="ALG20" s="5"/>
      <c r="ALH20" s="5"/>
      <c r="ALI20" s="5"/>
      <c r="ALJ20" s="5"/>
      <c r="ALK20" s="5"/>
      <c r="ALL20" s="5"/>
      <c r="ALM20" s="5"/>
      <c r="ALN20" s="5"/>
      <c r="ALO20" s="5"/>
      <c r="ALP20" s="5"/>
      <c r="ALQ20" s="5"/>
      <c r="ALR20" s="5"/>
      <c r="ALS20" s="5"/>
      <c r="ALT20" s="5"/>
      <c r="ALU20" s="5"/>
      <c r="ALV20" s="5"/>
      <c r="ALW20" s="5"/>
      <c r="ALX20" s="5"/>
      <c r="ALY20" s="5"/>
      <c r="ALZ20" s="5"/>
      <c r="AMA20" s="5"/>
      <c r="AMB20" s="5"/>
      <c r="AMC20" s="5"/>
      <c r="AMD20" s="5"/>
      <c r="AME20" s="5"/>
      <c r="AMF20" s="5"/>
      <c r="AMG20" s="5"/>
      <c r="AMH20" s="5"/>
      <c r="AMI20" s="5"/>
      <c r="AMJ20" s="5"/>
      <c r="AMK20" s="5"/>
    </row>
    <row r="21" spans="1:1025" ht="28.8">
      <c r="A21" s="17" t="s">
        <v>17</v>
      </c>
      <c r="B21" s="8"/>
      <c r="C21" s="9">
        <f>ROUND(C18*0.15,0)</f>
        <v>1116199</v>
      </c>
      <c r="D21" s="10">
        <f t="shared" ref="D21" si="8">ROUND(B21*C21,2)</f>
        <v>0</v>
      </c>
      <c r="E21" s="11">
        <v>23</v>
      </c>
      <c r="F21" s="11">
        <f t="shared" ref="F21" si="9">ROUND(D21*0.23,2)</f>
        <v>0</v>
      </c>
      <c r="G21" s="11">
        <f t="shared" ref="G21" si="10">D21+F21</f>
        <v>0</v>
      </c>
    </row>
    <row r="22" spans="1:1025">
      <c r="A22" s="18"/>
      <c r="B22" s="18"/>
      <c r="C22" s="18"/>
      <c r="D22" s="18"/>
      <c r="E22" s="18"/>
      <c r="F22" s="18"/>
      <c r="G22" s="18"/>
    </row>
    <row r="23" spans="1:1025">
      <c r="A23" s="30" t="s">
        <v>19</v>
      </c>
      <c r="B23" s="31"/>
      <c r="C23" s="32"/>
      <c r="D23" s="19">
        <f>D18+D21</f>
        <v>0</v>
      </c>
      <c r="E23" s="20" t="s">
        <v>14</v>
      </c>
      <c r="F23" s="19">
        <f t="shared" ref="F23:G23" si="11">F18+F21</f>
        <v>0</v>
      </c>
      <c r="G23" s="19">
        <f t="shared" si="11"/>
        <v>0</v>
      </c>
    </row>
    <row r="24" spans="1:1025" ht="21.6" customHeight="1">
      <c r="A24" s="21"/>
      <c r="B24" s="21"/>
      <c r="C24" s="21"/>
      <c r="D24" s="22"/>
      <c r="E24" s="23"/>
      <c r="F24" s="22"/>
      <c r="G24" s="22"/>
    </row>
    <row r="25" spans="1:1025">
      <c r="A25" s="33" t="s">
        <v>25</v>
      </c>
      <c r="B25" s="33"/>
      <c r="C25" s="33"/>
      <c r="D25" s="33"/>
      <c r="E25" s="33"/>
      <c r="F25" s="33"/>
      <c r="G25" s="33"/>
    </row>
    <row r="26" spans="1:1025">
      <c r="A26" s="34" t="s">
        <v>15</v>
      </c>
      <c r="B26" s="34"/>
      <c r="C26" s="34"/>
      <c r="D26" s="34"/>
      <c r="E26" s="3"/>
      <c r="F26" s="3"/>
      <c r="G26" s="3"/>
    </row>
    <row r="27" spans="1:1025" ht="72">
      <c r="A27" s="4" t="s">
        <v>10</v>
      </c>
      <c r="B27" s="4" t="s">
        <v>21</v>
      </c>
      <c r="C27" s="4" t="s">
        <v>13</v>
      </c>
      <c r="D27" s="4" t="s">
        <v>0</v>
      </c>
      <c r="E27" s="4" t="s">
        <v>12</v>
      </c>
      <c r="F27" s="4" t="s">
        <v>1</v>
      </c>
      <c r="G27" s="4" t="s">
        <v>2</v>
      </c>
    </row>
    <row r="28" spans="1:1025">
      <c r="A28" s="4" t="s">
        <v>3</v>
      </c>
      <c r="B28" s="4" t="s">
        <v>4</v>
      </c>
      <c r="C28" s="4" t="s">
        <v>5</v>
      </c>
      <c r="D28" s="4" t="s">
        <v>6</v>
      </c>
      <c r="E28" s="4" t="s">
        <v>7</v>
      </c>
      <c r="F28" s="4" t="s">
        <v>8</v>
      </c>
      <c r="G28" s="4" t="s">
        <v>9</v>
      </c>
    </row>
    <row r="29" spans="1:1025" ht="57.6">
      <c r="A29" s="7" t="s">
        <v>22</v>
      </c>
      <c r="B29" s="8"/>
      <c r="C29" s="9">
        <v>1598507</v>
      </c>
      <c r="D29" s="10">
        <f t="shared" ref="D29" si="12">ROUND(B29*C29,2)</f>
        <v>0</v>
      </c>
      <c r="E29" s="11">
        <v>23</v>
      </c>
      <c r="F29" s="11">
        <f t="shared" ref="F29" si="13">ROUND(D29*0.23,2)</f>
        <v>0</v>
      </c>
      <c r="G29" s="11">
        <f t="shared" ref="G29" si="14">D29+F29</f>
        <v>0</v>
      </c>
    </row>
    <row r="30" spans="1:1025">
      <c r="A30" s="12"/>
      <c r="B30" s="13"/>
      <c r="C30" s="14"/>
      <c r="D30" s="15"/>
      <c r="E30" s="15"/>
      <c r="F30" s="15"/>
      <c r="G30" s="15"/>
    </row>
    <row r="31" spans="1:1025">
      <c r="A31" s="16" t="s">
        <v>16</v>
      </c>
      <c r="B31" s="13"/>
      <c r="C31" s="14"/>
      <c r="D31" s="15"/>
      <c r="E31" s="15"/>
      <c r="F31" s="15"/>
      <c r="G31" s="15"/>
    </row>
    <row r="32" spans="1:1025" ht="28.8">
      <c r="A32" s="17" t="s">
        <v>17</v>
      </c>
      <c r="B32" s="8"/>
      <c r="C32" s="9">
        <f>ROUND(C29*0.15,0)</f>
        <v>239776</v>
      </c>
      <c r="D32" s="10">
        <f t="shared" ref="D32" si="15">ROUND(B32*C32,2)</f>
        <v>0</v>
      </c>
      <c r="E32" s="11">
        <v>23</v>
      </c>
      <c r="F32" s="11">
        <f>ROUND(D32*0.23,2)</f>
        <v>0</v>
      </c>
      <c r="G32" s="11">
        <f>D32+F32</f>
        <v>0</v>
      </c>
    </row>
    <row r="33" spans="1:7">
      <c r="A33" s="18"/>
      <c r="B33" s="18"/>
      <c r="C33" s="18"/>
      <c r="D33" s="18"/>
      <c r="E33" s="18"/>
      <c r="F33" s="18"/>
      <c r="G33" s="18"/>
    </row>
    <row r="34" spans="1:7">
      <c r="A34" s="30" t="s">
        <v>19</v>
      </c>
      <c r="B34" s="31"/>
      <c r="C34" s="32"/>
      <c r="D34" s="19">
        <f>SUM(D29+D32)</f>
        <v>0</v>
      </c>
      <c r="E34" s="20" t="s">
        <v>14</v>
      </c>
      <c r="F34" s="19">
        <f t="shared" ref="F34:G34" si="16">SUM(F29+F32)</f>
        <v>0</v>
      </c>
      <c r="G34" s="19">
        <f t="shared" si="16"/>
        <v>0</v>
      </c>
    </row>
    <row r="35" spans="1:7" ht="43.2" customHeight="1">
      <c r="A35" s="21"/>
      <c r="B35" s="21"/>
      <c r="C35" s="21"/>
      <c r="D35" s="22"/>
      <c r="E35" s="23"/>
      <c r="F35" s="22"/>
      <c r="G35" s="22"/>
    </row>
    <row r="36" spans="1:7" ht="24.6" customHeight="1">
      <c r="A36" s="33" t="s">
        <v>26</v>
      </c>
      <c r="B36" s="33"/>
      <c r="C36" s="33"/>
      <c r="D36" s="33"/>
      <c r="E36" s="33"/>
      <c r="F36" s="33"/>
      <c r="G36" s="33"/>
    </row>
    <row r="37" spans="1:7" ht="19.8" customHeight="1">
      <c r="A37" s="34" t="s">
        <v>15</v>
      </c>
      <c r="B37" s="34"/>
      <c r="C37" s="34"/>
      <c r="D37" s="34"/>
      <c r="E37" s="3"/>
      <c r="F37" s="3"/>
      <c r="G37" s="3"/>
    </row>
    <row r="38" spans="1:7" ht="72">
      <c r="A38" s="4" t="s">
        <v>10</v>
      </c>
      <c r="B38" s="4" t="s">
        <v>21</v>
      </c>
      <c r="C38" s="4" t="s">
        <v>13</v>
      </c>
      <c r="D38" s="4" t="s">
        <v>0</v>
      </c>
      <c r="E38" s="4" t="s">
        <v>12</v>
      </c>
      <c r="F38" s="4" t="s">
        <v>1</v>
      </c>
      <c r="G38" s="4" t="s">
        <v>2</v>
      </c>
    </row>
    <row r="39" spans="1:7">
      <c r="A39" s="4" t="s">
        <v>3</v>
      </c>
      <c r="B39" s="4" t="s">
        <v>4</v>
      </c>
      <c r="C39" s="4" t="s">
        <v>5</v>
      </c>
      <c r="D39" s="4" t="s">
        <v>6</v>
      </c>
      <c r="E39" s="4" t="s">
        <v>7</v>
      </c>
      <c r="F39" s="4" t="s">
        <v>8</v>
      </c>
      <c r="G39" s="4" t="s">
        <v>9</v>
      </c>
    </row>
    <row r="40" spans="1:7" ht="57.6">
      <c r="A40" s="7" t="s">
        <v>22</v>
      </c>
      <c r="B40" s="8"/>
      <c r="C40" s="9">
        <v>7097130</v>
      </c>
      <c r="D40" s="10">
        <f t="shared" ref="D40" si="17">ROUND(B40*C40,2)</f>
        <v>0</v>
      </c>
      <c r="E40" s="11">
        <v>23</v>
      </c>
      <c r="F40" s="11">
        <f t="shared" ref="F40" si="18">ROUND(D40*0.23,2)</f>
        <v>0</v>
      </c>
      <c r="G40" s="11">
        <f t="shared" ref="G40" si="19">D40+F40</f>
        <v>0</v>
      </c>
    </row>
    <row r="41" spans="1:7">
      <c r="A41" s="12"/>
      <c r="B41" s="13"/>
      <c r="C41" s="14"/>
      <c r="D41" s="15"/>
      <c r="E41" s="15"/>
      <c r="F41" s="15"/>
      <c r="G41" s="15"/>
    </row>
    <row r="42" spans="1:7">
      <c r="A42" s="16" t="s">
        <v>16</v>
      </c>
      <c r="B42" s="13"/>
      <c r="C42" s="14"/>
      <c r="D42" s="15"/>
      <c r="E42" s="15"/>
      <c r="F42" s="15"/>
      <c r="G42" s="15"/>
    </row>
    <row r="43" spans="1:7" ht="28.8">
      <c r="A43" s="17" t="s">
        <v>17</v>
      </c>
      <c r="B43" s="8"/>
      <c r="C43" s="9">
        <f>ROUND(C40*0.15,0)</f>
        <v>1064570</v>
      </c>
      <c r="D43" s="10">
        <f t="shared" ref="D43" si="20">ROUND(B43*C43,2)</f>
        <v>0</v>
      </c>
      <c r="E43" s="11">
        <v>23</v>
      </c>
      <c r="F43" s="11">
        <f t="shared" ref="F43" si="21">ROUND(D43*0.23,2)</f>
        <v>0</v>
      </c>
      <c r="G43" s="11">
        <f t="shared" ref="G43" si="22">D43+F43</f>
        <v>0</v>
      </c>
    </row>
    <row r="44" spans="1:7">
      <c r="A44" s="18"/>
      <c r="B44" s="18"/>
      <c r="C44" s="18"/>
      <c r="D44" s="18"/>
      <c r="E44" s="18"/>
      <c r="F44" s="18"/>
      <c r="G44" s="18"/>
    </row>
    <row r="45" spans="1:7">
      <c r="A45" s="30" t="s">
        <v>19</v>
      </c>
      <c r="B45" s="31"/>
      <c r="C45" s="32"/>
      <c r="D45" s="19">
        <f>D40+D43</f>
        <v>0</v>
      </c>
      <c r="E45" s="20" t="s">
        <v>14</v>
      </c>
      <c r="F45" s="19">
        <f t="shared" ref="F45:G45" si="23">F40+F43</f>
        <v>0</v>
      </c>
      <c r="G45" s="19">
        <f t="shared" si="23"/>
        <v>0</v>
      </c>
    </row>
    <row r="46" spans="1:7">
      <c r="A46" s="18"/>
      <c r="B46" s="18"/>
      <c r="C46" s="18"/>
      <c r="D46" s="18"/>
      <c r="E46" s="18"/>
      <c r="F46" s="18"/>
      <c r="G46" s="18"/>
    </row>
    <row r="47" spans="1:7">
      <c r="A47" s="2" t="s">
        <v>28</v>
      </c>
    </row>
    <row r="49" spans="1:7">
      <c r="A49" s="24" t="s">
        <v>18</v>
      </c>
      <c r="B49" s="25"/>
      <c r="C49" s="25"/>
      <c r="D49" s="25"/>
      <c r="E49" s="25"/>
      <c r="F49" s="25"/>
      <c r="G49" s="26"/>
    </row>
    <row r="50" spans="1:7" ht="27.6" customHeight="1">
      <c r="A50" s="27"/>
      <c r="B50" s="28"/>
      <c r="C50" s="28"/>
      <c r="D50" s="28"/>
      <c r="E50" s="28"/>
      <c r="F50" s="28"/>
      <c r="G50" s="29"/>
    </row>
  </sheetData>
  <mergeCells count="15">
    <mergeCell ref="A15:D15"/>
    <mergeCell ref="A14:G14"/>
    <mergeCell ref="A12:C12"/>
    <mergeCell ref="A1:G1"/>
    <mergeCell ref="A3:G3"/>
    <mergeCell ref="A2:G2"/>
    <mergeCell ref="A4:D4"/>
    <mergeCell ref="A49:G50"/>
    <mergeCell ref="A23:C23"/>
    <mergeCell ref="A25:G25"/>
    <mergeCell ref="A26:D26"/>
    <mergeCell ref="A34:C34"/>
    <mergeCell ref="A36:G36"/>
    <mergeCell ref="A37:D37"/>
    <mergeCell ref="A45:C4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Aleksandra Alex</cp:lastModifiedBy>
  <cp:revision>2</cp:revision>
  <dcterms:created xsi:type="dcterms:W3CDTF">2015-06-05T18:19:34Z</dcterms:created>
  <dcterms:modified xsi:type="dcterms:W3CDTF">2023-06-22T05:49:45Z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