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95" yWindow="4155" windowWidth="20730" windowHeight="11340" firstSheet="1" activeTab="8"/>
  </bookViews>
  <sheets>
    <sheet name="zadanie nr 1" sheetId="6" r:id="rId1"/>
    <sheet name="zadania nr 2" sheetId="7" r:id="rId2"/>
    <sheet name="zadanie nr 3" sheetId="8" r:id="rId3"/>
    <sheet name="zadanie nr 4" sheetId="9" r:id="rId4"/>
    <sheet name="zadanie nr 5" sheetId="10" r:id="rId5"/>
    <sheet name="zadanie nr 6" sheetId="11" r:id="rId6"/>
    <sheet name="zadanie nr 7" sheetId="12" r:id="rId7"/>
    <sheet name="zadanie nr 8" sheetId="13" r:id="rId8"/>
    <sheet name="zadanie nr 9" sheetId="14" r:id="rId9"/>
  </sheets>
  <definedNames>
    <definedName name="_xlnm.Print_Area" localSheetId="0">'zadanie nr 1'!$A$1:$H$8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2" l="1"/>
  <c r="H7" i="11"/>
  <c r="H8" i="11" s="1"/>
  <c r="H7" i="10"/>
  <c r="H8" i="10" s="1"/>
  <c r="F8" i="9"/>
  <c r="H8" i="9"/>
  <c r="H8" i="13" l="1"/>
  <c r="F8" i="13"/>
  <c r="H7" i="12"/>
  <c r="F8" i="11"/>
  <c r="F8" i="10"/>
  <c r="K9" i="8"/>
  <c r="J9" i="8"/>
  <c r="H8" i="6" l="1"/>
  <c r="F8" i="6"/>
</calcChain>
</file>

<file path=xl/sharedStrings.xml><?xml version="1.0" encoding="utf-8"?>
<sst xmlns="http://schemas.openxmlformats.org/spreadsheetml/2006/main" count="225" uniqueCount="93">
  <si>
    <t>Lp.</t>
  </si>
  <si>
    <t>Opis przedmiotu zamówienia</t>
  </si>
  <si>
    <t>Jedn.
miary</t>
  </si>
  <si>
    <t>Ilość</t>
  </si>
  <si>
    <t>Cena jedn. netto</t>
  </si>
  <si>
    <t>Wartość netto</t>
  </si>
  <si>
    <t>VAT 
%</t>
  </si>
  <si>
    <t>Wartość brutto</t>
  </si>
  <si>
    <t>szt.</t>
  </si>
  <si>
    <t>Razem</t>
  </si>
  <si>
    <t xml:space="preserve">klatki międzytrzonowe typu TLIF, wsuwane z dostępu transforaminalnego (tylno-bocznego);
wykonane w technologii druku 3D (SLM) z wysoce biozgodnego stopu tytanu;
posiadają przestrzenną strukturę umożliwiającą samoistny przerost tkanką kostną (brak potrzeby wypełnienia implantów substytutem kości lub materiałem  autogenicznym);
otwarta budowa zapewniająca wysoką osteointegracja;
zakrzywiony (nerkowy) profil klatek w widoku wzdłużnym 
dostępne trzy długości: 26mm, 30 i 35mm;
wysokości implantów w zakresie od 7 do 16 mm ze skokiem co 1mm;
klinowo ukształtowany dziób ułatwiający wprowadzenie implantu i dystrakcję kręgów;
specjalny promieniowy kształt zębów znajdujących się na powierzchniach kontaktu implantu z powierzchniami granicznymi trzonów, ułatwia wprowadzanie nadając odpowiedni kierunek, a zarazem zabezpiecza przed wysunięciem
kształt implantu w widoku poprzecznym prostokątny lub lordotyczny (pochylenie 5°)
klatka wyposażona w zintegrowany, obrotowy łącznik, pozwalający na połączenie z aplikatorem i na rotację implantu in situ, z możliwością zablokowania rotacji w dowolnym położeniu kątowym w zakresie do 85°;
gwintowe połączenie aplikatora z obrotowym łącznikiem implantu w celu zapewnienia pewnego, silnego mocowania;
bardzo dobra widoczność w obrazowaniu RTG,
jedno instrumentarium dla klatek wykonanych ze stopu tytanu (w technologii druku 3D SLM) i z polimeru PEEK
implanty trwale oznakowane;
w opcji implant wykonany z PEEK
wypełnienie do implantu PEEK
dostarczane w wersji sterylnej.
</t>
  </si>
  <si>
    <t>Zadanie  Nr 1 - klatki szyjne, lędzwiowe plif/tlif</t>
  </si>
  <si>
    <t>Rozmiar (długość, ilość, itp..)</t>
  </si>
  <si>
    <t>Opcja do rozmiaru</t>
  </si>
  <si>
    <t>Jedn. miary</t>
  </si>
  <si>
    <t>Cena jednostkowa netto</t>
  </si>
  <si>
    <t>VAT %</t>
  </si>
  <si>
    <t>Cena jednostkowa brutto</t>
  </si>
  <si>
    <t xml:space="preserve">Suma netto
</t>
  </si>
  <si>
    <t xml:space="preserve">Suma brutto
</t>
  </si>
  <si>
    <t xml:space="preserve">Producent/  nazwa handlowa    </t>
  </si>
  <si>
    <t>Nr katalogowy</t>
  </si>
  <si>
    <t>Nr EAN</t>
  </si>
  <si>
    <r>
      <t xml:space="preserve">Nr UDA- </t>
    </r>
    <r>
      <rPr>
        <i/>
        <sz val="11"/>
        <color indexed="8"/>
        <rFont val="Calibri"/>
        <family val="2"/>
        <charset val="238"/>
        <scheme val="minor"/>
      </rPr>
      <t>jeśli dotyczy</t>
    </r>
  </si>
  <si>
    <t>Klatka szyjna</t>
  </si>
  <si>
    <t>kpl</t>
  </si>
  <si>
    <t>Klatka</t>
  </si>
  <si>
    <t>Wypełnienie</t>
  </si>
  <si>
    <t>Łączniki do łączenia stabilizacji</t>
  </si>
  <si>
    <t>Łącznik</t>
  </si>
  <si>
    <t>Bloker łącznika</t>
  </si>
  <si>
    <t>Zestaw do stabilizacji w odcinku piersiowo lędźwiowym</t>
  </si>
  <si>
    <t>Śruba</t>
  </si>
  <si>
    <t>Śruba biodrowa</t>
  </si>
  <si>
    <t>Śruba SAS</t>
  </si>
  <si>
    <t>Hak</t>
  </si>
  <si>
    <t>Bloker</t>
  </si>
  <si>
    <t>Pręt dogięty</t>
  </si>
  <si>
    <t>Pręt prosty</t>
  </si>
  <si>
    <t>Konektory "off-set"</t>
  </si>
  <si>
    <t>Zestaw do małoinwazyjnej stabilizacji kręgosłupa</t>
  </si>
  <si>
    <t>Igła dostępowa</t>
  </si>
  <si>
    <t>Pręt</t>
  </si>
  <si>
    <t>Drut prowadzący</t>
  </si>
  <si>
    <t>Implant międzytrzonowy tytanowy TLIF</t>
  </si>
  <si>
    <t>Implant międzytrzonowy</t>
  </si>
  <si>
    <t>Implant międzytrzonowy tytanowy PLIF</t>
  </si>
  <si>
    <t>Śruba do stawu krzyżowo-biodrowego</t>
  </si>
  <si>
    <t>Lp</t>
  </si>
  <si>
    <t xml:space="preserve">Opis przedmiotu zamówienia </t>
  </si>
  <si>
    <t>ilość</t>
  </si>
  <si>
    <t>Jednostka miary</t>
  </si>
  <si>
    <t>VAT</t>
  </si>
  <si>
    <t>Kaniula zakrzywiona i tępa RF. Igła jednorazowego użytku kompatybilna z generatorem NT1100 (używanym przez Zamawiającego)</t>
  </si>
  <si>
    <t>100mm,20G, 10mm tip</t>
  </si>
  <si>
    <t xml:space="preserve">  100mm,20G,10mm tip</t>
  </si>
  <si>
    <t>Kaniula prosta i ostra RF. Igła jednorazowego użytku kompatybilna z generatorem NT1100 (używanym przez Zamawiającego).</t>
  </si>
  <si>
    <t>100mm, 20G, 5mm tip</t>
  </si>
  <si>
    <t>100mm, 20G, 5 mm tip</t>
  </si>
  <si>
    <t>Kaniula zakrzywiona i ostra RF. Igła jednorazowego użytku kompatybilna z generatorem NT1100 (używanym przez Zamawiającego)</t>
  </si>
  <si>
    <t>100mm, 20G, 10mm tip</t>
  </si>
  <si>
    <t>150mm, 20G, 10mm tip</t>
  </si>
  <si>
    <t>50mm, 22G, 5mm tip</t>
  </si>
  <si>
    <t>Zadanie  Nr 3 Igły do zabiegów termolezji</t>
  </si>
  <si>
    <t xml:space="preserve">Zadanie  Nr 2 - klatki szyjne, łączniki, zestawy do stabilizacji, itp.. </t>
  </si>
  <si>
    <t>Wprowadzane z dostępu przedniego do kręgosłupa szyjnego na poziomie od C3 do C7,
wykonane w technologii druku 3D (SLM) z wysoce biozgodnego stopu tytanu,
posiadają przestrzenną strukturę umożliwiającą samoistny przerost tkanką kostną (brak potrzeby wypełnienia implantów substytutem kości lub materiałem  autogenicznym)
bardzo wysoka osteointegracja
ząbkowanie górnej i dolnej powierzchni zwiększa stabilność osadzenia implantów oraz zapobiega ich migracji,
dwie odmiany kształtowe w przekroju strzałkowym: kątowa oraz wypukła (anatomiczna) dla jak najlepszego dopasowania i ułożenia na powierzchniach granicznych trzonów kręgów szyjnych.
kształt klatek w płaszczyźnie poprzecznej trapezoidalny, dopasowany do geometrii powierzchni trzonów
trzy odmiany gabarytowe (S x G): 13x11mm, 15x12mm, 17x13mm,
odmiany z kolcami, dodatkowo zabezpieczającymi przed wysunięciem się implantu z przestrzeni międzykręgowej,
dostępne w 7 rozmiarach wysokości (w zakresie od 4 do 10mm) dla każdej z odmian,
bardzo dobra widoczność w obrazowaniu RTG,
trwałe oznakowanie implantów w celu łatwej identyfikacji,
jedno instrumentarium dla klatek wykonanych ze stopu tytanu (w technologii druku 3D SLM) i z polimeru PEEK
w opcji implanty wykonane z PEEK
wypełnienie do klatek PEEK
dostarczane w wersji sterylnej.</t>
  </si>
  <si>
    <t xml:space="preserve"> Zadanie nr 4 - Cement kostny</t>
  </si>
  <si>
    <t xml:space="preserve">Cena jedn. netto </t>
  </si>
  <si>
    <t xml:space="preserve">Wartość brutto   </t>
  </si>
  <si>
    <t>Producent</t>
  </si>
  <si>
    <t>Nazwa handlowa</t>
  </si>
  <si>
    <t xml:space="preserve">Zestaw do przeznasadowego podawania cementu o bardzo wysokiej lepkości i gęstości, czasie pracy cementem powyżej 8 minut i podwyższonym kontraście (siarczan baru). Cement PMMA o czasie zastygania - 8 min. Podwyższona gęstość  i lepkość natychmiast po rozmieszaniu - konsystencja plasteliny. Brak fazy ciekłej. Cement nieprzezierny dla promieni RTG (środek kontrastujący siarczan baru).  W zestawie młotek, uchwyt do trzymania igły, podajnik z pozwalający na kontrolę ilości podawanego cementu 0,3cc przy jednym pełnym cyklu (obrót 360°). Podawanie cementu za pomocą pompy hydraulicznej. Cement przechowywany w temperaturze pokojowej </t>
  </si>
  <si>
    <t xml:space="preserve">Igły do podawania cementu diamentowe i  skośne w rozmiarach od 10G, 11G, 13G i 15G </t>
  </si>
  <si>
    <t xml:space="preserve">szt. </t>
  </si>
  <si>
    <r>
      <t>Dynamiczna płyta szyjna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
Podstawowy zestaw: 1 płytka, 4 śruby.
Płyty tytanowe od jedno do wielosegmentowych. 
W rozmiarach 23-100 mm. 
Długość płytek jedno i dwusegmentowych stopniowana co 2mm, trzysegmentowe stopniowane co 3mm, czterosegmentowe stopniowane co 4mm. 
Śruby dynamiczne, samonawiercające, jedno- i wieloosiowe.
Śruby długości 12 -18 mm stopniowane co 2mm, średnicy 4,0 - 4,5 mm (typy śrub kodowane kolorami) 
Dostępne śruby samogwintujące w długościach 18mm – 26mm. Możliwość jedno – i wielokątowego ustawienia śrub (do 28 stopni). 
Możliwość wykonania stabilizacji hybrydowej (możliwość stosowania równocześnie śrub jedno- i wieloosiowych). 
Płytki niskoprofilowe – wysokość płytki wraz z zablokowanymi śrubami do 2,5mm. Szerokość płytek nie przekraczająca 16,5mm.
Samoczynna blokada śruby w płytce, wbudowana w otwór płytki (brak dodatkowych elementów blokujących oraz elementów wystających ponad otwory płytki).
Mechanizm blokowania śruby w płytce z możliwością powtórzenia. 
Płytki wstępnie dogięte. 
Możliwość zmiany krzywizny płytki bez utraty możliwości blokady śrub.  Instrumentarium umożliwiające odpowiednie ustawienie płytki (w zestawie szpile fiksacyjne).
</t>
    </r>
  </si>
  <si>
    <t xml:space="preserve"> </t>
  </si>
  <si>
    <t>Sruby do płyty</t>
  </si>
  <si>
    <t xml:space="preserve">Zadanie nr 5 - Płyta Vectra </t>
  </si>
  <si>
    <t>Klatki o kształcie prostopadłościennym, do stabilizacji międzytrzonowej kręgosłupa szyjnego, sterylne. Klatki wykonane z PEEK, bez elementów metalowych umożliwiających wykonanie badań CT, MRI. Klatki z znacznikami radiologicznymi  ułatwiającymi ocenę położenia klatki w przestrzeni miedzytrzonowej. Klatki z otworem centralnym do wypełnionym  biomateriałem . Klatki odtwarzające lordozę szyjną.
W zestawie klatki klinowe oraz  zakrzywione.
Powierzchnia klatki ząbkowana zapobiegająca migracji implantu. Klatki o wysokości 5-10mm (stopniowane co 1mm) i głębokości 12,5mm. W zestawie implanty próbne umożliwiające odpowiedni dobór właściwego rozmiaru klatki. W zestawie ogranicznik głębokości dla implantów próbnych i właściwych. Narzędzia dostarczane w specjalnej kasecie przeznaczonej do ich przechowywania i sterylizacji.
Biomateriał do wypełnienia:
Syntetyczny porotyczny substytut przeszczepu kostnego
Zestaw 1 klatka + 1 substytut przeszczepu kostnego 1cc</t>
  </si>
  <si>
    <t>Wypełnienie Bioszkło 100% 1cc</t>
  </si>
  <si>
    <t>Zadanie nr 6 - Klatka Szyjna Peek plus wypełnienie</t>
  </si>
  <si>
    <t>Zadanie nr 7 - Klatki Szyjne tytan komórkowy</t>
  </si>
  <si>
    <t>Klatki Szyjne tytanowe
Klatki międzytrzonowe do stabilizacji przedniej odcinka szyjnego kręgosłupa bez wypełnienia. 
Wykonane z tytanu komórkowego.
Klatki o kształcie anatomicznym, przerastające kością 
Klatki z otworem centralnym do wypełnienia biomateriałem lub przeszczepami kostnymi. 
Klatki pozwalające na kontakt z blaszką graniczną trzonów na całej górnej i dolnej powierzchni klatki, powierzchnia styku identyczna z rozmiarem podstawy klatki 
Dodatkowe znacznik radiologiczne.
Możliwe jest wykonanie badania MRI, bez ryzyka zakłócenia obrazu 
Implanty pakowane sterylnie o wysokości 4 – 10 mm, ze skokiem co 1 mm; dostępne w dwóch rozmiarach: dużym (18 x 14mm ) i małym (16 x 12 mm) i dwóch kątach nachylenia 4° lub 8° stopni w płaszczyźnie strzałkowej dla otworzenia lordozy szyjnej.
Zestaw instrumentarium zawiera narzędzia do zakładania wszystkich wielkości implantów, wraz z implantami próbnymi.</t>
  </si>
  <si>
    <t>Implant wykonany z PEEK , sterylny.
Implant bez elementów metalowych uniemożliwiających wykonanie badań CT, MRI.
W implancie tytanowe znaczniki radiologiczne ułatwiające ocenę położenia klatki w przestrzeni miedzytrzonowej oraz ocenę stopnia dystrakcji.
Wysokości implantu 17-70 mm.
Możliwość rozszerzania konstrukcji implantu „in situ”.
Blokada implantu wykonana z PEEK.
Płytki graniczne implantu o ząbkowanej powierzchni zapobiegającej migracji.
Możliwość powtarzalnej/kontrolowanej regulacji wysokości implantu z mechanizmem blokującym.
Implanty posiadające trwałe oznaczenia.
Instrumentarium w kontenerze przeznaczonym do  przechowywania i sterylizacji.</t>
  </si>
  <si>
    <t xml:space="preserve">blokada </t>
  </si>
  <si>
    <t>Zadanie nr 8 - Proteza trzonu Szyjna</t>
  </si>
  <si>
    <t>Kaniula prosta RF 100mm 20G, 5 mm tip</t>
  </si>
  <si>
    <t>Kaniola zakrzywiona RF 100mm, 20G, 10mm tip</t>
  </si>
  <si>
    <t>Kaniula zakrzywiona RF 150mm, 20G, 10mm tip</t>
  </si>
  <si>
    <t>Kaniula zakrzywiona RF 50mm, 22G, 5mm tip</t>
  </si>
  <si>
    <t>Elektroda Simplicity III</t>
  </si>
  <si>
    <t>RAZEM</t>
  </si>
  <si>
    <t>Zadanie nr 9 - Kaniule do zabiegów termolezji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</si>
</sst>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[$-415]General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10"/>
      <color theme="1"/>
      <name val="Times New Roman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Arial ce"/>
      <charset val="238"/>
    </font>
    <font>
      <b/>
      <sz val="9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Cambria"/>
      <family val="1"/>
      <charset val="238"/>
    </font>
    <font>
      <b/>
      <sz val="14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9" fontId="35" fillId="0" borderId="0" applyBorder="0" applyProtection="0"/>
  </cellStyleXfs>
  <cellXfs count="224">
    <xf numFmtId="0" fontId="0" fillId="0" borderId="0" xfId="0"/>
    <xf numFmtId="0" fontId="3" fillId="2" borderId="3" xfId="1" applyFont="1" applyFill="1" applyBorder="1" applyAlignment="1" applyProtection="1">
      <alignment horizontal="center" vertical="center"/>
    </xf>
    <xf numFmtId="0" fontId="0" fillId="0" borderId="0" xfId="0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/>
    </xf>
    <xf numFmtId="0" fontId="2" fillId="0" borderId="0" xfId="0" applyFont="1"/>
    <xf numFmtId="0" fontId="5" fillId="0" borderId="4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/>
    <xf numFmtId="165" fontId="3" fillId="0" borderId="2" xfId="1" applyNumberFormat="1" applyFont="1" applyBorder="1" applyProtection="1"/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9" fontId="12" fillId="0" borderId="0" xfId="4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9" fontId="13" fillId="2" borderId="3" xfId="4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9" fontId="18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center" vertical="center" wrapText="1"/>
    </xf>
    <xf numFmtId="9" fontId="22" fillId="0" borderId="7" xfId="4" applyFont="1" applyFill="1" applyBorder="1" applyAlignment="1" applyProtection="1">
      <alignment horizontal="center" vertical="center"/>
    </xf>
    <xf numFmtId="4" fontId="23" fillId="0" borderId="14" xfId="0" applyNumberFormat="1" applyFont="1" applyFill="1" applyBorder="1" applyAlignment="1">
      <alignment vertical="center" wrapText="1"/>
    </xf>
    <xf numFmtId="0" fontId="22" fillId="3" borderId="1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4" fillId="3" borderId="7" xfId="1" applyFont="1" applyFill="1" applyBorder="1" applyAlignment="1">
      <alignment horizontal="center" vertical="center"/>
    </xf>
    <xf numFmtId="0" fontId="24" fillId="3" borderId="21" xfId="1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 wrapText="1"/>
    </xf>
    <xf numFmtId="0" fontId="26" fillId="3" borderId="7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/>
    </xf>
    <xf numFmtId="0" fontId="27" fillId="3" borderId="21" xfId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9" fontId="22" fillId="0" borderId="1" xfId="4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24" xfId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right" vertical="center"/>
    </xf>
    <xf numFmtId="0" fontId="16" fillId="5" borderId="2" xfId="0" applyFont="1" applyFill="1" applyBorder="1"/>
    <xf numFmtId="0" fontId="17" fillId="5" borderId="2" xfId="1" applyFont="1" applyFill="1" applyBorder="1" applyAlignment="1">
      <alignment horizontal="center" vertical="center" wrapText="1"/>
    </xf>
    <xf numFmtId="166" fontId="28" fillId="5" borderId="2" xfId="0" applyNumberFormat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/>
    </xf>
    <xf numFmtId="9" fontId="26" fillId="5" borderId="2" xfId="4" applyFont="1" applyFill="1" applyBorder="1" applyAlignment="1">
      <alignment horizontal="center" vertical="center"/>
    </xf>
    <xf numFmtId="44" fontId="26" fillId="5" borderId="2" xfId="0" applyNumberFormat="1" applyFont="1" applyFill="1" applyBorder="1" applyAlignment="1">
      <alignment vertical="center"/>
    </xf>
    <xf numFmtId="0" fontId="26" fillId="5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30" fillId="5" borderId="2" xfId="1" applyFont="1" applyFill="1" applyBorder="1" applyAlignment="1">
      <alignment horizontal="center" vertical="center"/>
    </xf>
    <xf numFmtId="0" fontId="30" fillId="5" borderId="2" xfId="1" applyFont="1" applyFill="1" applyBorder="1" applyAlignment="1">
      <alignment horizontal="center" vertical="center" wrapText="1"/>
    </xf>
    <xf numFmtId="43" fontId="12" fillId="0" borderId="0" xfId="3" applyFont="1"/>
    <xf numFmtId="43" fontId="8" fillId="0" borderId="0" xfId="3" applyFont="1" applyAlignment="1">
      <alignment vertical="center" wrapText="1"/>
    </xf>
    <xf numFmtId="43" fontId="20" fillId="2" borderId="1" xfId="3" applyFont="1" applyFill="1" applyBorder="1" applyAlignment="1">
      <alignment horizontal="center" vertical="center" wrapText="1"/>
    </xf>
    <xf numFmtId="43" fontId="18" fillId="0" borderId="2" xfId="3" applyFont="1" applyBorder="1" applyAlignment="1">
      <alignment horizontal="center" vertical="center" wrapText="1"/>
    </xf>
    <xf numFmtId="43" fontId="19" fillId="0" borderId="1" xfId="3" applyFont="1" applyBorder="1" applyAlignment="1">
      <alignment horizontal="center" vertical="center" wrapText="1"/>
    </xf>
    <xf numFmtId="43" fontId="18" fillId="0" borderId="7" xfId="3" applyFont="1" applyBorder="1" applyAlignment="1">
      <alignment horizontal="center" vertical="center" wrapText="1"/>
    </xf>
    <xf numFmtId="43" fontId="19" fillId="0" borderId="10" xfId="3" applyFont="1" applyBorder="1" applyAlignment="1">
      <alignment horizontal="center" vertical="center" wrapText="1"/>
    </xf>
    <xf numFmtId="43" fontId="18" fillId="0" borderId="15" xfId="3" applyFont="1" applyBorder="1" applyAlignment="1">
      <alignment horizontal="center" vertical="center" wrapText="1"/>
    </xf>
    <xf numFmtId="43" fontId="19" fillId="0" borderId="3" xfId="3" applyFont="1" applyBorder="1" applyAlignment="1">
      <alignment horizontal="center" vertical="center" wrapText="1"/>
    </xf>
    <xf numFmtId="43" fontId="18" fillId="0" borderId="21" xfId="3" applyFont="1" applyBorder="1" applyAlignment="1">
      <alignment horizontal="center" vertical="center" wrapText="1"/>
    </xf>
    <xf numFmtId="43" fontId="19" fillId="0" borderId="22" xfId="3" applyFont="1" applyBorder="1" applyAlignment="1">
      <alignment horizontal="center" vertical="center" wrapText="1"/>
    </xf>
    <xf numFmtId="43" fontId="19" fillId="0" borderId="24" xfId="3" applyFont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43" fontId="19" fillId="0" borderId="31" xfId="3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43" fontId="8" fillId="0" borderId="1" xfId="3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0" fontId="31" fillId="0" borderId="0" xfId="5"/>
    <xf numFmtId="0" fontId="32" fillId="0" borderId="0" xfId="5" applyFont="1"/>
    <xf numFmtId="0" fontId="33" fillId="0" borderId="0" xfId="5" applyNumberFormat="1" applyFont="1"/>
    <xf numFmtId="0" fontId="33" fillId="0" borderId="0" xfId="5" applyFont="1"/>
    <xf numFmtId="0" fontId="33" fillId="0" borderId="0" xfId="5" applyFont="1" applyFill="1"/>
    <xf numFmtId="0" fontId="34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left" vertical="center" wrapText="1"/>
    </xf>
    <xf numFmtId="0" fontId="9" fillId="0" borderId="1" xfId="5" applyFont="1" applyBorder="1" applyAlignment="1" applyProtection="1">
      <alignment horizontal="center" vertical="center" wrapText="1"/>
    </xf>
    <xf numFmtId="4" fontId="9" fillId="0" borderId="1" xfId="5" applyNumberFormat="1" applyFont="1" applyBorder="1" applyAlignment="1">
      <alignment horizontal="right" vertical="center"/>
    </xf>
    <xf numFmtId="9" fontId="9" fillId="0" borderId="1" xfId="6" applyFont="1" applyFill="1" applyBorder="1" applyAlignment="1" applyProtection="1">
      <alignment horizontal="center" vertical="center"/>
    </xf>
    <xf numFmtId="2" fontId="9" fillId="0" borderId="1" xfId="5" applyNumberFormat="1" applyFont="1" applyBorder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1" xfId="5" applyFont="1" applyBorder="1"/>
    <xf numFmtId="0" fontId="36" fillId="0" borderId="1" xfId="5" applyFont="1" applyBorder="1" applyAlignment="1">
      <alignment vertical="center"/>
    </xf>
    <xf numFmtId="4" fontId="34" fillId="0" borderId="1" xfId="5" applyNumberFormat="1" applyFont="1" applyBorder="1" applyAlignment="1">
      <alignment horizontal="right" vertical="center"/>
    </xf>
    <xf numFmtId="0" fontId="36" fillId="2" borderId="1" xfId="5" applyFont="1" applyFill="1" applyBorder="1" applyAlignment="1">
      <alignment vertical="center"/>
    </xf>
    <xf numFmtId="0" fontId="34" fillId="2" borderId="1" xfId="5" applyNumberFormat="1" applyFont="1" applyFill="1" applyBorder="1" applyAlignment="1">
      <alignment horizontal="center" vertical="center" wrapText="1"/>
    </xf>
    <xf numFmtId="0" fontId="37" fillId="0" borderId="0" xfId="0" applyFont="1"/>
    <xf numFmtId="0" fontId="8" fillId="0" borderId="0" xfId="0" applyFont="1"/>
    <xf numFmtId="0" fontId="41" fillId="0" borderId="0" xfId="0" applyFont="1"/>
    <xf numFmtId="0" fontId="42" fillId="0" borderId="1" xfId="5" applyNumberFormat="1" applyFont="1" applyFill="1" applyBorder="1" applyAlignment="1">
      <alignment horizontal="center" vertical="center" wrapText="1"/>
    </xf>
    <xf numFmtId="0" fontId="43" fillId="0" borderId="1" xfId="5" applyFont="1" applyBorder="1" applyAlignment="1">
      <alignment horizontal="center" vertical="center"/>
    </xf>
    <xf numFmtId="0" fontId="43" fillId="0" borderId="1" xfId="5" applyFont="1" applyBorder="1" applyAlignment="1" applyProtection="1">
      <alignment horizontal="left" vertical="center" wrapText="1"/>
    </xf>
    <xf numFmtId="0" fontId="43" fillId="0" borderId="1" xfId="5" applyFont="1" applyBorder="1" applyAlignment="1" applyProtection="1">
      <alignment horizontal="center" vertical="center" wrapText="1"/>
    </xf>
    <xf numFmtId="4" fontId="43" fillId="0" borderId="1" xfId="5" applyNumberFormat="1" applyFont="1" applyBorder="1" applyAlignment="1">
      <alignment horizontal="right" vertical="center"/>
    </xf>
    <xf numFmtId="9" fontId="43" fillId="0" borderId="1" xfId="6" applyFont="1" applyFill="1" applyBorder="1" applyAlignment="1" applyProtection="1">
      <alignment horizontal="center" vertical="center"/>
    </xf>
    <xf numFmtId="2" fontId="43" fillId="0" borderId="1" xfId="5" applyNumberFormat="1" applyFont="1" applyBorder="1" applyAlignment="1">
      <alignment horizontal="center" vertical="center"/>
    </xf>
    <xf numFmtId="0" fontId="44" fillId="0" borderId="1" xfId="5" applyFont="1" applyBorder="1" applyAlignment="1">
      <alignment horizontal="center" vertical="center"/>
    </xf>
    <xf numFmtId="0" fontId="44" fillId="0" borderId="1" xfId="5" applyFont="1" applyBorder="1"/>
    <xf numFmtId="0" fontId="44" fillId="0" borderId="1" xfId="5" applyFont="1" applyBorder="1" applyAlignment="1">
      <alignment vertical="center"/>
    </xf>
    <xf numFmtId="4" fontId="42" fillId="0" borderId="1" xfId="5" applyNumberFormat="1" applyFont="1" applyBorder="1" applyAlignment="1">
      <alignment horizontal="right" vertical="center"/>
    </xf>
    <xf numFmtId="0" fontId="44" fillId="2" borderId="1" xfId="5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4" fontId="4" fillId="0" borderId="39" xfId="1" applyNumberFormat="1" applyFont="1" applyBorder="1" applyAlignment="1" applyProtection="1">
      <alignment horizontal="center" vertical="center"/>
      <protection locked="0"/>
    </xf>
    <xf numFmtId="164" fontId="4" fillId="0" borderId="39" xfId="1" applyNumberFormat="1" applyFont="1" applyBorder="1" applyAlignment="1">
      <alignment horizontal="right" vertical="center"/>
    </xf>
    <xf numFmtId="9" fontId="4" fillId="0" borderId="39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>
      <alignment horizontal="right" vertical="center"/>
    </xf>
    <xf numFmtId="9" fontId="4" fillId="0" borderId="1" xfId="1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17" fillId="0" borderId="40" xfId="1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4" fillId="0" borderId="7" xfId="1" applyFont="1" applyBorder="1" applyAlignment="1">
      <alignment horizontal="center" vertical="center"/>
    </xf>
    <xf numFmtId="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7" xfId="1" applyNumberFormat="1" applyFont="1" applyBorder="1" applyAlignment="1">
      <alignment horizontal="right" vertical="center"/>
    </xf>
    <xf numFmtId="9" fontId="4" fillId="0" borderId="7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right" vertical="center"/>
    </xf>
    <xf numFmtId="0" fontId="17" fillId="0" borderId="8" xfId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right" vertical="center"/>
    </xf>
    <xf numFmtId="0" fontId="0" fillId="0" borderId="42" xfId="0" applyBorder="1"/>
    <xf numFmtId="0" fontId="0" fillId="0" borderId="43" xfId="0" applyBorder="1"/>
    <xf numFmtId="0" fontId="46" fillId="0" borderId="43" xfId="0" applyFont="1" applyBorder="1"/>
    <xf numFmtId="0" fontId="0" fillId="0" borderId="44" xfId="0" applyBorder="1"/>
    <xf numFmtId="0" fontId="4" fillId="0" borderId="10" xfId="1" applyFont="1" applyBorder="1" applyAlignment="1">
      <alignment horizontal="center" vertical="center"/>
    </xf>
    <xf numFmtId="4" fontId="4" fillId="0" borderId="10" xfId="1" applyNumberFormat="1" applyFont="1" applyBorder="1" applyAlignment="1" applyProtection="1">
      <alignment horizontal="center" vertical="center"/>
      <protection locked="0"/>
    </xf>
    <xf numFmtId="164" fontId="3" fillId="3" borderId="10" xfId="1" applyNumberFormat="1" applyFont="1" applyFill="1" applyBorder="1" applyAlignment="1">
      <alignment horizontal="right" vertical="center"/>
    </xf>
    <xf numFmtId="9" fontId="3" fillId="0" borderId="10" xfId="1" applyNumberFormat="1" applyFont="1" applyBorder="1" applyAlignment="1">
      <alignment horizontal="center" vertical="center"/>
    </xf>
    <xf numFmtId="164" fontId="3" fillId="3" borderId="22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alignment horizontal="right" vertical="center"/>
    </xf>
    <xf numFmtId="0" fontId="20" fillId="0" borderId="32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0" fontId="34" fillId="0" borderId="32" xfId="5" applyFont="1" applyBorder="1" applyAlignment="1">
      <alignment horizontal="right" vertical="center"/>
    </xf>
    <xf numFmtId="0" fontId="34" fillId="0" borderId="33" xfId="5" applyFont="1" applyBorder="1" applyAlignment="1">
      <alignment horizontal="right" vertical="center"/>
    </xf>
    <xf numFmtId="0" fontId="34" fillId="0" borderId="17" xfId="5" applyFont="1" applyBorder="1" applyAlignment="1">
      <alignment horizontal="right" vertical="center"/>
    </xf>
    <xf numFmtId="0" fontId="42" fillId="0" borderId="32" xfId="5" applyFont="1" applyBorder="1" applyAlignment="1">
      <alignment horizontal="right" vertical="center"/>
    </xf>
    <xf numFmtId="0" fontId="42" fillId="0" borderId="33" xfId="5" applyFont="1" applyBorder="1" applyAlignment="1">
      <alignment horizontal="right" vertical="center"/>
    </xf>
    <xf numFmtId="0" fontId="42" fillId="0" borderId="17" xfId="5" applyFont="1" applyBorder="1" applyAlignment="1">
      <alignment horizontal="right" vertical="center"/>
    </xf>
    <xf numFmtId="0" fontId="45" fillId="0" borderId="4" xfId="1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3" fillId="0" borderId="41" xfId="1" applyFont="1" applyBorder="1" applyAlignment="1">
      <alignment horizontal="right" vertical="center"/>
    </xf>
    <xf numFmtId="0" fontId="3" fillId="0" borderId="18" xfId="1" applyFont="1" applyBorder="1" applyAlignment="1">
      <alignment horizontal="right" vertical="center"/>
    </xf>
  </cellXfs>
  <cellStyles count="7">
    <cellStyle name="Dziesiętny" xfId="3" builtinId="3"/>
    <cellStyle name="Excel Built-in Normal" xfId="2"/>
    <cellStyle name="Excel Built-in Percent" xfId="6"/>
    <cellStyle name="Normalny" xfId="0" builtinId="0"/>
    <cellStyle name="Normalny 2" xfId="5"/>
    <cellStyle name="Normalny 4" xfId="1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75" zoomScaleNormal="75" workbookViewId="0">
      <selection activeCell="B2" sqref="B2"/>
    </sheetView>
  </sheetViews>
  <sheetFormatPr defaultRowHeight="15"/>
  <cols>
    <col min="1" max="1" width="3.5703125" customWidth="1"/>
    <col min="2" max="2" width="87.85546875" customWidth="1"/>
    <col min="3" max="3" width="6.42578125" bestFit="1" customWidth="1"/>
    <col min="4" max="4" width="6.42578125" customWidth="1"/>
    <col min="5" max="5" width="12.5703125" customWidth="1"/>
    <col min="6" max="6" width="13.85546875" customWidth="1"/>
    <col min="7" max="7" width="6.85546875" customWidth="1"/>
    <col min="8" max="8" width="15" customWidth="1"/>
  </cols>
  <sheetData>
    <row r="1" spans="1:8">
      <c r="A1" s="6"/>
      <c r="B1" s="6"/>
      <c r="C1" s="6"/>
      <c r="D1" s="6"/>
      <c r="E1" s="6"/>
      <c r="F1" s="6"/>
      <c r="G1" s="6"/>
      <c r="H1" s="8"/>
    </row>
    <row r="2" spans="1:8" s="24" customFormat="1" ht="14.25">
      <c r="A2" s="23"/>
      <c r="B2" s="24" t="s">
        <v>11</v>
      </c>
      <c r="H2" s="25"/>
    </row>
    <row r="3" spans="1:8" ht="15.75">
      <c r="A3" s="21"/>
      <c r="B3" s="7"/>
      <c r="C3" s="7"/>
      <c r="D3" s="7"/>
      <c r="E3" s="7"/>
      <c r="F3" s="7"/>
      <c r="G3" s="6"/>
      <c r="H3" s="6"/>
    </row>
    <row r="4" spans="1:8" ht="25.5">
      <c r="A4" s="1" t="s">
        <v>0</v>
      </c>
      <c r="B4" s="4" t="s">
        <v>1</v>
      </c>
      <c r="C4" s="4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2" customForma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s="2" customFormat="1" ht="327.75">
      <c r="A6" s="13">
        <v>1</v>
      </c>
      <c r="B6" s="14" t="s">
        <v>65</v>
      </c>
      <c r="C6" s="18" t="s">
        <v>8</v>
      </c>
      <c r="D6" s="9">
        <v>40</v>
      </c>
      <c r="E6" s="15"/>
      <c r="F6" s="15"/>
      <c r="G6" s="16"/>
      <c r="H6" s="15"/>
    </row>
    <row r="7" spans="1:8" s="2" customFormat="1" ht="370.5">
      <c r="A7" s="11">
        <v>2</v>
      </c>
      <c r="B7" s="19" t="s">
        <v>10</v>
      </c>
      <c r="C7" s="17" t="s">
        <v>8</v>
      </c>
      <c r="D7" s="10">
        <v>50</v>
      </c>
      <c r="E7" s="12"/>
      <c r="F7" s="15"/>
      <c r="G7" s="16"/>
      <c r="H7" s="15"/>
    </row>
    <row r="8" spans="1:8">
      <c r="A8" s="191" t="s">
        <v>9</v>
      </c>
      <c r="B8" s="191"/>
      <c r="C8" s="191"/>
      <c r="D8" s="191"/>
      <c r="E8" s="191"/>
      <c r="F8" s="22">
        <f>SUM(F6:F7)</f>
        <v>0</v>
      </c>
      <c r="G8" s="5"/>
      <c r="H8" s="22">
        <f>SUM(H6:H7)</f>
        <v>0</v>
      </c>
    </row>
  </sheetData>
  <mergeCells count="1">
    <mergeCell ref="A8:E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B1" sqref="B1"/>
    </sheetView>
  </sheetViews>
  <sheetFormatPr defaultRowHeight="14.25"/>
  <cols>
    <col min="1" max="1" width="3.7109375" style="34" bestFit="1" customWidth="1"/>
    <col min="2" max="2" width="35.42578125" style="34" customWidth="1"/>
    <col min="3" max="3" width="9.28515625" style="34" bestFit="1" customWidth="1"/>
    <col min="4" max="4" width="9.140625" style="34"/>
    <col min="5" max="5" width="11.42578125" style="34" bestFit="1" customWidth="1"/>
    <col min="6" max="6" width="9.28515625" style="34" bestFit="1" customWidth="1"/>
    <col min="7" max="7" width="11.42578125" style="34" bestFit="1" customWidth="1"/>
    <col min="8" max="8" width="14.85546875" style="34" bestFit="1" customWidth="1"/>
    <col min="9" max="9" width="14.85546875" style="103" bestFit="1" customWidth="1"/>
    <col min="10" max="16384" width="9.140625" style="34"/>
  </cols>
  <sheetData>
    <row r="1" spans="1:9" s="24" customFormat="1">
      <c r="A1" s="23"/>
      <c r="B1" s="24" t="s">
        <v>64</v>
      </c>
      <c r="H1" s="25"/>
      <c r="I1" s="102"/>
    </row>
    <row r="3" spans="1:9" ht="42.75">
      <c r="A3" s="63" t="s">
        <v>48</v>
      </c>
      <c r="B3" s="63" t="s">
        <v>49</v>
      </c>
      <c r="C3" s="63" t="s">
        <v>50</v>
      </c>
      <c r="D3" s="63" t="s">
        <v>51</v>
      </c>
      <c r="E3" s="63" t="s">
        <v>15</v>
      </c>
      <c r="F3" s="63" t="s">
        <v>52</v>
      </c>
      <c r="G3" s="63" t="s">
        <v>17</v>
      </c>
      <c r="H3" s="63" t="s">
        <v>5</v>
      </c>
      <c r="I3" s="104" t="s">
        <v>7</v>
      </c>
    </row>
    <row r="4" spans="1:9">
      <c r="A4" s="125">
        <v>1</v>
      </c>
      <c r="B4" s="126">
        <v>2</v>
      </c>
      <c r="C4" s="126">
        <v>3</v>
      </c>
      <c r="D4" s="126">
        <v>4</v>
      </c>
      <c r="E4" s="126">
        <v>5</v>
      </c>
      <c r="F4" s="126">
        <v>6</v>
      </c>
      <c r="G4" s="126">
        <v>7</v>
      </c>
      <c r="H4" s="126">
        <v>8</v>
      </c>
      <c r="I4" s="127">
        <v>9</v>
      </c>
    </row>
    <row r="5" spans="1:9">
      <c r="A5" s="198">
        <v>1</v>
      </c>
      <c r="B5" s="54" t="s">
        <v>24</v>
      </c>
      <c r="C5" s="55">
        <v>100</v>
      </c>
      <c r="D5" s="55" t="s">
        <v>25</v>
      </c>
      <c r="E5" s="56"/>
      <c r="F5" s="57"/>
      <c r="G5" s="56"/>
      <c r="H5" s="56"/>
      <c r="I5" s="105"/>
    </row>
    <row r="6" spans="1:9">
      <c r="A6" s="199"/>
      <c r="B6" s="39" t="s">
        <v>26</v>
      </c>
      <c r="C6" s="40">
        <v>1</v>
      </c>
      <c r="D6" s="40" t="s">
        <v>8</v>
      </c>
      <c r="E6" s="41"/>
      <c r="F6" s="42"/>
      <c r="G6" s="41"/>
      <c r="H6" s="41"/>
      <c r="I6" s="106"/>
    </row>
    <row r="7" spans="1:9" ht="15" thickBot="1">
      <c r="A7" s="200"/>
      <c r="B7" s="39" t="s">
        <v>27</v>
      </c>
      <c r="C7" s="40">
        <v>1</v>
      </c>
      <c r="D7" s="40" t="s">
        <v>8</v>
      </c>
      <c r="E7" s="41"/>
      <c r="F7" s="42"/>
      <c r="G7" s="41"/>
      <c r="H7" s="41"/>
      <c r="I7" s="106"/>
    </row>
    <row r="8" spans="1:9">
      <c r="A8" s="201">
        <v>2</v>
      </c>
      <c r="B8" s="35" t="s">
        <v>28</v>
      </c>
      <c r="C8" s="36">
        <v>10</v>
      </c>
      <c r="D8" s="36" t="s">
        <v>25</v>
      </c>
      <c r="E8" s="37"/>
      <c r="F8" s="38"/>
      <c r="G8" s="37"/>
      <c r="H8" s="37"/>
      <c r="I8" s="107"/>
    </row>
    <row r="9" spans="1:9">
      <c r="A9" s="199"/>
      <c r="B9" s="39" t="s">
        <v>29</v>
      </c>
      <c r="C9" s="40">
        <v>1</v>
      </c>
      <c r="D9" s="40" t="s">
        <v>8</v>
      </c>
      <c r="E9" s="41"/>
      <c r="F9" s="42"/>
      <c r="G9" s="41"/>
      <c r="H9" s="41"/>
      <c r="I9" s="106"/>
    </row>
    <row r="10" spans="1:9" ht="14.45" customHeight="1" thickBot="1">
      <c r="A10" s="200"/>
      <c r="B10" s="43" t="s">
        <v>30</v>
      </c>
      <c r="C10" s="44">
        <v>2</v>
      </c>
      <c r="D10" s="44" t="s">
        <v>8</v>
      </c>
      <c r="E10" s="45"/>
      <c r="F10" s="46"/>
      <c r="G10" s="45"/>
      <c r="H10" s="45"/>
      <c r="I10" s="108"/>
    </row>
    <row r="11" spans="1:9" ht="24">
      <c r="A11" s="202">
        <v>3</v>
      </c>
      <c r="B11" s="47" t="s">
        <v>31</v>
      </c>
      <c r="C11" s="36">
        <v>200</v>
      </c>
      <c r="D11" s="48" t="s">
        <v>25</v>
      </c>
      <c r="E11" s="49"/>
      <c r="F11" s="50"/>
      <c r="G11" s="51"/>
      <c r="H11" s="51"/>
      <c r="I11" s="109"/>
    </row>
    <row r="12" spans="1:9">
      <c r="A12" s="203"/>
      <c r="B12" s="52" t="s">
        <v>32</v>
      </c>
      <c r="C12" s="40">
        <v>4</v>
      </c>
      <c r="D12" s="40" t="s">
        <v>8</v>
      </c>
      <c r="E12" s="41"/>
      <c r="F12" s="42"/>
      <c r="G12" s="41"/>
      <c r="H12" s="41"/>
      <c r="I12" s="106"/>
    </row>
    <row r="13" spans="1:9">
      <c r="A13" s="203"/>
      <c r="B13" s="52" t="s">
        <v>33</v>
      </c>
      <c r="C13" s="40">
        <v>2</v>
      </c>
      <c r="D13" s="40" t="s">
        <v>8</v>
      </c>
      <c r="E13" s="41"/>
      <c r="F13" s="42"/>
      <c r="G13" s="41"/>
      <c r="H13" s="41"/>
      <c r="I13" s="106"/>
    </row>
    <row r="14" spans="1:9">
      <c r="A14" s="203"/>
      <c r="B14" s="52" t="s">
        <v>34</v>
      </c>
      <c r="C14" s="40">
        <v>2</v>
      </c>
      <c r="D14" s="40" t="s">
        <v>8</v>
      </c>
      <c r="E14" s="41"/>
      <c r="F14" s="42"/>
      <c r="G14" s="41"/>
      <c r="H14" s="41"/>
      <c r="I14" s="106"/>
    </row>
    <row r="15" spans="1:9">
      <c r="A15" s="203"/>
      <c r="B15" s="52" t="s">
        <v>35</v>
      </c>
      <c r="C15" s="40">
        <v>1</v>
      </c>
      <c r="D15" s="40" t="s">
        <v>8</v>
      </c>
      <c r="E15" s="41"/>
      <c r="F15" s="42"/>
      <c r="G15" s="41"/>
      <c r="H15" s="41"/>
      <c r="I15" s="106"/>
    </row>
    <row r="16" spans="1:9">
      <c r="A16" s="203"/>
      <c r="B16" s="52" t="s">
        <v>36</v>
      </c>
      <c r="C16" s="40">
        <v>6</v>
      </c>
      <c r="D16" s="40" t="s">
        <v>8</v>
      </c>
      <c r="E16" s="41"/>
      <c r="F16" s="42"/>
      <c r="G16" s="41"/>
      <c r="H16" s="41"/>
      <c r="I16" s="106"/>
    </row>
    <row r="17" spans="1:9">
      <c r="A17" s="203"/>
      <c r="B17" s="52" t="s">
        <v>37</v>
      </c>
      <c r="C17" s="40">
        <v>2</v>
      </c>
      <c r="D17" s="40" t="s">
        <v>8</v>
      </c>
      <c r="E17" s="41"/>
      <c r="F17" s="42"/>
      <c r="G17" s="41"/>
      <c r="H17" s="41"/>
      <c r="I17" s="106"/>
    </row>
    <row r="18" spans="1:9">
      <c r="A18" s="203"/>
      <c r="B18" s="52" t="s">
        <v>38</v>
      </c>
      <c r="C18" s="40">
        <v>1</v>
      </c>
      <c r="D18" s="40" t="s">
        <v>8</v>
      </c>
      <c r="E18" s="41"/>
      <c r="F18" s="42"/>
      <c r="G18" s="41"/>
      <c r="H18" s="41"/>
      <c r="I18" s="106"/>
    </row>
    <row r="19" spans="1:9" ht="15" thickBot="1">
      <c r="A19" s="204"/>
      <c r="B19" s="53" t="s">
        <v>39</v>
      </c>
      <c r="C19" s="44">
        <v>1</v>
      </c>
      <c r="D19" s="44" t="s">
        <v>8</v>
      </c>
      <c r="E19" s="45"/>
      <c r="F19" s="46"/>
      <c r="G19" s="45"/>
      <c r="H19" s="45"/>
      <c r="I19" s="108"/>
    </row>
    <row r="20" spans="1:9" ht="24">
      <c r="A20" s="198">
        <v>4</v>
      </c>
      <c r="B20" s="54" t="s">
        <v>40</v>
      </c>
      <c r="C20" s="55">
        <v>60</v>
      </c>
      <c r="D20" s="55" t="s">
        <v>25</v>
      </c>
      <c r="E20" s="56"/>
      <c r="F20" s="57"/>
      <c r="G20" s="56"/>
      <c r="H20" s="56"/>
      <c r="I20" s="105"/>
    </row>
    <row r="21" spans="1:9">
      <c r="A21" s="199"/>
      <c r="B21" s="39" t="s">
        <v>32</v>
      </c>
      <c r="C21" s="40">
        <v>8</v>
      </c>
      <c r="D21" s="40" t="s">
        <v>8</v>
      </c>
      <c r="E21" s="41"/>
      <c r="F21" s="42"/>
      <c r="G21" s="41"/>
      <c r="H21" s="41"/>
      <c r="I21" s="106"/>
    </row>
    <row r="22" spans="1:9">
      <c r="A22" s="199"/>
      <c r="B22" s="39" t="s">
        <v>36</v>
      </c>
      <c r="C22" s="40">
        <v>8</v>
      </c>
      <c r="D22" s="40" t="s">
        <v>8</v>
      </c>
      <c r="E22" s="41"/>
      <c r="F22" s="42"/>
      <c r="G22" s="41"/>
      <c r="H22" s="41"/>
      <c r="I22" s="106"/>
    </row>
    <row r="23" spans="1:9">
      <c r="A23" s="200"/>
      <c r="B23" s="58" t="s">
        <v>41</v>
      </c>
      <c r="C23" s="59">
        <v>1</v>
      </c>
      <c r="D23" s="40" t="s">
        <v>8</v>
      </c>
      <c r="E23" s="41"/>
      <c r="F23" s="42"/>
      <c r="G23" s="41"/>
      <c r="H23" s="41"/>
      <c r="I23" s="106"/>
    </row>
    <row r="24" spans="1:9">
      <c r="A24" s="200"/>
      <c r="B24" s="58" t="s">
        <v>42</v>
      </c>
      <c r="C24" s="59">
        <v>2</v>
      </c>
      <c r="D24" s="40" t="s">
        <v>8</v>
      </c>
      <c r="E24" s="41"/>
      <c r="F24" s="42"/>
      <c r="G24" s="41"/>
      <c r="H24" s="41"/>
      <c r="I24" s="106"/>
    </row>
    <row r="25" spans="1:9" ht="15" thickBot="1">
      <c r="A25" s="205"/>
      <c r="B25" s="43" t="s">
        <v>43</v>
      </c>
      <c r="C25" s="44">
        <v>8</v>
      </c>
      <c r="D25" s="44" t="s">
        <v>8</v>
      </c>
      <c r="E25" s="45"/>
      <c r="F25" s="46"/>
      <c r="G25" s="45"/>
      <c r="H25" s="45"/>
      <c r="I25" s="108"/>
    </row>
    <row r="26" spans="1:9">
      <c r="A26" s="201">
        <v>5</v>
      </c>
      <c r="B26" s="35" t="s">
        <v>44</v>
      </c>
      <c r="C26" s="36">
        <v>300</v>
      </c>
      <c r="D26" s="36" t="s">
        <v>25</v>
      </c>
      <c r="E26" s="37"/>
      <c r="F26" s="38"/>
      <c r="G26" s="37"/>
      <c r="H26" s="37"/>
      <c r="I26" s="107"/>
    </row>
    <row r="27" spans="1:9" ht="15.6" customHeight="1" thickBot="1">
      <c r="A27" s="200"/>
      <c r="B27" s="58" t="s">
        <v>45</v>
      </c>
      <c r="C27" s="59">
        <v>1</v>
      </c>
      <c r="D27" s="59" t="s">
        <v>8</v>
      </c>
      <c r="E27" s="60"/>
      <c r="F27" s="61"/>
      <c r="G27" s="60"/>
      <c r="H27" s="60"/>
      <c r="I27" s="110"/>
    </row>
    <row r="28" spans="1:9">
      <c r="A28" s="201">
        <v>6</v>
      </c>
      <c r="B28" s="35" t="s">
        <v>46</v>
      </c>
      <c r="C28" s="36">
        <v>50</v>
      </c>
      <c r="D28" s="36" t="s">
        <v>25</v>
      </c>
      <c r="E28" s="37"/>
      <c r="F28" s="38"/>
      <c r="G28" s="37"/>
      <c r="H28" s="37"/>
      <c r="I28" s="111"/>
    </row>
    <row r="29" spans="1:9" ht="15" thickBot="1">
      <c r="A29" s="206"/>
      <c r="B29" s="43" t="s">
        <v>45</v>
      </c>
      <c r="C29" s="44">
        <v>1</v>
      </c>
      <c r="D29" s="44" t="s">
        <v>8</v>
      </c>
      <c r="E29" s="45"/>
      <c r="F29" s="46"/>
      <c r="G29" s="45"/>
      <c r="H29" s="45"/>
      <c r="I29" s="112"/>
    </row>
    <row r="30" spans="1:9">
      <c r="A30" s="195">
        <v>7</v>
      </c>
      <c r="B30" s="47" t="s">
        <v>47</v>
      </c>
      <c r="C30" s="36">
        <v>30</v>
      </c>
      <c r="D30" s="36" t="s">
        <v>25</v>
      </c>
      <c r="E30" s="37"/>
      <c r="F30" s="38"/>
      <c r="G30" s="37"/>
      <c r="H30" s="37"/>
      <c r="I30" s="111"/>
    </row>
    <row r="31" spans="1:9" ht="11.45" customHeight="1">
      <c r="A31" s="196"/>
      <c r="B31" s="62" t="s">
        <v>32</v>
      </c>
      <c r="C31" s="59">
        <v>1</v>
      </c>
      <c r="D31" s="40" t="s">
        <v>8</v>
      </c>
      <c r="E31" s="41"/>
      <c r="F31" s="42"/>
      <c r="G31" s="41"/>
      <c r="H31" s="41"/>
      <c r="I31" s="113"/>
    </row>
    <row r="32" spans="1:9">
      <c r="A32" s="196"/>
      <c r="B32" s="39" t="s">
        <v>41</v>
      </c>
      <c r="C32" s="40">
        <v>1</v>
      </c>
      <c r="D32" s="40" t="s">
        <v>8</v>
      </c>
      <c r="E32" s="41"/>
      <c r="F32" s="42"/>
      <c r="G32" s="41"/>
      <c r="H32" s="41"/>
      <c r="I32" s="113"/>
    </row>
    <row r="33" spans="1:9">
      <c r="A33" s="197"/>
      <c r="B33" s="114" t="s">
        <v>43</v>
      </c>
      <c r="C33" s="115">
        <v>1</v>
      </c>
      <c r="D33" s="116" t="s">
        <v>8</v>
      </c>
      <c r="E33" s="117"/>
      <c r="F33" s="118"/>
      <c r="G33" s="117"/>
      <c r="H33" s="117"/>
      <c r="I33" s="119"/>
    </row>
    <row r="34" spans="1:9">
      <c r="A34" s="192" t="s">
        <v>9</v>
      </c>
      <c r="B34" s="193"/>
      <c r="C34" s="193"/>
      <c r="D34" s="193"/>
      <c r="E34" s="193"/>
      <c r="F34" s="193"/>
      <c r="G34" s="194"/>
      <c r="H34" s="120"/>
      <c r="I34" s="121"/>
    </row>
  </sheetData>
  <mergeCells count="8">
    <mergeCell ref="A34:G34"/>
    <mergeCell ref="A30:A33"/>
    <mergeCell ref="A5:A7"/>
    <mergeCell ref="A8:A10"/>
    <mergeCell ref="A11:A19"/>
    <mergeCell ref="A20:A25"/>
    <mergeCell ref="A26:A27"/>
    <mergeCell ref="A28:A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1" sqref="B1"/>
    </sheetView>
  </sheetViews>
  <sheetFormatPr defaultRowHeight="15"/>
  <cols>
    <col min="1" max="1" width="6.28515625" style="124" bestFit="1" customWidth="1"/>
    <col min="2" max="2" width="42.7109375" style="2" bestFit="1" customWidth="1"/>
    <col min="3" max="4" width="20" style="2" bestFit="1" customWidth="1"/>
    <col min="5" max="16384" width="9.140625" style="2"/>
  </cols>
  <sheetData>
    <row r="1" spans="1:15" s="24" customFormat="1" ht="14.25">
      <c r="A1" s="23"/>
      <c r="B1" s="24" t="s">
        <v>63</v>
      </c>
      <c r="H1" s="25"/>
    </row>
    <row r="2" spans="1:15" s="24" customFormat="1" ht="14.25">
      <c r="A2" s="23"/>
      <c r="H2" s="25"/>
    </row>
    <row r="3" spans="1:15" s="33" customFormat="1" ht="75.75" thickBot="1">
      <c r="A3" s="26" t="s">
        <v>0</v>
      </c>
      <c r="B3" s="27" t="s">
        <v>1</v>
      </c>
      <c r="C3" s="28" t="s">
        <v>12</v>
      </c>
      <c r="D3" s="28" t="s">
        <v>13</v>
      </c>
      <c r="E3" s="28" t="s">
        <v>3</v>
      </c>
      <c r="F3" s="26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0" t="s">
        <v>19</v>
      </c>
      <c r="L3" s="31" t="s">
        <v>20</v>
      </c>
      <c r="M3" s="26" t="s">
        <v>21</v>
      </c>
      <c r="N3" s="32" t="s">
        <v>22</v>
      </c>
      <c r="O3" s="28" t="s">
        <v>23</v>
      </c>
    </row>
    <row r="4" spans="1:15" s="33" customFormat="1" ht="39" thickBot="1">
      <c r="A4" s="122">
        <v>1</v>
      </c>
      <c r="B4" s="64" t="s">
        <v>53</v>
      </c>
      <c r="C4" s="65" t="s">
        <v>54</v>
      </c>
      <c r="D4" s="66" t="s">
        <v>55</v>
      </c>
      <c r="E4" s="67">
        <v>150</v>
      </c>
      <c r="F4" s="66" t="s">
        <v>8</v>
      </c>
      <c r="G4" s="68"/>
      <c r="H4" s="69"/>
      <c r="I4" s="68"/>
      <c r="J4" s="70"/>
      <c r="K4" s="70"/>
      <c r="L4" s="71"/>
      <c r="M4" s="72"/>
      <c r="N4" s="73"/>
      <c r="O4" s="74"/>
    </row>
    <row r="5" spans="1:15" s="33" customFormat="1" ht="39" thickBot="1">
      <c r="A5" s="122">
        <v>2</v>
      </c>
      <c r="B5" s="64" t="s">
        <v>56</v>
      </c>
      <c r="C5" s="65" t="s">
        <v>57</v>
      </c>
      <c r="D5" s="66" t="s">
        <v>58</v>
      </c>
      <c r="E5" s="67">
        <v>600</v>
      </c>
      <c r="F5" s="66" t="s">
        <v>8</v>
      </c>
      <c r="G5" s="68"/>
      <c r="H5" s="69"/>
      <c r="I5" s="68"/>
      <c r="J5" s="70"/>
      <c r="K5" s="70"/>
      <c r="L5" s="71"/>
      <c r="M5" s="72"/>
      <c r="N5" s="73"/>
      <c r="O5" s="74"/>
    </row>
    <row r="6" spans="1:15" s="33" customFormat="1" ht="12.75">
      <c r="A6" s="207">
        <v>3</v>
      </c>
      <c r="B6" s="209" t="s">
        <v>59</v>
      </c>
      <c r="C6" s="75" t="s">
        <v>60</v>
      </c>
      <c r="D6" s="66" t="s">
        <v>60</v>
      </c>
      <c r="E6" s="76">
        <v>1500</v>
      </c>
      <c r="F6" s="66" t="s">
        <v>8</v>
      </c>
      <c r="G6" s="77"/>
      <c r="H6" s="69"/>
      <c r="I6" s="68"/>
      <c r="J6" s="211"/>
      <c r="K6" s="211"/>
      <c r="L6" s="78"/>
      <c r="M6" s="79"/>
      <c r="N6" s="80"/>
      <c r="O6" s="81"/>
    </row>
    <row r="7" spans="1:15" s="33" customFormat="1" ht="12.75">
      <c r="A7" s="208"/>
      <c r="B7" s="210"/>
      <c r="C7" s="82" t="s">
        <v>61</v>
      </c>
      <c r="D7" s="83" t="s">
        <v>61</v>
      </c>
      <c r="E7" s="84">
        <v>300</v>
      </c>
      <c r="F7" s="83" t="s">
        <v>8</v>
      </c>
      <c r="G7" s="85"/>
      <c r="H7" s="86"/>
      <c r="I7" s="85"/>
      <c r="J7" s="212"/>
      <c r="K7" s="212"/>
      <c r="L7" s="87"/>
      <c r="M7" s="88"/>
      <c r="N7" s="89"/>
      <c r="O7" s="90"/>
    </row>
    <row r="8" spans="1:15" s="33" customFormat="1" ht="12.75">
      <c r="A8" s="208"/>
      <c r="B8" s="210"/>
      <c r="C8" s="82" t="s">
        <v>62</v>
      </c>
      <c r="D8" s="83" t="s">
        <v>62</v>
      </c>
      <c r="E8" s="84">
        <v>1200</v>
      </c>
      <c r="F8" s="83" t="s">
        <v>8</v>
      </c>
      <c r="G8" s="85"/>
      <c r="H8" s="86"/>
      <c r="I8" s="85"/>
      <c r="J8" s="212"/>
      <c r="K8" s="212"/>
      <c r="L8" s="87"/>
      <c r="M8" s="88"/>
      <c r="N8" s="89"/>
      <c r="O8" s="90"/>
    </row>
    <row r="9" spans="1:15" s="33" customFormat="1" ht="12">
      <c r="A9" s="123" t="s">
        <v>9</v>
      </c>
      <c r="B9" s="91"/>
      <c r="C9" s="92"/>
      <c r="D9" s="93"/>
      <c r="E9" s="94"/>
      <c r="F9" s="91"/>
      <c r="G9" s="95"/>
      <c r="H9" s="96"/>
      <c r="I9" s="91"/>
      <c r="J9" s="97">
        <f>SUM(J4:J8)</f>
        <v>0</v>
      </c>
      <c r="K9" s="97">
        <f>SUM(K4:K8)</f>
        <v>0</v>
      </c>
      <c r="L9" s="98"/>
      <c r="M9" s="99"/>
      <c r="N9" s="100"/>
      <c r="O9" s="101"/>
    </row>
  </sheetData>
  <mergeCells count="4">
    <mergeCell ref="A6:A8"/>
    <mergeCell ref="B6:B8"/>
    <mergeCell ref="J6:J8"/>
    <mergeCell ref="K6:K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workbookViewId="0">
      <selection activeCell="B3" sqref="B3"/>
    </sheetView>
  </sheetViews>
  <sheetFormatPr defaultRowHeight="15"/>
  <cols>
    <col min="2" max="2" width="30.42578125" bestFit="1" customWidth="1"/>
  </cols>
  <sheetData>
    <row r="3" spans="1:11" s="2" customFormat="1" ht="15.75">
      <c r="A3" s="128"/>
      <c r="B3" s="129" t="s">
        <v>66</v>
      </c>
      <c r="C3" s="129"/>
      <c r="D3" s="129"/>
      <c r="E3" s="129"/>
      <c r="F3" s="129"/>
      <c r="G3" s="128"/>
      <c r="H3" s="128"/>
      <c r="I3" s="128"/>
      <c r="J3" s="128"/>
      <c r="K3" s="128"/>
    </row>
    <row r="4" spans="1:11" s="2" customFormat="1">
      <c r="A4" s="130"/>
      <c r="B4" s="131"/>
      <c r="C4" s="131"/>
      <c r="D4" s="131"/>
      <c r="E4" s="131"/>
      <c r="F4" s="131"/>
      <c r="G4" s="132"/>
      <c r="H4" s="131"/>
      <c r="I4" s="131"/>
      <c r="J4" s="131"/>
      <c r="K4" s="131"/>
    </row>
    <row r="5" spans="1:11" s="2" customFormat="1" ht="38.25">
      <c r="A5" s="145" t="s">
        <v>0</v>
      </c>
      <c r="B5" s="145" t="s">
        <v>1</v>
      </c>
      <c r="C5" s="145" t="s">
        <v>3</v>
      </c>
      <c r="D5" s="145" t="s">
        <v>14</v>
      </c>
      <c r="E5" s="145" t="s">
        <v>67</v>
      </c>
      <c r="F5" s="145" t="s">
        <v>5</v>
      </c>
      <c r="G5" s="145" t="s">
        <v>16</v>
      </c>
      <c r="H5" s="145" t="s">
        <v>68</v>
      </c>
      <c r="I5" s="145" t="s">
        <v>69</v>
      </c>
      <c r="J5" s="145" t="s">
        <v>70</v>
      </c>
      <c r="K5" s="145" t="s">
        <v>21</v>
      </c>
    </row>
    <row r="6" spans="1:11" s="2" customFormat="1" ht="267.75">
      <c r="A6" s="134">
        <v>1</v>
      </c>
      <c r="B6" s="135" t="s">
        <v>71</v>
      </c>
      <c r="C6" s="134" t="s">
        <v>8</v>
      </c>
      <c r="D6" s="136">
        <v>30</v>
      </c>
      <c r="E6" s="137"/>
      <c r="F6" s="137"/>
      <c r="G6" s="138"/>
      <c r="H6" s="137"/>
      <c r="I6" s="139"/>
      <c r="J6" s="140"/>
      <c r="K6" s="140"/>
    </row>
    <row r="7" spans="1:11" s="2" customFormat="1" ht="38.25">
      <c r="A7" s="134">
        <v>2</v>
      </c>
      <c r="B7" s="135" t="s">
        <v>72</v>
      </c>
      <c r="C7" s="134" t="s">
        <v>73</v>
      </c>
      <c r="D7" s="136">
        <v>60</v>
      </c>
      <c r="E7" s="137"/>
      <c r="F7" s="137"/>
      <c r="G7" s="138"/>
      <c r="H7" s="137"/>
      <c r="I7" s="139"/>
      <c r="J7" s="140"/>
      <c r="K7" s="141"/>
    </row>
    <row r="8" spans="1:11" s="2" customFormat="1">
      <c r="A8" s="142"/>
      <c r="B8" s="213" t="s">
        <v>9</v>
      </c>
      <c r="C8" s="214"/>
      <c r="D8" s="214"/>
      <c r="E8" s="215"/>
      <c r="F8" s="143">
        <f>SUM(F6:F7)</f>
        <v>0</v>
      </c>
      <c r="G8" s="144"/>
      <c r="H8" s="143">
        <f>SUM(H6:H7)</f>
        <v>0</v>
      </c>
      <c r="I8" s="144"/>
      <c r="J8" s="144"/>
      <c r="K8" s="144"/>
    </row>
    <row r="9" spans="1:11" s="2" customFormat="1"/>
  </sheetData>
  <mergeCells count="1">
    <mergeCell ref="B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B3" sqref="B3"/>
    </sheetView>
  </sheetViews>
  <sheetFormatPr defaultRowHeight="15"/>
  <cols>
    <col min="1" max="1" width="3.42578125" bestFit="1" customWidth="1"/>
    <col min="2" max="2" width="55.28515625" customWidth="1"/>
  </cols>
  <sheetData>
    <row r="3" spans="1:11" s="2" customFormat="1" ht="15.75">
      <c r="B3" s="146" t="s">
        <v>77</v>
      </c>
    </row>
    <row r="4" spans="1:11" s="2" customFormat="1"/>
    <row r="5" spans="1:11" s="2" customFormat="1" ht="38.25">
      <c r="A5" s="133" t="s">
        <v>0</v>
      </c>
      <c r="B5" s="133" t="s">
        <v>1</v>
      </c>
      <c r="C5" s="133" t="s">
        <v>3</v>
      </c>
      <c r="D5" s="133" t="s">
        <v>14</v>
      </c>
      <c r="E5" s="133" t="s">
        <v>67</v>
      </c>
      <c r="F5" s="133" t="s">
        <v>5</v>
      </c>
      <c r="G5" s="133" t="s">
        <v>16</v>
      </c>
      <c r="H5" s="133" t="s">
        <v>68</v>
      </c>
      <c r="I5" s="133" t="s">
        <v>69</v>
      </c>
      <c r="J5" s="133" t="s">
        <v>70</v>
      </c>
      <c r="K5" s="133" t="s">
        <v>21</v>
      </c>
    </row>
    <row r="6" spans="1:11" s="2" customFormat="1" ht="344.25">
      <c r="A6" s="134">
        <v>1</v>
      </c>
      <c r="B6" s="135" t="s">
        <v>74</v>
      </c>
      <c r="C6" s="134" t="s">
        <v>8</v>
      </c>
      <c r="D6" s="136">
        <v>50</v>
      </c>
      <c r="E6" s="137"/>
      <c r="F6" s="137"/>
      <c r="G6" s="138"/>
      <c r="H6" s="137"/>
      <c r="I6" s="139" t="s">
        <v>75</v>
      </c>
      <c r="J6" s="140"/>
      <c r="K6" s="140"/>
    </row>
    <row r="7" spans="1:11" s="2" customFormat="1">
      <c r="A7" s="134">
        <v>2</v>
      </c>
      <c r="B7" s="135" t="s">
        <v>76</v>
      </c>
      <c r="C7" s="134" t="s">
        <v>73</v>
      </c>
      <c r="D7" s="136">
        <v>300</v>
      </c>
      <c r="E7" s="137"/>
      <c r="F7" s="137"/>
      <c r="G7" s="138"/>
      <c r="H7" s="137">
        <f>F7*G7+F7</f>
        <v>0</v>
      </c>
      <c r="I7" s="139"/>
      <c r="J7" s="140"/>
      <c r="K7" s="141"/>
    </row>
    <row r="8" spans="1:11" s="2" customFormat="1">
      <c r="A8" s="142"/>
      <c r="B8" s="213" t="s">
        <v>9</v>
      </c>
      <c r="C8" s="214"/>
      <c r="D8" s="214"/>
      <c r="E8" s="215"/>
      <c r="F8" s="143">
        <f>SUM(F6:F7)</f>
        <v>0</v>
      </c>
      <c r="G8" s="144"/>
      <c r="H8" s="143">
        <f>SUM(H6:H7)</f>
        <v>0</v>
      </c>
      <c r="I8" s="144"/>
      <c r="J8" s="144"/>
      <c r="K8" s="144"/>
    </row>
  </sheetData>
  <mergeCells count="1">
    <mergeCell ref="B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B3" sqref="B3"/>
    </sheetView>
  </sheetViews>
  <sheetFormatPr defaultRowHeight="14.25"/>
  <cols>
    <col min="1" max="1" width="9.28515625" style="147" bestFit="1" customWidth="1"/>
    <col min="2" max="2" width="43.140625" style="147" bestFit="1" customWidth="1"/>
    <col min="3" max="3" width="9.140625" style="147"/>
    <col min="4" max="5" width="9.28515625" style="147" bestFit="1" customWidth="1"/>
    <col min="6" max="6" width="9.85546875" style="147" bestFit="1" customWidth="1"/>
    <col min="7" max="7" width="9.28515625" style="147" bestFit="1" customWidth="1"/>
    <col min="8" max="8" width="9.85546875" style="147" bestFit="1" customWidth="1"/>
    <col min="9" max="16384" width="9.140625" style="147"/>
  </cols>
  <sheetData>
    <row r="3" spans="1:11" ht="18">
      <c r="B3" s="148" t="s">
        <v>80</v>
      </c>
    </row>
    <row r="5" spans="1:11" ht="38.25">
      <c r="A5" s="149" t="s">
        <v>0</v>
      </c>
      <c r="B5" s="149" t="s">
        <v>1</v>
      </c>
      <c r="C5" s="149" t="s">
        <v>3</v>
      </c>
      <c r="D5" s="149" t="s">
        <v>14</v>
      </c>
      <c r="E5" s="149" t="s">
        <v>67</v>
      </c>
      <c r="F5" s="149" t="s">
        <v>5</v>
      </c>
      <c r="G5" s="149" t="s">
        <v>16</v>
      </c>
      <c r="H5" s="149" t="s">
        <v>68</v>
      </c>
      <c r="I5" s="149" t="s">
        <v>69</v>
      </c>
      <c r="J5" s="149" t="s">
        <v>70</v>
      </c>
      <c r="K5" s="149" t="s">
        <v>21</v>
      </c>
    </row>
    <row r="6" spans="1:11" ht="318.75">
      <c r="A6" s="150">
        <v>1</v>
      </c>
      <c r="B6" s="151" t="s">
        <v>78</v>
      </c>
      <c r="C6" s="150" t="s">
        <v>8</v>
      </c>
      <c r="D6" s="152">
        <v>40</v>
      </c>
      <c r="E6" s="153"/>
      <c r="F6" s="153"/>
      <c r="G6" s="154"/>
      <c r="H6" s="153"/>
      <c r="I6" s="155" t="s">
        <v>75</v>
      </c>
      <c r="J6" s="156"/>
      <c r="K6" s="156"/>
    </row>
    <row r="7" spans="1:11">
      <c r="A7" s="150">
        <v>2</v>
      </c>
      <c r="B7" s="151" t="s">
        <v>79</v>
      </c>
      <c r="C7" s="150" t="s">
        <v>73</v>
      </c>
      <c r="D7" s="152">
        <v>1</v>
      </c>
      <c r="E7" s="153"/>
      <c r="F7" s="153"/>
      <c r="G7" s="154"/>
      <c r="H7" s="153">
        <f>F7*G7+F7</f>
        <v>0</v>
      </c>
      <c r="I7" s="155"/>
      <c r="J7" s="156"/>
      <c r="K7" s="157"/>
    </row>
    <row r="8" spans="1:11">
      <c r="A8" s="158"/>
      <c r="B8" s="216" t="s">
        <v>9</v>
      </c>
      <c r="C8" s="217"/>
      <c r="D8" s="217"/>
      <c r="E8" s="218"/>
      <c r="F8" s="159">
        <f>SUM(F6:F7)</f>
        <v>0</v>
      </c>
      <c r="G8" s="160"/>
      <c r="H8" s="159">
        <f>SUM(H6:H7)</f>
        <v>0</v>
      </c>
      <c r="I8" s="160"/>
      <c r="J8" s="160"/>
      <c r="K8" s="160"/>
    </row>
  </sheetData>
  <mergeCells count="1">
    <mergeCell ref="B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B3" sqref="B3"/>
    </sheetView>
  </sheetViews>
  <sheetFormatPr defaultRowHeight="15"/>
  <cols>
    <col min="1" max="1" width="9.28515625" bestFit="1" customWidth="1"/>
    <col min="2" max="2" width="47.42578125" customWidth="1"/>
    <col min="4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</cols>
  <sheetData>
    <row r="3" spans="1:11" s="147" customFormat="1" ht="18">
      <c r="B3" s="148" t="s">
        <v>81</v>
      </c>
    </row>
    <row r="4" spans="1:11" s="147" customFormat="1" ht="14.25"/>
    <row r="5" spans="1:11" s="147" customFormat="1" ht="38.25">
      <c r="A5" s="149" t="s">
        <v>0</v>
      </c>
      <c r="B5" s="149" t="s">
        <v>1</v>
      </c>
      <c r="C5" s="149" t="s">
        <v>3</v>
      </c>
      <c r="D5" s="149" t="s">
        <v>14</v>
      </c>
      <c r="E5" s="149" t="s">
        <v>67</v>
      </c>
      <c r="F5" s="149" t="s">
        <v>5</v>
      </c>
      <c r="G5" s="149" t="s">
        <v>16</v>
      </c>
      <c r="H5" s="149" t="s">
        <v>68</v>
      </c>
      <c r="I5" s="149" t="s">
        <v>69</v>
      </c>
      <c r="J5" s="149" t="s">
        <v>70</v>
      </c>
      <c r="K5" s="149" t="s">
        <v>21</v>
      </c>
    </row>
    <row r="6" spans="1:11" s="147" customFormat="1" ht="293.25">
      <c r="A6" s="150">
        <v>1</v>
      </c>
      <c r="B6" s="151" t="s">
        <v>82</v>
      </c>
      <c r="C6" s="150" t="s">
        <v>8</v>
      </c>
      <c r="D6" s="152">
        <v>30</v>
      </c>
      <c r="E6" s="153"/>
      <c r="F6" s="153"/>
      <c r="G6" s="154"/>
      <c r="H6" s="153"/>
      <c r="I6" s="155" t="s">
        <v>75</v>
      </c>
      <c r="J6" s="156"/>
      <c r="K6" s="156"/>
    </row>
    <row r="7" spans="1:11" s="147" customFormat="1" ht="14.25">
      <c r="A7" s="158"/>
      <c r="B7" s="216" t="s">
        <v>9</v>
      </c>
      <c r="C7" s="217"/>
      <c r="D7" s="217"/>
      <c r="E7" s="218"/>
      <c r="F7" s="159">
        <f>SUM(F6:F6)</f>
        <v>0</v>
      </c>
      <c r="G7" s="160"/>
      <c r="H7" s="159">
        <f>SUM(H6:H6)</f>
        <v>0</v>
      </c>
      <c r="I7" s="160"/>
      <c r="J7" s="160"/>
      <c r="K7" s="160"/>
    </row>
    <row r="8" spans="1:11" s="147" customFormat="1" ht="14.25"/>
  </sheetData>
  <mergeCells count="1">
    <mergeCell ref="B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"/>
  <sheetViews>
    <sheetView workbookViewId="0">
      <selection activeCell="B3" sqref="B3"/>
    </sheetView>
  </sheetViews>
  <sheetFormatPr defaultRowHeight="15"/>
  <cols>
    <col min="1" max="1" width="9.28515625" bestFit="1" customWidth="1"/>
    <col min="2" max="2" width="35.7109375" customWidth="1"/>
    <col min="4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</cols>
  <sheetData>
    <row r="3" spans="1:11" s="147" customFormat="1" ht="18">
      <c r="B3" s="148" t="s">
        <v>85</v>
      </c>
    </row>
    <row r="4" spans="1:11" s="147" customFormat="1" ht="14.25"/>
    <row r="5" spans="1:11" s="147" customFormat="1" ht="38.25">
      <c r="A5" s="149" t="s">
        <v>0</v>
      </c>
      <c r="B5" s="149" t="s">
        <v>1</v>
      </c>
      <c r="C5" s="149" t="s">
        <v>3</v>
      </c>
      <c r="D5" s="149" t="s">
        <v>14</v>
      </c>
      <c r="E5" s="149" t="s">
        <v>67</v>
      </c>
      <c r="F5" s="149" t="s">
        <v>5</v>
      </c>
      <c r="G5" s="149" t="s">
        <v>16</v>
      </c>
      <c r="H5" s="149" t="s">
        <v>68</v>
      </c>
      <c r="I5" s="149" t="s">
        <v>69</v>
      </c>
      <c r="J5" s="149" t="s">
        <v>70</v>
      </c>
      <c r="K5" s="149" t="s">
        <v>21</v>
      </c>
    </row>
    <row r="6" spans="1:11" s="147" customFormat="1" ht="293.25">
      <c r="A6" s="150">
        <v>1</v>
      </c>
      <c r="B6" s="151" t="s">
        <v>83</v>
      </c>
      <c r="C6" s="150" t="s">
        <v>8</v>
      </c>
      <c r="D6" s="152">
        <v>10</v>
      </c>
      <c r="E6" s="153"/>
      <c r="F6" s="153"/>
      <c r="G6" s="154"/>
      <c r="H6" s="153"/>
      <c r="I6" s="155" t="s">
        <v>75</v>
      </c>
      <c r="J6" s="156"/>
      <c r="K6" s="156"/>
    </row>
    <row r="7" spans="1:11" s="147" customFormat="1" ht="14.25">
      <c r="A7" s="150">
        <v>2</v>
      </c>
      <c r="B7" s="151" t="s">
        <v>84</v>
      </c>
      <c r="C7" s="150" t="s">
        <v>73</v>
      </c>
      <c r="D7" s="152">
        <v>20</v>
      </c>
      <c r="E7" s="153"/>
      <c r="F7" s="153"/>
      <c r="G7" s="154"/>
      <c r="H7" s="153"/>
      <c r="I7" s="155"/>
      <c r="J7" s="156"/>
      <c r="K7" s="157"/>
    </row>
    <row r="8" spans="1:11" s="147" customFormat="1" ht="14.25">
      <c r="A8" s="158"/>
      <c r="B8" s="216" t="s">
        <v>9</v>
      </c>
      <c r="C8" s="217"/>
      <c r="D8" s="217"/>
      <c r="E8" s="218"/>
      <c r="F8" s="159">
        <f>SUM(F6:F7)</f>
        <v>0</v>
      </c>
      <c r="G8" s="160"/>
      <c r="H8" s="159">
        <f>SUM(H6:H7)</f>
        <v>0</v>
      </c>
      <c r="I8" s="160"/>
      <c r="J8" s="160"/>
      <c r="K8" s="160"/>
    </row>
    <row r="9" spans="1:11" s="147" customFormat="1" ht="14.25"/>
    <row r="10" spans="1:11" s="147" customFormat="1" ht="14.25"/>
  </sheetData>
  <mergeCells count="1">
    <mergeCell ref="B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O4" sqref="O4"/>
    </sheetView>
  </sheetViews>
  <sheetFormatPr defaultRowHeight="15"/>
  <cols>
    <col min="2" max="2" width="19.7109375" customWidth="1"/>
  </cols>
  <sheetData>
    <row r="2" spans="1:8" s="2" customFormat="1">
      <c r="A2" s="219" t="s">
        <v>92</v>
      </c>
      <c r="B2" s="219"/>
      <c r="C2" s="219"/>
      <c r="D2" s="219"/>
      <c r="E2" s="219"/>
      <c r="F2" s="219"/>
      <c r="G2" s="219"/>
      <c r="H2" s="219"/>
    </row>
    <row r="3" spans="1:8" s="2" customFormat="1" ht="39" thickBot="1">
      <c r="A3" s="161" t="s">
        <v>0</v>
      </c>
      <c r="B3" s="162" t="s">
        <v>1</v>
      </c>
      <c r="C3" s="162" t="s">
        <v>2</v>
      </c>
      <c r="D3" s="161" t="s">
        <v>3</v>
      </c>
      <c r="E3" s="162" t="s">
        <v>4</v>
      </c>
      <c r="F3" s="162" t="s">
        <v>5</v>
      </c>
      <c r="G3" s="162" t="s">
        <v>6</v>
      </c>
      <c r="H3" s="162" t="s">
        <v>7</v>
      </c>
    </row>
    <row r="4" spans="1:8" s="2" customFormat="1" ht="15.75" thickBot="1">
      <c r="A4" s="220"/>
      <c r="B4" s="221"/>
      <c r="C4" s="163"/>
      <c r="D4" s="163"/>
      <c r="E4" s="164"/>
      <c r="F4" s="165"/>
      <c r="G4" s="166"/>
      <c r="H4" s="165"/>
    </row>
    <row r="5" spans="1:8" s="2" customFormat="1" ht="26.25">
      <c r="A5" s="173">
        <v>1</v>
      </c>
      <c r="B5" s="174" t="s">
        <v>86</v>
      </c>
      <c r="C5" s="175" t="s">
        <v>8</v>
      </c>
      <c r="D5" s="175">
        <v>600</v>
      </c>
      <c r="E5" s="176"/>
      <c r="F5" s="177"/>
      <c r="G5" s="178"/>
      <c r="H5" s="179"/>
    </row>
    <row r="6" spans="1:8" s="2" customFormat="1" ht="38.25">
      <c r="A6" s="180">
        <v>2</v>
      </c>
      <c r="B6" s="167" t="s">
        <v>87</v>
      </c>
      <c r="C6" s="168" t="s">
        <v>8</v>
      </c>
      <c r="D6" s="168">
        <v>1500</v>
      </c>
      <c r="E6" s="169"/>
      <c r="F6" s="170"/>
      <c r="G6" s="171"/>
      <c r="H6" s="181"/>
    </row>
    <row r="7" spans="1:8" s="2" customFormat="1" ht="38.25">
      <c r="A7" s="180">
        <v>3</v>
      </c>
      <c r="B7" s="167" t="s">
        <v>88</v>
      </c>
      <c r="C7" s="168" t="s">
        <v>8</v>
      </c>
      <c r="D7" s="168">
        <v>300</v>
      </c>
      <c r="E7" s="169"/>
      <c r="F7" s="170"/>
      <c r="G7" s="171"/>
      <c r="H7" s="181"/>
    </row>
    <row r="8" spans="1:8" s="2" customFormat="1" ht="38.25">
      <c r="A8" s="180">
        <v>4</v>
      </c>
      <c r="B8" s="167" t="s">
        <v>89</v>
      </c>
      <c r="C8" s="168" t="s">
        <v>8</v>
      </c>
      <c r="D8" s="168">
        <v>1200</v>
      </c>
      <c r="E8" s="169"/>
      <c r="F8" s="170"/>
      <c r="G8" s="171"/>
      <c r="H8" s="181"/>
    </row>
    <row r="9" spans="1:8" s="2" customFormat="1">
      <c r="A9" s="180">
        <v>5</v>
      </c>
      <c r="B9" s="172" t="s">
        <v>90</v>
      </c>
      <c r="C9" s="168" t="s">
        <v>8</v>
      </c>
      <c r="D9" s="168">
        <v>1</v>
      </c>
      <c r="E9" s="169"/>
      <c r="F9" s="170"/>
      <c r="G9" s="171"/>
      <c r="H9" s="181"/>
    </row>
    <row r="10" spans="1:8" s="2" customFormat="1" ht="15.75" thickBot="1">
      <c r="A10" s="222" t="s">
        <v>91</v>
      </c>
      <c r="B10" s="223"/>
      <c r="C10" s="186"/>
      <c r="D10" s="186"/>
      <c r="E10" s="187"/>
      <c r="F10" s="188"/>
      <c r="G10" s="189"/>
      <c r="H10" s="190"/>
    </row>
    <row r="11" spans="1:8" s="2" customFormat="1" ht="15.75" thickBot="1">
      <c r="A11" s="182"/>
      <c r="B11" s="183"/>
      <c r="C11" s="184"/>
      <c r="D11" s="184"/>
      <c r="E11" s="184"/>
      <c r="F11" s="183"/>
      <c r="G11" s="184"/>
      <c r="H11" s="185"/>
    </row>
  </sheetData>
  <mergeCells count="3">
    <mergeCell ref="A2:H2"/>
    <mergeCell ref="A4:B4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zadanie nr 1</vt:lpstr>
      <vt:lpstr>zadania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'zadanie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</dc:creator>
  <cp:lastModifiedBy>Małgorzata Marcinkowska</cp:lastModifiedBy>
  <cp:lastPrinted>2019-07-29T06:28:33Z</cp:lastPrinted>
  <dcterms:created xsi:type="dcterms:W3CDTF">2018-12-06T06:44:09Z</dcterms:created>
  <dcterms:modified xsi:type="dcterms:W3CDTF">2022-04-02T12:58:46Z</dcterms:modified>
</cp:coreProperties>
</file>