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nm.Print_Area" localSheetId="0">'Pakiet 1'!$A$1:$J$13</definedName>
    <definedName name="_xlnm.Print_Area" localSheetId="1">'Pakiet 2'!$A$1:$J$13</definedName>
    <definedName name="_xlnm.Print_Area" localSheetId="2">'Pakiet 3'!$A$1:$K$29</definedName>
    <definedName name="_xlnm.Print_Area" localSheetId="3">'Pakiet 4'!$A$1:$L$13</definedName>
  </definedNames>
  <calcPr fullCalcOnLoad="1"/>
</workbook>
</file>

<file path=xl/sharedStrings.xml><?xml version="1.0" encoding="utf-8"?>
<sst xmlns="http://schemas.openxmlformats.org/spreadsheetml/2006/main" count="195" uniqueCount="93">
  <si>
    <r>
      <t xml:space="preserve">Nazwa producenta
</t>
    </r>
    <r>
      <rPr>
        <b/>
        <sz val="9"/>
        <color indexed="12"/>
        <rFont val="Times New Roman"/>
        <family val="1"/>
      </rPr>
      <t xml:space="preserve">- obowiązkowo podaje Wykonawca </t>
    </r>
    <r>
      <rPr>
        <b/>
        <sz val="9"/>
        <rFont val="Times New Roman"/>
        <family val="1"/>
      </rPr>
      <t xml:space="preserve">
</t>
    </r>
  </si>
  <si>
    <t>Opis przedmiotu zamówienia</t>
  </si>
  <si>
    <t>Lp.</t>
  </si>
  <si>
    <t>j.m.</t>
  </si>
  <si>
    <t>Ilość wg j.m.</t>
  </si>
  <si>
    <t xml:space="preserve">Cena jedn. netto </t>
  </si>
  <si>
    <t>Wartość netto</t>
  </si>
  <si>
    <t>Stawka podatku VAT (%)</t>
  </si>
  <si>
    <t>Wartość brutto</t>
  </si>
  <si>
    <t xml:space="preserve">WARTOŚĆ PAKIETU NR 1:   </t>
  </si>
  <si>
    <t>X</t>
  </si>
  <si>
    <t xml:space="preserve">WARTOŚĆ PAKIETU NR 2:   </t>
  </si>
  <si>
    <t>butel. 0,4 l</t>
  </si>
  <si>
    <t>Preparat barwiony do odkażania, odtłuszczania, zabarwiania skóry, oparty o alkohol etylowy, izopropylowy, benzylowy i nadtlenek wodoru, bez zawartości jodu i jego związków; bez pochodnych fenolowych, na bazie mieszanki trzech alkoholi i nadtlenku wodoru, o zakresie działania - B, Tbc, F, V (Adeno, Rota, Herpes, HIV) do 1 minuty</t>
  </si>
  <si>
    <t>butel. 0,35 l</t>
  </si>
  <si>
    <t>kanis. 5l</t>
  </si>
  <si>
    <t>Preparat bezbarwny do odkażania i odtłuszczania skóry, oparty o alkohol etylowy, izopropylowy, benzylowy i nadtlenek wodoru, bez zawartości jodu i jego związków, bez pochodnych fenolowych; na bazie mieszanki trzech alkoholi i nadtlenku wodoru; o zakresie działania - B, Tbc, F, V (Adeno, Rota, Herpes, HIV) do 1 minuty.</t>
  </si>
  <si>
    <t>butel. 0,35l</t>
  </si>
  <si>
    <t>opak. 150 tabl.</t>
  </si>
  <si>
    <t>opak. 300 tabl.</t>
  </si>
  <si>
    <t xml:space="preserve">tuba 160g </t>
  </si>
  <si>
    <t>kan. 5l</t>
  </si>
  <si>
    <t xml:space="preserve">Płynny słabopieniący neutralny środek dezynfekcyjny o działaniu B, F, V i Tbc zawierający w swoim składzie 10,5 g aldehydu glutarowego, nie zawiera aldehydu mrówkowego oraz czwartorzędowych związków amoniowych; preparat ten wraz z kompatybilnym środkiem myjącym wykazuje w procesie dekontaminacji aktywne działanie sporobójcze na Clostridium difficile, posiada pozytywną opinię dystrybutora endoskopów elastycznych firmy PENTAX </t>
  </si>
  <si>
    <t>butelka 0,5l</t>
  </si>
  <si>
    <t>butelka 0,75l</t>
  </si>
  <si>
    <t>kanister 5l</t>
  </si>
  <si>
    <t>worek 0,7l</t>
  </si>
  <si>
    <t>Preparat w proszku na bazie aktywnego tlenu do mycia i dezynfekcji powierzchni zanieczyszczonych materiałem organicznym, nie zawierający aldehydów, QAV, fenoli, chloru i barwników; możliwość dezynfekcji powierzchni mających kontakt z żywnością; o szerokim spektrum działania B, F, V (Polio) do 10 minut, Tbc do 15 minut oraz Clostridium difficile, Clostridium perfringens</t>
  </si>
  <si>
    <t>Preparat chlorowy w postaci tabletek przeznaczony do sporządzania roztworów celem wydezynfekowania basenów i kaczek; na bazie dichloroizocjanuranu sodu, o szerokim zakresie działania B, Tbc, F (A. Niger), V (Polio, Norowirus) w 15 minut,  Clostridium difficile - warunki brudne - albumina i erytrocyty</t>
  </si>
  <si>
    <t>pojemnik z pokrywą</t>
  </si>
  <si>
    <t>PAKIET NR 1</t>
  </si>
  <si>
    <t>PAKIET NR 2</t>
  </si>
  <si>
    <t>PAKIET NR 3</t>
  </si>
  <si>
    <t xml:space="preserve">PAKIET NR 4  </t>
  </si>
  <si>
    <t>………………………………………………………</t>
  </si>
  <si>
    <t>Podpis i data Wnioskodawcy</t>
  </si>
  <si>
    <t xml:space="preserve">WARTOŚĆ PAKIETU NR 4:   </t>
  </si>
  <si>
    <t xml:space="preserve">WARTOŚĆ PAKIETU NR 3:   </t>
  </si>
  <si>
    <t>Preparat chlorowy w tabletkach przeznaczony do mycia i dezynfekcji dużych powierzchni zmywalnych, możliwość stosowania do dezynfekcji powierzchni obciążonych materiałem organicznym; na bazie dichloroizocjanuranu sodu i tenzydów; o zakresie działania B, F, V (Norowirus, Adeno i Polio), Tbc w 15 minut oraz S</t>
  </si>
  <si>
    <t>Preparaty do mycia i dezynfekcji sprzętu medycznego oraz powierzchni zmywalnych</t>
  </si>
  <si>
    <t>Środki do mycia i dezynfekcji rąk w systemie zamkniętym oraz preparaty do dezynfekcji powierzchni trudno dostępnych</t>
  </si>
  <si>
    <t>Emulsja do higienicznego i chirurgicznego mycia rąk, nie zawierająca konserwantów, z zastawką uniemożliwiającą przedostawanie się powietrza do wewnątrz opakowania, kompatybilne z dozownikami systemu STERISOL. Zgodny z normą EN 1499.</t>
  </si>
  <si>
    <t>Emulsja przeznaczona do kąpieli noworodków nie zawierająca konserwantów, PH 5,5 ; zastawka uniemożliwiająca przedostawania się powietrza do wewnątrz opakowania. Kompatybilne z dozownikami systemu Sterisol. Zgodny z normą EN 1499.</t>
  </si>
  <si>
    <t>Płyn do higienicznej i chirurgicznej dezynfekcji rąk, wyrób medyczny o działaniu natychmiastowym i przedłużonym do 3 godzin, nie zawierający konserwantów, barwników, nie obciążający i nie drażniący skóry, na bazie Ethanolu, o zakresie działania B,Tbc,F,V w 60 sekund, z zastawką uniemożliwiającą przedostanie się powietrza do wewnątrz opakowania, kompatybilne z dozownikami systemu STERISOL</t>
  </si>
  <si>
    <t>Suche chusteczki na bazie aktywnego chloru do zbierania materiału zkaźnego. Możliwość stosowanie na sucho i mokro po nasączeniu wodą do mycia i dezynfekcji powierzchni. Zakres działania: B, Tbc, F, V, S - w czasie 15 minut.</t>
  </si>
  <si>
    <t>opakowanie 25 szt.</t>
  </si>
  <si>
    <t xml:space="preserve">Preparat syntetyczny w pianie do chirurgicznego i higienicznego mycia rąk bez zawartości mydła o neutralnej dla skóry wartości ph, kompatybilny z dozownikami łokciowymi będącymi w posiadaniu Zamawiającego </t>
  </si>
  <si>
    <t xml:space="preserve">Środki do mycia i dezynfekcji narzędzi chirurgicznych oraz sprzętu endoskopowego. </t>
  </si>
  <si>
    <t>PAKIET NR 5</t>
  </si>
  <si>
    <t>500ml</t>
  </si>
  <si>
    <t>Gotowy do użycia, bezbarwny żel wodny przeznaczony do dekontaminacji, oczyszczania i nawilżania jamy nosowej; na bazie poliheksanidyny; skuteczny na bakterie, w tym MDRO - Multi-Drug Resistant Organism; wyrób medyczny klasy III</t>
  </si>
  <si>
    <t>30ml</t>
  </si>
  <si>
    <t>butel. 5l</t>
  </si>
  <si>
    <t>PAKIET NR 6</t>
  </si>
  <si>
    <t>Środki myjące i neutralizujące do myjni przeznaczonej do dekontaminacji obuwia operacyjnego</t>
  </si>
  <si>
    <t>Profesjonalny, płynny środek neutralizujący (alkaiczny), dedykowany dla delikatnych materiałów wykonanych z gumy, czy tworzywa sztucznego. Stosowany do mycia maszynowego obuwia operacyjnego z tworzyw sztucznych i gumy. Zawartość kwasów organicznych 30% (+/- 2%). Środek nie wytwarza piany, w postaci płynnego koncentratu, wolny od fosforanów. Środek przeznaczony do myjni SMEG SPA będącej na wyposażeniu Zamawiającego. Opakowanie 5l.</t>
  </si>
  <si>
    <t>Profesjonalny środek w płynie, neutralizujący (alkaiczny), dedykowany dla delikatnych materiałów wykonanych z gumy, czy tworzywa sztucznego. Przeznaczony do maszynowej dezynfekcji termicznej w temp. 95 st.C i 65 st.C - obuwia operacyjnego wykonanego z tworzyw sztucznych i gumy. Zawierający w swoim składzie wodorotlenek potasu, krzemian sodu oraz poliakrylan sodu.Środek nie wytwarzający piany. Wolny od fosforanów. Przeznaczony do myjni SMEG SPA będącej na wyposażeniu Zamawiającego. Opakowanie 5l.</t>
  </si>
  <si>
    <t>Płynny, alkaliczny środek do mycia endoskopów elastycznych umożliwiający mycie manualne i maszynowe endoskopów elastycznych oraz wyposażenia endoskopowego w stężeniu od 0,5 do 3% w temp. Do 60 stopni C, ph robocze roztworu wynosi 11,0 do 11,3; posiada w swoim składzie m.in. ester butylowy kwasu ortofosforowego, alkalia dietyloamino oraz niejonowe i anionowe związki powierzchniowo czynne, posiada pozytywną opinię dystrybutora endoskopów elastycznych firmy PENTAX</t>
  </si>
  <si>
    <t>butelka 1L</t>
  </si>
  <si>
    <t>Wodno - alkoholowy preparat w postaci żelu do higienicznej i chirurgicznej dezynfekcji rąk. O zakresie działania B, Tbc, F, V w 30 sekund, w tym również działanie wobec wirusa Corona w 15 sekund. Z zastawką uniemożliwiającą przedostanie się powietrza do wewnątrz opakowania, kompatybilne z dozownikami systemu STERISOL.</t>
  </si>
  <si>
    <t>wiaderko 2 kg</t>
  </si>
  <si>
    <t>Preparat do ręcznego mycia i dezynfekcji narzędzi medycznych. Produkt przystosowany do manualnego mycia ręcznego jak również w myjni ultradźwiękowej. Produkt w formie powlekanego granulatu. Zawierający w swoim składzie min. nadwęglan sodu oraz kwas cytrynowy. Wykazujący działanie bakteriobójcze, drożdżakobójcze, ograniczone wirusobójcze oraz sporobójczej w stężeniu użytkowym 1% w czasie do 15 minut. Wykazujący działanie bakteriobójcze, grzybobójcze, prątkobójcze, wirusobójcze, sporobójcze w stężeniu 2%  w czasie do 15 minut</t>
  </si>
  <si>
    <t xml:space="preserve">Preparaty do mycia rąk w systemie otwartym oraz środki do dezynfekcji skóry </t>
  </si>
  <si>
    <t>Preparaty do dekontaminacji ciała pacjentów.</t>
  </si>
  <si>
    <t xml:space="preserve">WARTOŚĆ PAKIETU NR 6:   </t>
  </si>
  <si>
    <t xml:space="preserve">WARTOŚĆ PAKIETU NR 5:   </t>
  </si>
  <si>
    <r>
      <t xml:space="preserve">Preparat wyróżnia się wysoką skutecznością dezynfekcji dzięki ulepszającym dodatkom, niezawierającym
aldehydów, nadtlenków ani chloru. Specjalna
formuła preparatu sprawia, że jest łagodny dla dezynfekowanych powierzchni i posiada przyjemny zapach cytrusowy. Szerokie spektrum działania- B, F, V. Wysoka wydajność czyszczenia; nie reaguje z większością rodzajów czyszczonych powierzchni. Doskonała skuteczność. Szybki czas działania pomimo niskiego stężenia. Nie pozostawia lepkiego osadu po czyszczeniu. Do stosowania w urządzeniach
dozujących. 
</t>
    </r>
    <r>
      <rPr>
        <b/>
        <sz val="8"/>
        <rFont val="Times New Roman"/>
        <family val="1"/>
      </rPr>
      <t xml:space="preserve">lub
</t>
    </r>
    <r>
      <rPr>
        <sz val="8"/>
        <rFont val="Times New Roman"/>
        <family val="1"/>
      </rPr>
      <t xml:space="preserve">Preparat do jednoczesnego mycia i dezynfekcji wszystkich rodzajów powierzchni w środowisku szpitalnym ( w tym bloki operacyjne), niezawierający aldehydów, chloru, izopropanolu, kwasu nadoctowego i aktywnego tlenu; na bazie QAV, dodecyloaminy, 2-fenoksyetanolu i alkilopoliglikozydu; bez zawartości substancji lotnych i zapachowych o doskonałej tolerancji materiałowej; z możliwością zalewania suchych chusteczek; posiadający pozytywną opinię kliniczną do stosowania na oddziałach pediatrycznych; o szerokim spektrum działania: B, Tbc, F, wirusy HBV, HCV, HIV, Rota i Polyoma SV40– do 15 min. B, Tbc, F, wirusy HBV, HCV, HIV, Rota, Noro mysi i Polyoma SV40 – do 30 min.
</t>
    </r>
    <r>
      <rPr>
        <b/>
        <sz val="8"/>
        <rFont val="Times New Roman"/>
        <family val="1"/>
      </rPr>
      <t xml:space="preserve">
Podać oferowany produkt:.......................................</t>
    </r>
    <r>
      <rPr>
        <b/>
        <sz val="8"/>
        <color indexed="12"/>
        <rFont val="Times New Roman"/>
        <family val="1"/>
      </rPr>
      <t>..</t>
    </r>
  </si>
  <si>
    <t>Preparat w postaci szybkodziałającej gotowej pianki do dezynfekcji i mycia powierzchni medycznych wrażliwych nadziałanie alkoholu, a także powierzchni mających kontakt z żywnością; na bazie H2O2 (&lt; 2%) bez zawartości alkoholu, chloru, kwasu nadoctowego, QAV). Spektrum działania:
     * w 15s zgodnie z EN 16615 (warunki brudne) – Test 4 pól: bakterie, drożdże, prątki gruźlicy; zgodnie z EN 14476 (warunki czyste i brudne) wirusy (Noro); zgodnie z RKI wirusy (HBV, HCV, HIV)
     * w 30s zgodnie EN 14476 (warunki czyste i brudne) wirusy (Adeno); zgodnie z DVV wirusy (Polyoma SV40, Rota)
     * w 5 min zgodnie z EN 16615 (warunki brudne) – Test 4 pól: grzyby 
Okres trwałości po pierwszym otwarciu – do końca okresu ważności. Możliwość stosowania bez użycia środków ochrony indywidualnych. Opakowanie  750ml. Produkt biobójczy i wyrób medyczny.</t>
  </si>
  <si>
    <r>
      <t xml:space="preserve">Nazwa, nr katalogowy oraz pojemność oferowanego preparatu 
</t>
    </r>
    <r>
      <rPr>
        <b/>
        <i/>
        <sz val="9"/>
        <rFont val="Times New Roman"/>
        <family val="1"/>
      </rPr>
      <t xml:space="preserve">- </t>
    </r>
    <r>
      <rPr>
        <b/>
        <i/>
        <sz val="9"/>
        <color indexed="12"/>
        <rFont val="Times New Roman"/>
        <family val="1"/>
      </rPr>
      <t xml:space="preserve">(jeśli dotyczy) </t>
    </r>
    <r>
      <rPr>
        <b/>
        <sz val="9"/>
        <color indexed="12"/>
        <rFont val="Times New Roman"/>
        <family val="1"/>
      </rPr>
      <t xml:space="preserve">podaje Wykonawca </t>
    </r>
    <r>
      <rPr>
        <b/>
        <sz val="9"/>
        <rFont val="Times New Roman"/>
        <family val="1"/>
      </rPr>
      <t xml:space="preserve">
</t>
    </r>
  </si>
  <si>
    <t>Emulsja typu olej w wodzie w o działaniu nawilżającym i ochronnym , zawierająca wosk pszczeli. Przetestowana klinicznie i dermatologicznie.</t>
  </si>
  <si>
    <t>Preparat do mycia i dezynfekcji powierzchni (również mających kontakt z żywnością), wyrobów medycznych i wyposażenie, zawierający N-(3-aminopropyl)-N-dodecylopropano-1,3-diamina, chlorek didecylodimetyloamonowy i substancje pomocnicze; skuteczny wobec B, F, Tbc, V w stężeniu 0,25%; z możliwością stosowania w obecności pacjentów oraz na oddziałach położniczych i noworodkowych; opakowania: 1000ml z wbudowanym dozownikiem oraz kanister 5000ml</t>
  </si>
  <si>
    <t>Preparat na bazie min. dwóch alkoholi (bez etanolu) i amfoterycznych związków powierzchniowo czynnych, przeznaczony do szybkiej dezynfekcji powierzchni i sprzętu medycznego; przebadany dodatkowo zgodnie z normą EN 16615:2015;  wymagana pozytywna opinia kliniczna IMiDz lub placówki równoważnej gwarantująca bezpieczeństwo zastosowania na oddziałach pediatrycznych. Spektrum działania: B (łącznie z MRSA i Tbc), F,  V (Rota, Adeno, HIV, HBV, HCV) – do 1 min</t>
  </si>
  <si>
    <t>Akoholowy preparat w postaci żelu przeznaczony do higienicznej i chirurkicznej dezynfekcji rąk. Posiadający w składzie alkohol etylowy ( CAS 64-17-5 ) 80 gr w 100 gr preparatu. Przeznaczony do skóry wrażliwej , przetestowany dermatologicznie. Bez zapachu i barwników. Opakowanie 0,5 L pasujące do dozowników Dermados ( wymagane poświadczenie producenta dozowników  o kompatybilności ).  Higieniczna dezynfekcja rąk   30 sek ; chirurgiczna dezynfekcja rąk  60 sek.  B,V,F Tbc 30 sek. Skuteczny wobec wirusa Polio w 60 sek oraz Adeno , Noro ( Norowirus mysi ) , Rota, RSV , Vaccinia  w 30 sek. Przebadany zgodnie z normami EN 1500, EN 12791, EN 13727, EN 13624, EN 14348, EN 14476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</si>
  <si>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Higieniczna dezynfekcja rąk zgodnie z normą EN 1500 w ciągu 20s. Chirurgiczna dezynfekcja rąk zgodnie z normą EN 12791 w ciągu 90s. Spełniający  normy: EN 1500, EN 12791, EN 13727, EN 13624, EN 14476, EN14348 oraz RKI.</t>
  </si>
  <si>
    <t>Przebadany dermatologiczne preparat myjący do chirurgicznego i higienicznego mycia rąk, niealkaiczny na bazie syntetycznych składników, o pH 5,0, zawierający substancje nawilżające, zapachowe oraz formułę APG; posiadający doskonałe właściwości pielęgnujące i myjące (usuwa pozostałości po maściach); nadający się również do mycia ciała i kąpieli pod prysznicem; opakowanie 500ml pasujące do dozownika typu Dermados; preparat powinien być kompatybilny z preparatem do dezynfekcji rąk - pochodzący od jednego producenta.</t>
  </si>
  <si>
    <t>opak/tuba 200szt.</t>
  </si>
  <si>
    <t>Gotowe do użycia chusteczki bezalkoholowe o właściwościach myjąco dezynfekcyjnych; zawierające czwartorzędowe związki amonowe (chlorek didecylodimetyloamoniowy); odpowiednie do stosowania na wszystkich powierzchniach nieodpornych na działanie alkoholi, łącznie z głowicami USG; przebadane na roztworze odciśniętym z chusteczki; okres trwałości po otwarciu 6 miesięcy; rozmiar 200 x 220 mm i 200szt. w opakowaniu; spektrum:
* bakteriobójcze (warunki czyste i brudne)
     - wg DGHM: 5min
     - wg EN 13727: 1min
* drożdżobójcze (warunki czyste i brudne)
     - wg DGHM: 5min
     - wg EN 13624: 1min
* grzybobójcze (warunki czyste i brudne) wg EN 13624: 15 min
* prątkobójcze (warunki czyste i brudne) wg EN 14348: 15 min
* wirusobójcze:
     - wobec wszystkich wirusów osłonionych (łącznie z HIV, HBV, HCV) – zgodnie z zaleceniem RKI (Instytut Roberta Kocha) 01/2004: 30s
     - Noro (test na mysim Norowirusie) (warunki czyste i brudne): 1min
     - wirusobójcze (warunki czyste) wg EN 14476: 30 min</t>
  </si>
  <si>
    <t>Gotowe do użycia chusteczki na bazie alkoholu (70 ml 2–propanolu w 100 ml produktu), odpowiednie do wszystkich powierzchni w sektorze medycznym (szpitale, gabinety stomatologiczne); rozmiar 200 x 220 mm i 200szt w opakowaniu; przebadane na roztworze odciśniętym z chusteczki; spektrum bójcze dla roztworu nierozcieńczonego:
* bakteriobójcze (warunki czyste i brudne):
    - z udziałem czynnika mechanicznego wg DGHM: 5min
    - wg metodyki DGHM 2001: 1min
    - wg metodyki EN 13727: 1min
* drożdżobójcze (warunki czyste i brudne):
    - z udziałem czynnika mechanicznego wg DGHM: 5min
    - wg metodyki EN 13624: 1min
* prątkobójcze (warunki czyste i brudne):
    - z udziałem czynnika mechanicznego wg DGHM: 5min
    - wg metodyki EN 14348: 1min
* wirusobójcza - wobec wirusów osłonionych (łącznie z HBV, HIV, HCV):
    - wg metodyki RKI: 15sek.</t>
  </si>
  <si>
    <t>Preparat w postaci szybkodziałającej gotowej pianki do dezynfekcji i mycia powierzchni medycznych wrażliwych nadziałanie alkoholu (w tym urządzeń elektronicznych np. sondy USG, monitory, telefony komórkowe), a także powierzchni mających kontakt z żywnością. Preparat na bazie H2O2 (&lt; 2%) bez zawartości alkoholu, chloru, kwasu nadoctowego, QAV). Spektrum działania: zgodnie z EN 16615 B, F (Candidia albicans) – 1 min, F, Tbc, S (Cl. Difficile R 027) – 5min, V zgodnie z RKI i EN 14476 (HBV, HCV, HIV, Adeno, Polyoma SV40, Noro, Polio) – do 2 min. Okres trwałości po pierwszym otwarciu – do końca okresu ważności. Możliwość stosowania bez użycia środków ochrony indywidualnych. Produkt biobójczy i wyrób medyczny.</t>
  </si>
  <si>
    <t>opakowanie 100szt</t>
  </si>
  <si>
    <t>Suche chusteczki do nasączania dezynfekcyjnymi preparatami, niskopyłowe do dezynfekcji wszystkich zmywalnych powierzchni oraz doskonałej wydajności mycia. Jedna chusteczka nawilża powierzchnię ok. 2m2. Chusteczki dostarczane w rolkach, jedna rolka zawiera 100 (+/- 1) chusteczek o wymiarach min. 20 x 35 cm i gramaturze min. 60g/m2. Każda rolka pakowana w folię ochronną. Do każdej rolki należy dołączyć naklejkę informacyjną (bezpieczeństwa), której wypełnienie eliminuje możliwość złego zastosowania produktu. Naklejka umożliwia uzupełnienie: nazwy preparatu, stężenia, daty napełnienia, daty przydatności, imienia i nazwiska osoby przygotowującej. Chusteczki kompatybilne (tego samego producenta) z dozownikiem i preparatem z poz. poniżej</t>
  </si>
  <si>
    <t>Kompatybilny, trwały, wytrzymały, wielokrotnego użytku, ułatwiający wyjmowanie dozownik do systemu suchych chusteczek. Pokrywa dozownika z możliwością wyboru koloru (żółty, zielony, czerwony, niebieski) w celu możliwości różnych oznaczeń w zależności od przeznaczenia preparatu, którym nasączone są chusteczki.</t>
  </si>
  <si>
    <t>Neutralny enzymatyczny preparat do manualnego mycia i dezynfekcji narzędzi medycznych oraz sprzętu endoskopowego; z możliwością stosowania w myjkach ultradźwiękowych; zawierający w swym składzie czwartorzędowy węglan amonu, niejonowe środki powierzchniowo czynne, kompleks enzymów (proteaza, amylaza i mannanaza), związek kompleksujący, substancje zapachowe, barwnik oraz substancje pomocnicze; spektrum:
* B i drożdżakobójcze (wg. VAH - warunki brudne) - 0,5% w 15min
* B (zgodnie z EN 13727 i EN 14561 - warunki brudne) - 0,5% w 5min
* drożdżakobójcze (zgodnie z EN 13624 i EN 14562 - warunki brudne) - 0,5% w 5min
* pratki gruźlicy (zgodnie z EN 14348 i EN 14563 - warunki brudne) - 1% w 30min
* V osłonkowe (zgodnie z EN 14476 / EN 1711 - warunki brudne) - 0,5% w 15min
Konfekcjonowany w opakowania: 1 litrowa butelka z wbudowanym dozownikiem i 5 litrowy kanister</t>
  </si>
  <si>
    <t xml:space="preserve">Pięcioenzymatyczny (proteaza, lipaza, amylaza, mannaza, celulaza) preparat do manualnego i maszynowego reprocesowania narzędzi, endoskopów, oprzyrządowania anestezjologicznego i innych wyrobów medycznych. Bardzo wydajne, niskie stężenie robocze od 0,1% do 0,5%. Szerokie zastosowanie – mycie manualne, w myjkach ultradźwiękowych, w półautomatycznych i automatycznych myjniach do endoskopów oraz w myjniach‑dezynfektorach.  Wartość pH* (koncentrat) 20 ºC - 8 , Wartość pH* (roztwór, 1 – 5 ml/l) 20 ºC - 7,25 . Szybkie działanie – już po 1 min. Kanister 5L. Wyrób medyczny klasy I. </t>
  </si>
  <si>
    <t>Gotowy do użycia preparat do dezynfekcji wysokiego stopnia wyrobów medycznych takich jak narzędzia chirurgiczne i medyczne, endoskopy oraz sprzęt termolabilny; bez aktywatora, oparty o buforowany roztwór 2% aldehydu glutarowego o pH 6; preparat bakteriobójczy, drożdżakobójczy, grzybobójczy, prątkobójcze w ciągu 10 min z możliwością rozszerzenia spektrum o działanie sporobójcze wobec C.difficile (zgodnie z EN 17126, warunki czyste) – 60min; możliwość kontroli roztworu roboczego za pomocą pasków testowych (co 4 godz.); maksymalny okres trwałości przygotowanego roztworu: 30 dni z możliwością wielokrotnego stosowania. Wyrób medyczny</t>
  </si>
  <si>
    <t>Gotowy, trójenzymatyczny preparat w postaci piany, przeznaczony do wstępnego nawilżania oraz dezynfekcji zanieczyszczonych narzędzi chirurgicznych, na bazie czwartorzędowego węglanu amonowego, niejonowych związków powierzchniowo czynnych oraz glicerolu . Spektrum B, F (C. albicans), V (HIV, HBV, HCV, Herpes, Vaccinia) do 15 min., Tbc (M. terrae) do 30 min. Charakteryzujący się wysoką kompatybilnością materiałową. Opakowanie o pojemności 750 ml ze zintegrowanym spryskiwaczem .</t>
  </si>
  <si>
    <t>Preparat do mycia i dezynfekcji skóry rąk oraz mycia całego ciała przed zabiegami chirurgicznymi o przedłużonym czasie działania do 24 godzin. Preparat nie zawiera dodatków zapachowych oraz barwników, nie wymaga spłukiwania. Zawierający w swoim składzie duglukonian chlorheksydyny oraz chlorek didecylodimetyloamonowy. Przebadany zgodnie z normą EN 1499.</t>
  </si>
  <si>
    <t>300ml</t>
  </si>
  <si>
    <t>Alkoholowy preparat do dezynfekcji błon śluzowych jamy ustnej, zawierający etanol, chlorheksydynę, o pH ok. 6, bez zawartości jodu o smaku miętowym.</t>
  </si>
  <si>
    <t>kanister 6l</t>
  </si>
  <si>
    <t>Załącznik nr 1 do oferty  na dostawę preparatów do dezynfekcji na potrzeby Szpitala Międzyrzeckiego Sp. z o.o.
Nr sprawy: ZP/P/07/23</t>
  </si>
  <si>
    <t>PAKIET NR 7</t>
  </si>
  <si>
    <t xml:space="preserve">WARTOŚĆ PAKIETU NR 7: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</si>
</sst>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&quot;zł&quot;"/>
    <numFmt numFmtId="168" formatCode="#,##0.00\ [$EUR]"/>
    <numFmt numFmtId="169" formatCode="[$-415]dddd\,\ d\ mmmm\ yyyy"/>
    <numFmt numFmtId="170" formatCode="#,##0.00&quot; zł&quot;"/>
    <numFmt numFmtId="171" formatCode="#,##0.00&quot; &quot;[$EUR-415]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i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8"/>
      <color indexed="12"/>
      <name val="Times New Roman"/>
      <family val="1"/>
    </font>
    <font>
      <sz val="11"/>
      <color indexed="17"/>
      <name val="Czcionka tekstu podstawowego"/>
      <family val="2"/>
    </font>
    <font>
      <sz val="10"/>
      <color indexed="8"/>
      <name val="RotisSansSerif"/>
      <family val="0"/>
    </font>
    <font>
      <u val="single"/>
      <sz val="11"/>
      <color indexed="12"/>
      <name val="Calibri"/>
      <family val="2"/>
    </font>
    <font>
      <sz val="11"/>
      <color indexed="60"/>
      <name val="Czcionka tekstu podstawowego"/>
      <family val="2"/>
    </font>
    <font>
      <u val="single"/>
      <sz val="11"/>
      <color indexed="20"/>
      <name val="Calibri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RotisSansSerif"/>
      <family val="0"/>
    </font>
    <font>
      <sz val="11"/>
      <color rgb="FF000000"/>
      <name val="Czcionka tekstu podstawowego"/>
      <family val="0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1" applyNumberFormat="0" applyAlignment="0" applyProtection="0"/>
    <xf numFmtId="0" fontId="9" fillId="33" borderId="2" applyNumberFormat="0" applyAlignment="0" applyProtection="0"/>
    <xf numFmtId="0" fontId="39" fillId="34" borderId="3" applyNumberFormat="0" applyAlignment="0" applyProtection="0"/>
    <xf numFmtId="0" fontId="10" fillId="35" borderId="4" applyNumberFormat="0" applyAlignment="0" applyProtection="0"/>
    <xf numFmtId="0" fontId="40" fillId="36" borderId="0" applyNumberFormat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41" fillId="0" borderId="0">
      <alignment/>
      <protection/>
    </xf>
    <xf numFmtId="166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45" fillId="37" borderId="7" applyNumberFormat="0" applyAlignment="0" applyProtection="0"/>
    <xf numFmtId="0" fontId="12" fillId="38" borderId="8" applyNumberFormat="0" applyAlignment="0" applyProtection="0"/>
    <xf numFmtId="0" fontId="46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0" borderId="13" applyNumberFormat="0" applyFill="0" applyAlignment="0" applyProtection="0"/>
    <xf numFmtId="0" fontId="15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34" borderId="1" applyNumberFormat="0" applyAlignment="0" applyProtection="0"/>
    <xf numFmtId="0" fontId="16" fillId="35" borderId="2" applyNumberFormat="0" applyAlignment="0" applyProtection="0"/>
    <xf numFmtId="0" fontId="5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2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40" borderId="17" applyNumberFormat="0" applyFont="0" applyAlignment="0" applyProtection="0"/>
    <xf numFmtId="0" fontId="4" fillId="41" borderId="18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6" fillId="4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43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19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2" fillId="43" borderId="21" xfId="0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180"/>
    </xf>
    <xf numFmtId="3" fontId="22" fillId="0" borderId="21" xfId="0" applyNumberFormat="1" applyFont="1" applyBorder="1" applyAlignment="1">
      <alignment horizontal="center" vertical="center" textRotation="180" wrapText="1"/>
    </xf>
    <xf numFmtId="3" fontId="22" fillId="0" borderId="19" xfId="0" applyNumberFormat="1" applyFont="1" applyBorder="1" applyAlignment="1">
      <alignment horizontal="center" vertical="center" textRotation="180" wrapText="1"/>
    </xf>
    <xf numFmtId="0" fontId="22" fillId="0" borderId="22" xfId="0" applyFont="1" applyBorder="1" applyAlignment="1">
      <alignment horizontal="center" vertical="center" textRotation="180" wrapText="1"/>
    </xf>
    <xf numFmtId="0" fontId="22" fillId="0" borderId="22" xfId="0" applyFont="1" applyFill="1" applyBorder="1" applyAlignment="1">
      <alignment horizontal="center" vertical="center" textRotation="180"/>
    </xf>
    <xf numFmtId="0" fontId="22" fillId="0" borderId="19" xfId="0" applyFont="1" applyBorder="1" applyAlignment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3" fillId="0" borderId="19" xfId="0" applyFont="1" applyBorder="1" applyAlignment="1">
      <alignment horizontal="left" vertical="center" wrapText="1"/>
    </xf>
    <xf numFmtId="0" fontId="2" fillId="44" borderId="26" xfId="0" applyFont="1" applyFill="1" applyBorder="1" applyAlignment="1">
      <alignment horizontal="center" vertical="center" wrapText="1"/>
    </xf>
    <xf numFmtId="0" fontId="2" fillId="44" borderId="27" xfId="0" applyFont="1" applyFill="1" applyBorder="1" applyAlignment="1">
      <alignment horizontal="center" vertical="center" wrapText="1"/>
    </xf>
    <xf numFmtId="0" fontId="2" fillId="44" borderId="27" xfId="0" applyNumberFormat="1" applyFont="1" applyFill="1" applyBorder="1" applyAlignment="1">
      <alignment horizontal="center" vertical="center" wrapText="1"/>
    </xf>
    <xf numFmtId="0" fontId="2" fillId="44" borderId="28" xfId="0" applyFont="1" applyFill="1" applyBorder="1" applyAlignment="1">
      <alignment horizontal="center" vertical="center" wrapText="1"/>
    </xf>
    <xf numFmtId="0" fontId="2" fillId="44" borderId="29" xfId="0" applyFont="1" applyFill="1" applyBorder="1" applyAlignment="1">
      <alignment horizontal="center" vertical="center" wrapText="1"/>
    </xf>
    <xf numFmtId="0" fontId="2" fillId="44" borderId="30" xfId="0" applyFont="1" applyFill="1" applyBorder="1" applyAlignment="1">
      <alignment horizontal="center" vertical="center" wrapText="1"/>
    </xf>
    <xf numFmtId="0" fontId="2" fillId="44" borderId="30" xfId="0" applyNumberFormat="1" applyFont="1" applyFill="1" applyBorder="1" applyAlignment="1">
      <alignment horizontal="center" vertical="center" wrapText="1"/>
    </xf>
    <xf numFmtId="2" fontId="2" fillId="44" borderId="30" xfId="0" applyNumberFormat="1" applyFont="1" applyFill="1" applyBorder="1" applyAlignment="1">
      <alignment horizontal="center" vertical="center" wrapText="1"/>
    </xf>
    <xf numFmtId="0" fontId="2" fillId="44" borderId="31" xfId="0" applyFont="1" applyFill="1" applyBorder="1" applyAlignment="1">
      <alignment horizontal="center" vertical="center" wrapText="1"/>
    </xf>
    <xf numFmtId="167" fontId="22" fillId="0" borderId="21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67" fontId="21" fillId="45" borderId="32" xfId="68" applyNumberFormat="1" applyFont="1" applyFill="1" applyBorder="1" applyAlignment="1">
      <alignment horizontal="center" vertical="center"/>
      <protection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 textRotation="180"/>
    </xf>
    <xf numFmtId="0" fontId="21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9" fontId="26" fillId="0" borderId="21" xfId="73" applyFont="1" applyBorder="1" applyAlignment="1">
      <alignment horizontal="center" vertical="center"/>
    </xf>
    <xf numFmtId="167" fontId="2" fillId="44" borderId="27" xfId="0" applyNumberFormat="1" applyFont="1" applyFill="1" applyBorder="1" applyAlignment="1">
      <alignment horizontal="center" vertical="center" wrapText="1"/>
    </xf>
    <xf numFmtId="167" fontId="22" fillId="0" borderId="21" xfId="85" applyNumberFormat="1" applyFont="1" applyFill="1" applyBorder="1" applyAlignment="1">
      <alignment horizontal="center" vertical="center" wrapText="1"/>
    </xf>
    <xf numFmtId="167" fontId="22" fillId="0" borderId="19" xfId="85" applyNumberFormat="1" applyFont="1" applyFill="1" applyBorder="1" applyAlignment="1">
      <alignment horizontal="center" vertical="center" wrapText="1"/>
    </xf>
    <xf numFmtId="167" fontId="22" fillId="0" borderId="22" xfId="85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center" vertical="center"/>
    </xf>
    <xf numFmtId="167" fontId="21" fillId="45" borderId="32" xfId="87" applyNumberFormat="1" applyFont="1" applyFill="1" applyBorder="1" applyAlignment="1">
      <alignment horizontal="center" vertical="center"/>
    </xf>
    <xf numFmtId="167" fontId="22" fillId="0" borderId="22" xfId="0" applyNumberFormat="1" applyFont="1" applyFill="1" applyBorder="1" applyAlignment="1">
      <alignment horizontal="center" vertical="center" wrapText="1"/>
    </xf>
    <xf numFmtId="9" fontId="2" fillId="44" borderId="27" xfId="73" applyFont="1" applyFill="1" applyBorder="1" applyAlignment="1">
      <alignment horizontal="center" vertical="center" wrapText="1"/>
    </xf>
    <xf numFmtId="9" fontId="21" fillId="46" borderId="36" xfId="73" applyFont="1" applyFill="1" applyBorder="1" applyAlignment="1">
      <alignment horizontal="center" vertical="center"/>
    </xf>
    <xf numFmtId="9" fontId="0" fillId="0" borderId="0" xfId="73" applyFont="1" applyAlignment="1">
      <alignment horizontal="center" vertical="center"/>
    </xf>
    <xf numFmtId="167" fontId="2" fillId="44" borderId="30" xfId="0" applyNumberFormat="1" applyFont="1" applyFill="1" applyBorder="1" applyAlignment="1">
      <alignment horizontal="center" vertical="center" wrapText="1"/>
    </xf>
    <xf numFmtId="9" fontId="2" fillId="44" borderId="30" xfId="73" applyFont="1" applyFill="1" applyBorder="1" applyAlignment="1">
      <alignment horizontal="center" vertical="center" wrapTex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0" borderId="35" xfId="0" applyNumberFormat="1" applyFont="1" applyFill="1" applyBorder="1" applyAlignment="1">
      <alignment horizontal="center" vertical="center" wrapText="1"/>
    </xf>
    <xf numFmtId="167" fontId="21" fillId="45" borderId="37" xfId="68" applyNumberFormat="1" applyFont="1" applyFill="1" applyBorder="1" applyAlignment="1">
      <alignment horizontal="center" vertical="center"/>
      <protection/>
    </xf>
    <xf numFmtId="167" fontId="22" fillId="0" borderId="21" xfId="85" applyNumberFormat="1" applyFont="1" applyFill="1" applyBorder="1" applyAlignment="1" applyProtection="1">
      <alignment horizontal="center" vertical="center"/>
      <protection/>
    </xf>
    <xf numFmtId="167" fontId="22" fillId="0" borderId="19" xfId="85" applyNumberFormat="1" applyFont="1" applyFill="1" applyBorder="1" applyAlignment="1" applyProtection="1">
      <alignment horizontal="center" vertical="center"/>
      <protection/>
    </xf>
    <xf numFmtId="167" fontId="22" fillId="0" borderId="35" xfId="85" applyNumberFormat="1" applyFont="1" applyFill="1" applyBorder="1" applyAlignment="1" applyProtection="1">
      <alignment horizontal="center" vertical="center"/>
      <protection/>
    </xf>
    <xf numFmtId="167" fontId="21" fillId="45" borderId="37" xfId="87" applyNumberFormat="1" applyFont="1" applyFill="1" applyBorder="1" applyAlignment="1">
      <alignment horizontal="center" vertical="center"/>
    </xf>
    <xf numFmtId="9" fontId="22" fillId="0" borderId="21" xfId="73" applyFont="1" applyBorder="1" applyAlignment="1">
      <alignment horizontal="center" vertical="center"/>
    </xf>
    <xf numFmtId="9" fontId="22" fillId="0" borderId="19" xfId="73" applyFont="1" applyBorder="1" applyAlignment="1">
      <alignment horizontal="center" vertical="center"/>
    </xf>
    <xf numFmtId="9" fontId="22" fillId="0" borderId="35" xfId="73" applyFont="1" applyBorder="1" applyAlignment="1">
      <alignment horizontal="center" vertical="center"/>
    </xf>
    <xf numFmtId="9" fontId="21" fillId="46" borderId="38" xfId="73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9" fontId="22" fillId="0" borderId="22" xfId="73" applyFont="1" applyBorder="1" applyAlignment="1">
      <alignment horizontal="center" vertical="center"/>
    </xf>
    <xf numFmtId="9" fontId="26" fillId="0" borderId="22" xfId="73" applyFont="1" applyBorder="1" applyAlignment="1">
      <alignment horizontal="center" vertical="center"/>
    </xf>
    <xf numFmtId="9" fontId="0" fillId="0" borderId="0" xfId="73" applyFont="1" applyAlignment="1">
      <alignment horizontal="center" vertical="center"/>
    </xf>
    <xf numFmtId="167" fontId="22" fillId="0" borderId="21" xfId="8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47" borderId="0" xfId="0" applyFill="1" applyAlignment="1">
      <alignment horizontal="center" vertical="center" wrapText="1"/>
    </xf>
    <xf numFmtId="0" fontId="0" fillId="47" borderId="0" xfId="0" applyFill="1" applyAlignment="1">
      <alignment vertical="center"/>
    </xf>
    <xf numFmtId="0" fontId="0" fillId="0" borderId="0" xfId="0" applyBorder="1" applyAlignment="1">
      <alignment/>
    </xf>
    <xf numFmtId="4" fontId="2" fillId="43" borderId="0" xfId="0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4" fontId="2" fillId="43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28" fillId="44" borderId="26" xfId="0" applyFont="1" applyFill="1" applyBorder="1" applyAlignment="1">
      <alignment horizontal="left" vertical="center" wrapText="1"/>
    </xf>
    <xf numFmtId="0" fontId="28" fillId="44" borderId="27" xfId="0" applyFont="1" applyFill="1" applyBorder="1" applyAlignment="1">
      <alignment horizontal="left" vertical="center" wrapText="1"/>
    </xf>
    <xf numFmtId="0" fontId="28" fillId="44" borderId="28" xfId="0" applyFont="1" applyFill="1" applyBorder="1" applyAlignment="1">
      <alignment horizontal="left" vertical="center" wrapText="1"/>
    </xf>
    <xf numFmtId="0" fontId="21" fillId="46" borderId="43" xfId="0" applyFont="1" applyFill="1" applyBorder="1" applyAlignment="1">
      <alignment horizontal="center" vertical="center" wrapText="1"/>
    </xf>
    <xf numFmtId="0" fontId="25" fillId="46" borderId="36" xfId="0" applyFont="1" applyFill="1" applyBorder="1" applyAlignment="1">
      <alignment horizontal="center" vertical="center" wrapText="1"/>
    </xf>
    <xf numFmtId="0" fontId="25" fillId="46" borderId="44" xfId="0" applyFont="1" applyFill="1" applyBorder="1" applyAlignment="1">
      <alignment horizontal="center" vertical="center" wrapText="1"/>
    </xf>
    <xf numFmtId="0" fontId="25" fillId="46" borderId="45" xfId="0" applyFont="1" applyFill="1" applyBorder="1" applyAlignment="1">
      <alignment horizontal="center" vertical="center" wrapText="1"/>
    </xf>
    <xf numFmtId="0" fontId="25" fillId="46" borderId="28" xfId="0" applyFont="1" applyFill="1" applyBorder="1" applyAlignment="1">
      <alignment horizontal="center" vertical="center"/>
    </xf>
    <xf numFmtId="0" fontId="28" fillId="44" borderId="41" xfId="0" applyFont="1" applyFill="1" applyBorder="1" applyAlignment="1">
      <alignment horizontal="left" vertical="center" wrapText="1"/>
    </xf>
    <xf numFmtId="0" fontId="28" fillId="44" borderId="39" xfId="0" applyFont="1" applyFill="1" applyBorder="1" applyAlignment="1">
      <alignment horizontal="left" vertical="center" wrapText="1"/>
    </xf>
    <xf numFmtId="0" fontId="28" fillId="44" borderId="4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43" borderId="22" xfId="0" applyFont="1" applyFill="1" applyBorder="1" applyAlignment="1">
      <alignment horizontal="left" vertical="center" wrapText="1"/>
    </xf>
    <xf numFmtId="0" fontId="22" fillId="43" borderId="21" xfId="0" applyFont="1" applyFill="1" applyBorder="1" applyAlignment="1">
      <alignment horizontal="left" vertical="center" wrapText="1"/>
    </xf>
    <xf numFmtId="0" fontId="22" fillId="46" borderId="43" xfId="68" applyFont="1" applyFill="1" applyBorder="1" applyAlignment="1">
      <alignment horizontal="center" vertical="center" wrapText="1"/>
      <protection/>
    </xf>
    <xf numFmtId="0" fontId="22" fillId="46" borderId="44" xfId="68" applyFont="1" applyFill="1" applyBorder="1" applyAlignment="1">
      <alignment horizontal="center" vertical="center" wrapText="1"/>
      <protection/>
    </xf>
    <xf numFmtId="0" fontId="21" fillId="46" borderId="46" xfId="0" applyFont="1" applyFill="1" applyBorder="1" applyAlignment="1">
      <alignment horizontal="center" vertical="center" wrapText="1"/>
    </xf>
    <xf numFmtId="0" fontId="21" fillId="46" borderId="38" xfId="0" applyFont="1" applyFill="1" applyBorder="1" applyAlignment="1">
      <alignment horizontal="center" vertical="center" wrapText="1"/>
    </xf>
    <xf numFmtId="0" fontId="21" fillId="46" borderId="47" xfId="0" applyFont="1" applyFill="1" applyBorder="1" applyAlignment="1">
      <alignment horizontal="center" vertical="center" wrapText="1"/>
    </xf>
    <xf numFmtId="0" fontId="28" fillId="44" borderId="43" xfId="0" applyFont="1" applyFill="1" applyBorder="1" applyAlignment="1">
      <alignment horizontal="left" vertical="center" wrapText="1"/>
    </xf>
    <xf numFmtId="0" fontId="28" fillId="44" borderId="36" xfId="0" applyFont="1" applyFill="1" applyBorder="1" applyAlignment="1">
      <alignment horizontal="left" vertical="center" wrapText="1"/>
    </xf>
    <xf numFmtId="0" fontId="28" fillId="44" borderId="44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vertical="center" wrapText="1"/>
    </xf>
    <xf numFmtId="0" fontId="26" fillId="46" borderId="44" xfId="0" applyFont="1" applyFill="1" applyBorder="1" applyAlignment="1">
      <alignment horizontal="center" vertical="center" wrapText="1"/>
    </xf>
    <xf numFmtId="0" fontId="22" fillId="46" borderId="45" xfId="68" applyFont="1" applyFill="1" applyBorder="1" applyAlignment="1">
      <alignment horizontal="center" vertical="center" wrapText="1"/>
      <protection/>
    </xf>
    <xf numFmtId="0" fontId="26" fillId="46" borderId="28" xfId="0" applyFont="1" applyFill="1" applyBorder="1" applyAlignment="1">
      <alignment horizontal="center"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" xfId="52"/>
    <cellStyle name="Excel Built-in Normal 3" xfId="53"/>
    <cellStyle name="Hyperlink" xfId="54"/>
    <cellStyle name="Komórka połączona" xfId="55"/>
    <cellStyle name="Komórka połączona 2" xfId="56"/>
    <cellStyle name="Komórka zaznaczona" xfId="57"/>
    <cellStyle name="Komórka zaznaczona 2" xfId="58"/>
    <cellStyle name="Nagłówek 1" xfId="59"/>
    <cellStyle name="Nagłówek 1 2" xfId="60"/>
    <cellStyle name="Nagłówek 2" xfId="61"/>
    <cellStyle name="Nagłówek 2 2" xfId="62"/>
    <cellStyle name="Nagłówek 3" xfId="63"/>
    <cellStyle name="Nagłówek 3 2" xfId="64"/>
    <cellStyle name="Nagłówek 4" xfId="65"/>
    <cellStyle name="Nagłówek 4 2" xfId="66"/>
    <cellStyle name="Neutralny" xfId="67"/>
    <cellStyle name="Normalny 2" xfId="68"/>
    <cellStyle name="Normalny 3" xfId="69"/>
    <cellStyle name="Obliczenia" xfId="70"/>
    <cellStyle name="Obliczenia 2" xfId="71"/>
    <cellStyle name="Followed Hyperlink" xfId="72"/>
    <cellStyle name="Percent" xfId="73"/>
    <cellStyle name="Procentowy 2" xfId="74"/>
    <cellStyle name="Suma" xfId="75"/>
    <cellStyle name="Suma 2" xfId="76"/>
    <cellStyle name="Tekst objaśnienia" xfId="77"/>
    <cellStyle name="Tekst objaśnienia 2" xfId="78"/>
    <cellStyle name="Tekst ostrzeżenia" xfId="79"/>
    <cellStyle name="Tekst ostrzeżenia 2" xfId="80"/>
    <cellStyle name="Tytuł" xfId="81"/>
    <cellStyle name="Tytuł 2" xfId="82"/>
    <cellStyle name="Uwaga" xfId="83"/>
    <cellStyle name="Uwaga 2" xfId="84"/>
    <cellStyle name="Currency" xfId="85"/>
    <cellStyle name="Currency [0]" xfId="86"/>
    <cellStyle name="Walutowy 2" xfId="87"/>
    <cellStyle name="Walutowy 2 2" xfId="88"/>
    <cellStyle name="Walutowy 3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3.421875" style="1" customWidth="1"/>
    <col min="2" max="2" width="39.57421875" style="8" customWidth="1"/>
    <col min="3" max="3" width="5.00390625" style="31" customWidth="1"/>
    <col min="4" max="4" width="5.8515625" style="10" customWidth="1"/>
    <col min="5" max="5" width="7.8515625" style="7" customWidth="1"/>
    <col min="6" max="6" width="11.7109375" style="66" customWidth="1"/>
    <col min="7" max="7" width="9.140625" style="71" customWidth="1"/>
    <col min="8" max="8" width="12.8515625" style="66" customWidth="1"/>
    <col min="9" max="9" width="18.57421875" style="1" customWidth="1"/>
    <col min="10" max="10" width="16.7109375" style="1" customWidth="1"/>
  </cols>
  <sheetData>
    <row r="1" spans="1:11" ht="49.5" customHeight="1" thickBo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94"/>
    </row>
    <row r="2" spans="1:12" ht="69" thickBot="1">
      <c r="A2" s="37" t="s">
        <v>2</v>
      </c>
      <c r="B2" s="38" t="s">
        <v>1</v>
      </c>
      <c r="C2" s="38" t="s">
        <v>3</v>
      </c>
      <c r="D2" s="39" t="s">
        <v>4</v>
      </c>
      <c r="E2" s="40" t="s">
        <v>5</v>
      </c>
      <c r="F2" s="72" t="s">
        <v>6</v>
      </c>
      <c r="G2" s="73" t="s">
        <v>7</v>
      </c>
      <c r="H2" s="72" t="s">
        <v>8</v>
      </c>
      <c r="I2" s="38" t="s">
        <v>68</v>
      </c>
      <c r="J2" s="41" t="s">
        <v>0</v>
      </c>
      <c r="L2" s="93"/>
    </row>
    <row r="3" spans="1:10" ht="20.25" customHeight="1" thickBot="1">
      <c r="A3" s="103" t="s">
        <v>30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3.25" customHeight="1" thickBot="1">
      <c r="A4" s="111" t="s">
        <v>62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51.75" customHeight="1">
      <c r="A5" s="16">
        <v>1</v>
      </c>
      <c r="B5" s="17" t="s">
        <v>46</v>
      </c>
      <c r="C5" s="26" t="s">
        <v>12</v>
      </c>
      <c r="D5" s="18">
        <v>200</v>
      </c>
      <c r="E5" s="42"/>
      <c r="F5" s="42">
        <f>E5*D5</f>
        <v>0</v>
      </c>
      <c r="G5" s="61"/>
      <c r="H5" s="42">
        <f>ROUND(F5*(1+G5),2)</f>
        <v>0</v>
      </c>
      <c r="I5" s="20"/>
      <c r="J5" s="21"/>
    </row>
    <row r="6" spans="1:10" ht="47.25" customHeight="1">
      <c r="A6" s="97">
        <v>2</v>
      </c>
      <c r="B6" s="95" t="s">
        <v>13</v>
      </c>
      <c r="C6" s="26" t="s">
        <v>14</v>
      </c>
      <c r="D6" s="18">
        <v>200</v>
      </c>
      <c r="E6" s="42"/>
      <c r="F6" s="42">
        <f>E6*D6</f>
        <v>0</v>
      </c>
      <c r="G6" s="61"/>
      <c r="H6" s="42">
        <f>ROUND(F6*(1+G6),2)</f>
        <v>0</v>
      </c>
      <c r="I6" s="20"/>
      <c r="J6" s="99"/>
    </row>
    <row r="7" spans="1:10" ht="47.25" customHeight="1">
      <c r="A7" s="116"/>
      <c r="B7" s="115"/>
      <c r="C7" s="26" t="s">
        <v>15</v>
      </c>
      <c r="D7" s="18">
        <v>100</v>
      </c>
      <c r="E7" s="42"/>
      <c r="F7" s="42">
        <f>E7*D7</f>
        <v>0</v>
      </c>
      <c r="G7" s="61"/>
      <c r="H7" s="42">
        <f>ROUND(F7*(1+G7),2)</f>
        <v>0</v>
      </c>
      <c r="I7" s="20"/>
      <c r="J7" s="117"/>
    </row>
    <row r="8" spans="1:10" ht="47.25" customHeight="1">
      <c r="A8" s="97">
        <v>3</v>
      </c>
      <c r="B8" s="95" t="s">
        <v>16</v>
      </c>
      <c r="C8" s="26" t="s">
        <v>17</v>
      </c>
      <c r="D8" s="18">
        <v>300</v>
      </c>
      <c r="E8" s="42"/>
      <c r="F8" s="42">
        <f>E8*D8</f>
        <v>0</v>
      </c>
      <c r="G8" s="61"/>
      <c r="H8" s="42">
        <f>ROUND(F8*(1+G8),2)</f>
        <v>0</v>
      </c>
      <c r="I8" s="20"/>
      <c r="J8" s="99"/>
    </row>
    <row r="9" spans="1:10" ht="47.25" customHeight="1" thickBot="1">
      <c r="A9" s="98"/>
      <c r="B9" s="96"/>
      <c r="C9" s="26" t="s">
        <v>15</v>
      </c>
      <c r="D9" s="18">
        <v>60</v>
      </c>
      <c r="E9" s="42"/>
      <c r="F9" s="42">
        <f>E9*D9</f>
        <v>0</v>
      </c>
      <c r="G9" s="61"/>
      <c r="H9" s="42">
        <f>ROUND(F9*(1+G9),2)</f>
        <v>0</v>
      </c>
      <c r="I9" s="20"/>
      <c r="J9" s="100"/>
    </row>
    <row r="10" spans="1:10" ht="22.5" customHeight="1" thickBot="1">
      <c r="A10" s="106" t="s">
        <v>9</v>
      </c>
      <c r="B10" s="107"/>
      <c r="C10" s="107"/>
      <c r="D10" s="107"/>
      <c r="E10" s="108"/>
      <c r="F10" s="46">
        <f>SUM(F5:F9)</f>
        <v>0</v>
      </c>
      <c r="G10" s="70" t="s">
        <v>10</v>
      </c>
      <c r="H10" s="46">
        <f>SUM(H5:H9)</f>
        <v>0</v>
      </c>
      <c r="I10" s="109"/>
      <c r="J10" s="110"/>
    </row>
    <row r="12" spans="6:8" ht="14.25">
      <c r="F12" s="114" t="s">
        <v>34</v>
      </c>
      <c r="G12" s="114"/>
      <c r="H12" s="114"/>
    </row>
    <row r="13" spans="2:8" s="1" customFormat="1" ht="14.25">
      <c r="B13" s="8"/>
      <c r="C13" s="31"/>
      <c r="D13" s="10"/>
      <c r="E13" s="7"/>
      <c r="F13" s="102" t="s">
        <v>35</v>
      </c>
      <c r="G13" s="102"/>
      <c r="H13" s="102"/>
    </row>
  </sheetData>
  <sheetProtection/>
  <mergeCells count="13">
    <mergeCell ref="B6:B7"/>
    <mergeCell ref="A6:A7"/>
    <mergeCell ref="J6:J7"/>
    <mergeCell ref="B8:B9"/>
    <mergeCell ref="A8:A9"/>
    <mergeCell ref="J8:J9"/>
    <mergeCell ref="A1:J1"/>
    <mergeCell ref="F13:H13"/>
    <mergeCell ref="A3:J3"/>
    <mergeCell ref="A10:E10"/>
    <mergeCell ref="I10:J10"/>
    <mergeCell ref="A4:J4"/>
    <mergeCell ref="F12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:IV3"/>
    </sheetView>
  </sheetViews>
  <sheetFormatPr defaultColWidth="9.140625" defaultRowHeight="15"/>
  <cols>
    <col min="1" max="1" width="3.421875" style="52" customWidth="1"/>
    <col min="2" max="2" width="46.57421875" style="8" customWidth="1"/>
    <col min="3" max="3" width="7.00390625" style="31" customWidth="1"/>
    <col min="4" max="4" width="10.8515625" style="10" customWidth="1"/>
    <col min="5" max="5" width="14.00390625" style="66" customWidth="1"/>
    <col min="6" max="6" width="17.00390625" style="66" customWidth="1"/>
    <col min="7" max="7" width="9.57421875" style="71" customWidth="1"/>
    <col min="8" max="8" width="14.7109375" style="66" customWidth="1"/>
    <col min="9" max="9" width="23.7109375" style="52" customWidth="1"/>
    <col min="10" max="10" width="24.28125" style="52" customWidth="1"/>
    <col min="11" max="16384" width="8.8515625" style="54" customWidth="1"/>
  </cols>
  <sheetData>
    <row r="1" spans="1:10" ht="45" customHeight="1" thickBo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68.25" customHeight="1" thickBot="1">
      <c r="A2" s="33" t="s">
        <v>2</v>
      </c>
      <c r="B2" s="34" t="s">
        <v>1</v>
      </c>
      <c r="C2" s="34" t="s">
        <v>3</v>
      </c>
      <c r="D2" s="35" t="s">
        <v>4</v>
      </c>
      <c r="E2" s="62" t="s">
        <v>5</v>
      </c>
      <c r="F2" s="62" t="s">
        <v>6</v>
      </c>
      <c r="G2" s="69" t="s">
        <v>7</v>
      </c>
      <c r="H2" s="62" t="s">
        <v>8</v>
      </c>
      <c r="I2" s="38" t="s">
        <v>68</v>
      </c>
      <c r="J2" s="36" t="s">
        <v>0</v>
      </c>
    </row>
    <row r="3" spans="1:10" ht="18" customHeight="1" thickBot="1">
      <c r="A3" s="103" t="s">
        <v>31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3.25" customHeight="1" thickBot="1">
      <c r="A4" s="111" t="s">
        <v>39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75" customHeight="1">
      <c r="A5" s="16">
        <v>1</v>
      </c>
      <c r="B5" s="17" t="s">
        <v>38</v>
      </c>
      <c r="C5" s="26" t="s">
        <v>18</v>
      </c>
      <c r="D5" s="18">
        <v>20</v>
      </c>
      <c r="E5" s="63"/>
      <c r="F5" s="42">
        <f>E5*D5</f>
        <v>0</v>
      </c>
      <c r="G5" s="61"/>
      <c r="H5" s="68">
        <f>ROUND(F5*(1+G5),2)</f>
        <v>0</v>
      </c>
      <c r="I5" s="20"/>
      <c r="J5" s="21"/>
    </row>
    <row r="6" spans="1:10" ht="69" customHeight="1">
      <c r="A6" s="16">
        <v>2</v>
      </c>
      <c r="B6" s="17" t="s">
        <v>28</v>
      </c>
      <c r="C6" s="26" t="s">
        <v>19</v>
      </c>
      <c r="D6" s="18">
        <v>80</v>
      </c>
      <c r="E6" s="63"/>
      <c r="F6" s="42">
        <f>E6*D6</f>
        <v>0</v>
      </c>
      <c r="G6" s="61"/>
      <c r="H6" s="68">
        <f>ROUND(F6*(1+G6),2)</f>
        <v>0</v>
      </c>
      <c r="I6" s="20"/>
      <c r="J6" s="21"/>
    </row>
    <row r="7" spans="1:10" ht="84.75" customHeight="1">
      <c r="A7" s="16">
        <v>3</v>
      </c>
      <c r="B7" s="3" t="s">
        <v>27</v>
      </c>
      <c r="C7" s="27" t="s">
        <v>20</v>
      </c>
      <c r="D7" s="9">
        <v>80</v>
      </c>
      <c r="E7" s="64"/>
      <c r="F7" s="42">
        <f>E7*D7</f>
        <v>0</v>
      </c>
      <c r="G7" s="61"/>
      <c r="H7" s="68">
        <f>ROUND(F7*(1+G7),2)</f>
        <v>0</v>
      </c>
      <c r="I7" s="5"/>
      <c r="J7" s="6"/>
    </row>
    <row r="8" spans="1:10" ht="294" customHeight="1" thickBot="1">
      <c r="A8" s="16">
        <v>4</v>
      </c>
      <c r="B8" s="12" t="s">
        <v>66</v>
      </c>
      <c r="C8" s="28" t="s">
        <v>52</v>
      </c>
      <c r="D8" s="13">
        <v>15</v>
      </c>
      <c r="E8" s="65"/>
      <c r="F8" s="42">
        <f>E8*D8</f>
        <v>0</v>
      </c>
      <c r="G8" s="61"/>
      <c r="H8" s="68">
        <f>ROUND(F8*(1+G8),2)</f>
        <v>0</v>
      </c>
      <c r="I8" s="14"/>
      <c r="J8" s="15"/>
    </row>
    <row r="9" spans="1:10" ht="15" thickBot="1">
      <c r="A9" s="106" t="s">
        <v>11</v>
      </c>
      <c r="B9" s="107"/>
      <c r="C9" s="107"/>
      <c r="D9" s="107"/>
      <c r="E9" s="108"/>
      <c r="F9" s="67">
        <f>SUM(F5:F8)</f>
        <v>0</v>
      </c>
      <c r="G9" s="70" t="s">
        <v>10</v>
      </c>
      <c r="H9" s="67">
        <f>SUM(H5:H8)</f>
        <v>0</v>
      </c>
      <c r="I9" s="109"/>
      <c r="J9" s="110"/>
    </row>
    <row r="12" spans="6:8" ht="14.25">
      <c r="F12" s="114" t="s">
        <v>34</v>
      </c>
      <c r="G12" s="114"/>
      <c r="H12" s="114"/>
    </row>
    <row r="13" spans="6:8" ht="14.25">
      <c r="F13" s="102" t="s">
        <v>35</v>
      </c>
      <c r="G13" s="102"/>
      <c r="H13" s="102"/>
    </row>
  </sheetData>
  <sheetProtection/>
  <mergeCells count="7">
    <mergeCell ref="F13:H13"/>
    <mergeCell ref="A9:E9"/>
    <mergeCell ref="I9:J9"/>
    <mergeCell ref="A1:J1"/>
    <mergeCell ref="A3:J3"/>
    <mergeCell ref="A4:J4"/>
    <mergeCell ref="F12:H12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A1" sqref="A1:J1"/>
    </sheetView>
  </sheetViews>
  <sheetFormatPr defaultColWidth="9.140625" defaultRowHeight="15"/>
  <cols>
    <col min="1" max="1" width="3.421875" style="52" customWidth="1"/>
    <col min="2" max="2" width="42.28125" style="8" customWidth="1"/>
    <col min="3" max="3" width="5.00390625" style="31" customWidth="1"/>
    <col min="4" max="4" width="5.8515625" style="10" customWidth="1"/>
    <col min="5" max="5" width="7.8515625" style="66" customWidth="1"/>
    <col min="6" max="6" width="13.140625" style="66" customWidth="1"/>
    <col min="7" max="7" width="7.140625" style="71" customWidth="1"/>
    <col min="8" max="8" width="12.8515625" style="66" customWidth="1"/>
    <col min="9" max="9" width="24.00390625" style="52" customWidth="1"/>
    <col min="10" max="10" width="25.421875" style="52" customWidth="1"/>
    <col min="11" max="11" width="2.421875" style="54" customWidth="1"/>
    <col min="12" max="16384" width="8.8515625" style="54" customWidth="1"/>
  </cols>
  <sheetData>
    <row r="1" spans="1:10" ht="44.25" customHeight="1" thickBo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69" thickBot="1">
      <c r="A2" s="33" t="s">
        <v>2</v>
      </c>
      <c r="B2" s="34" t="s">
        <v>1</v>
      </c>
      <c r="C2" s="34" t="s">
        <v>3</v>
      </c>
      <c r="D2" s="35" t="s">
        <v>4</v>
      </c>
      <c r="E2" s="62" t="s">
        <v>5</v>
      </c>
      <c r="F2" s="62" t="s">
        <v>6</v>
      </c>
      <c r="G2" s="69" t="s">
        <v>7</v>
      </c>
      <c r="H2" s="62" t="s">
        <v>8</v>
      </c>
      <c r="I2" s="38" t="s">
        <v>68</v>
      </c>
      <c r="J2" s="36" t="s">
        <v>0</v>
      </c>
    </row>
    <row r="3" spans="1:10" ht="18" customHeight="1" thickBot="1">
      <c r="A3" s="103" t="s">
        <v>32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2.5" customHeight="1" thickBot="1">
      <c r="A4" s="125" t="s">
        <v>40</v>
      </c>
      <c r="B4" s="126"/>
      <c r="C4" s="126"/>
      <c r="D4" s="126"/>
      <c r="E4" s="126"/>
      <c r="F4" s="126"/>
      <c r="G4" s="126"/>
      <c r="H4" s="126"/>
      <c r="I4" s="126"/>
      <c r="J4" s="127"/>
    </row>
    <row r="5" spans="1:10" ht="190.5" customHeight="1">
      <c r="A5" s="16">
        <v>1</v>
      </c>
      <c r="B5" s="11" t="s">
        <v>67</v>
      </c>
      <c r="C5" s="25" t="s">
        <v>24</v>
      </c>
      <c r="D5" s="22">
        <v>35</v>
      </c>
      <c r="E5" s="77"/>
      <c r="F5" s="42">
        <f aca="true" t="shared" si="0" ref="F5:F23">E5*D5</f>
        <v>0</v>
      </c>
      <c r="G5" s="81"/>
      <c r="H5" s="42">
        <f>ROUND(F5*(1+G5),2)</f>
        <v>0</v>
      </c>
      <c r="I5" s="20"/>
      <c r="J5" s="44"/>
    </row>
    <row r="6" spans="1:10" ht="46.5" customHeight="1">
      <c r="A6" s="47">
        <v>2</v>
      </c>
      <c r="B6" s="4" t="s">
        <v>69</v>
      </c>
      <c r="C6" s="30" t="s">
        <v>23</v>
      </c>
      <c r="D6" s="2">
        <v>200</v>
      </c>
      <c r="E6" s="78"/>
      <c r="F6" s="74">
        <f t="shared" si="0"/>
        <v>0</v>
      </c>
      <c r="G6" s="82"/>
      <c r="H6" s="42">
        <f aca="true" t="shared" si="1" ref="H6:H23">ROUND(F6*(1+G6),2)</f>
        <v>0</v>
      </c>
      <c r="I6" s="20"/>
      <c r="J6" s="45"/>
    </row>
    <row r="7" spans="1:10" ht="90.75" customHeight="1">
      <c r="A7" s="47">
        <v>3</v>
      </c>
      <c r="B7" s="4" t="s">
        <v>70</v>
      </c>
      <c r="C7" s="30" t="s">
        <v>25</v>
      </c>
      <c r="D7" s="2">
        <v>80</v>
      </c>
      <c r="E7" s="78"/>
      <c r="F7" s="74">
        <f t="shared" si="0"/>
        <v>0</v>
      </c>
      <c r="G7" s="82"/>
      <c r="H7" s="42">
        <f t="shared" si="1"/>
        <v>0</v>
      </c>
      <c r="I7" s="20"/>
      <c r="J7" s="45"/>
    </row>
    <row r="8" spans="1:10" ht="57" customHeight="1">
      <c r="A8" s="97">
        <v>4</v>
      </c>
      <c r="B8" s="118" t="s">
        <v>71</v>
      </c>
      <c r="C8" s="30" t="s">
        <v>25</v>
      </c>
      <c r="D8" s="2">
        <v>450</v>
      </c>
      <c r="E8" s="78"/>
      <c r="F8" s="74">
        <f t="shared" si="0"/>
        <v>0</v>
      </c>
      <c r="G8" s="82"/>
      <c r="H8" s="42">
        <f t="shared" si="1"/>
        <v>0</v>
      </c>
      <c r="I8" s="20"/>
      <c r="J8" s="128"/>
    </row>
    <row r="9" spans="1:10" ht="57" customHeight="1">
      <c r="A9" s="116"/>
      <c r="B9" s="119"/>
      <c r="C9" s="30" t="s">
        <v>58</v>
      </c>
      <c r="D9" s="2">
        <v>300</v>
      </c>
      <c r="E9" s="78"/>
      <c r="F9" s="74">
        <f t="shared" si="0"/>
        <v>0</v>
      </c>
      <c r="G9" s="82"/>
      <c r="H9" s="42">
        <f t="shared" si="1"/>
        <v>0</v>
      </c>
      <c r="I9" s="20"/>
      <c r="J9" s="129"/>
    </row>
    <row r="10" spans="1:13" ht="63" customHeight="1">
      <c r="A10" s="47">
        <v>5</v>
      </c>
      <c r="B10" s="4" t="s">
        <v>41</v>
      </c>
      <c r="C10" s="30" t="s">
        <v>26</v>
      </c>
      <c r="D10" s="2">
        <v>250</v>
      </c>
      <c r="E10" s="78"/>
      <c r="F10" s="74">
        <f t="shared" si="0"/>
        <v>0</v>
      </c>
      <c r="G10" s="82"/>
      <c r="H10" s="42">
        <f t="shared" si="1"/>
        <v>0</v>
      </c>
      <c r="I10" s="20"/>
      <c r="J10" s="45"/>
      <c r="M10" s="85"/>
    </row>
    <row r="11" spans="1:13" ht="86.25" customHeight="1">
      <c r="A11" s="47">
        <v>6</v>
      </c>
      <c r="B11" s="4" t="s">
        <v>43</v>
      </c>
      <c r="C11" s="30" t="s">
        <v>26</v>
      </c>
      <c r="D11" s="2">
        <v>200</v>
      </c>
      <c r="E11" s="78"/>
      <c r="F11" s="74">
        <f t="shared" si="0"/>
        <v>0</v>
      </c>
      <c r="G11" s="82"/>
      <c r="H11" s="42">
        <f t="shared" si="1"/>
        <v>0</v>
      </c>
      <c r="I11" s="56"/>
      <c r="J11" s="45"/>
      <c r="M11" s="85"/>
    </row>
    <row r="12" spans="1:13" ht="73.5" customHeight="1">
      <c r="A12" s="47">
        <v>7</v>
      </c>
      <c r="B12" s="4" t="s">
        <v>59</v>
      </c>
      <c r="C12" s="30" t="s">
        <v>26</v>
      </c>
      <c r="D12" s="2">
        <v>180</v>
      </c>
      <c r="E12" s="78"/>
      <c r="F12" s="74">
        <f t="shared" si="0"/>
        <v>0</v>
      </c>
      <c r="G12" s="82"/>
      <c r="H12" s="42">
        <f t="shared" si="1"/>
        <v>0</v>
      </c>
      <c r="I12" s="56"/>
      <c r="J12" s="45"/>
      <c r="M12" s="85"/>
    </row>
    <row r="13" spans="1:13" ht="60" customHeight="1">
      <c r="A13" s="47">
        <v>8</v>
      </c>
      <c r="B13" s="4" t="s">
        <v>42</v>
      </c>
      <c r="C13" s="30" t="s">
        <v>26</v>
      </c>
      <c r="D13" s="2">
        <v>10</v>
      </c>
      <c r="E13" s="78"/>
      <c r="F13" s="74">
        <f t="shared" si="0"/>
        <v>0</v>
      </c>
      <c r="G13" s="82"/>
      <c r="H13" s="42">
        <f t="shared" si="1"/>
        <v>0</v>
      </c>
      <c r="I13" s="56"/>
      <c r="J13" s="45"/>
      <c r="M13" s="85"/>
    </row>
    <row r="14" spans="1:10" ht="123" customHeight="1">
      <c r="A14" s="47">
        <v>9</v>
      </c>
      <c r="B14" s="4" t="s">
        <v>72</v>
      </c>
      <c r="C14" s="30" t="s">
        <v>23</v>
      </c>
      <c r="D14" s="2">
        <v>300</v>
      </c>
      <c r="E14" s="78"/>
      <c r="F14" s="74">
        <f t="shared" si="0"/>
        <v>0</v>
      </c>
      <c r="G14" s="82"/>
      <c r="H14" s="42">
        <f t="shared" si="1"/>
        <v>0</v>
      </c>
      <c r="I14" s="56"/>
      <c r="J14" s="45"/>
    </row>
    <row r="15" spans="1:10" ht="102" customHeight="1">
      <c r="A15" s="47">
        <v>10</v>
      </c>
      <c r="B15" s="4" t="s">
        <v>73</v>
      </c>
      <c r="C15" s="30" t="s">
        <v>23</v>
      </c>
      <c r="D15" s="2">
        <v>300</v>
      </c>
      <c r="E15" s="78"/>
      <c r="F15" s="74">
        <f t="shared" si="0"/>
        <v>0</v>
      </c>
      <c r="G15" s="82"/>
      <c r="H15" s="42">
        <f t="shared" si="1"/>
        <v>0</v>
      </c>
      <c r="I15" s="56"/>
      <c r="J15" s="6"/>
    </row>
    <row r="16" spans="1:10" ht="49.5" customHeight="1">
      <c r="A16" s="97">
        <v>11</v>
      </c>
      <c r="B16" s="118" t="s">
        <v>74</v>
      </c>
      <c r="C16" s="30" t="s">
        <v>23</v>
      </c>
      <c r="D16" s="2">
        <v>350</v>
      </c>
      <c r="E16" s="78"/>
      <c r="F16" s="74">
        <f t="shared" si="0"/>
        <v>0</v>
      </c>
      <c r="G16" s="82"/>
      <c r="H16" s="42">
        <f t="shared" si="1"/>
        <v>0</v>
      </c>
      <c r="I16" s="56"/>
      <c r="J16" s="6"/>
    </row>
    <row r="17" spans="1:10" ht="49.5" customHeight="1">
      <c r="A17" s="116"/>
      <c r="B17" s="119"/>
      <c r="C17" s="30" t="s">
        <v>89</v>
      </c>
      <c r="D17" s="2">
        <v>50</v>
      </c>
      <c r="E17" s="78"/>
      <c r="F17" s="74">
        <f t="shared" si="0"/>
        <v>0</v>
      </c>
      <c r="G17" s="82"/>
      <c r="H17" s="42">
        <f t="shared" si="1"/>
        <v>0</v>
      </c>
      <c r="I17" s="56"/>
      <c r="J17" s="6"/>
    </row>
    <row r="18" spans="1:10" ht="216" customHeight="1">
      <c r="A18" s="47">
        <v>12</v>
      </c>
      <c r="B18" s="4" t="s">
        <v>77</v>
      </c>
      <c r="C18" s="30" t="s">
        <v>75</v>
      </c>
      <c r="D18" s="2">
        <v>160</v>
      </c>
      <c r="E18" s="78"/>
      <c r="F18" s="74">
        <f t="shared" si="0"/>
        <v>0</v>
      </c>
      <c r="G18" s="82"/>
      <c r="H18" s="42">
        <f t="shared" si="1"/>
        <v>0</v>
      </c>
      <c r="I18" s="56"/>
      <c r="J18" s="6"/>
    </row>
    <row r="19" spans="1:10" ht="234" customHeight="1">
      <c r="A19" s="47">
        <v>13</v>
      </c>
      <c r="B19" s="4" t="s">
        <v>76</v>
      </c>
      <c r="C19" s="30" t="s">
        <v>75</v>
      </c>
      <c r="D19" s="2">
        <v>175</v>
      </c>
      <c r="E19" s="78"/>
      <c r="F19" s="74">
        <f>E19*D19</f>
        <v>0</v>
      </c>
      <c r="G19" s="82"/>
      <c r="H19" s="42">
        <f t="shared" si="1"/>
        <v>0</v>
      </c>
      <c r="I19" s="56"/>
      <c r="J19" s="6"/>
    </row>
    <row r="20" spans="1:10" ht="71.25" customHeight="1">
      <c r="A20" s="47">
        <v>14</v>
      </c>
      <c r="B20" s="4" t="s">
        <v>44</v>
      </c>
      <c r="C20" s="30" t="s">
        <v>45</v>
      </c>
      <c r="D20" s="2">
        <v>20</v>
      </c>
      <c r="E20" s="78"/>
      <c r="F20" s="74">
        <f t="shared" si="0"/>
        <v>0</v>
      </c>
      <c r="G20" s="82"/>
      <c r="H20" s="42">
        <f t="shared" si="1"/>
        <v>0</v>
      </c>
      <c r="I20" s="56"/>
      <c r="J20" s="45"/>
    </row>
    <row r="21" spans="1:10" ht="150" customHeight="1">
      <c r="A21" s="47">
        <v>15</v>
      </c>
      <c r="B21" s="4" t="s">
        <v>78</v>
      </c>
      <c r="C21" s="30" t="s">
        <v>24</v>
      </c>
      <c r="D21" s="2">
        <v>15</v>
      </c>
      <c r="E21" s="78"/>
      <c r="F21" s="74">
        <f t="shared" si="0"/>
        <v>0</v>
      </c>
      <c r="G21" s="82"/>
      <c r="H21" s="42">
        <f t="shared" si="1"/>
        <v>0</v>
      </c>
      <c r="I21" s="56"/>
      <c r="J21" s="45"/>
    </row>
    <row r="22" spans="1:10" ht="216" customHeight="1">
      <c r="A22" s="47">
        <v>16</v>
      </c>
      <c r="B22" s="32" t="s">
        <v>80</v>
      </c>
      <c r="C22" s="30" t="s">
        <v>79</v>
      </c>
      <c r="D22" s="2">
        <v>80</v>
      </c>
      <c r="E22" s="78"/>
      <c r="F22" s="74">
        <f t="shared" si="0"/>
        <v>0</v>
      </c>
      <c r="G22" s="82"/>
      <c r="H22" s="42">
        <f t="shared" si="1"/>
        <v>0</v>
      </c>
      <c r="I22" s="56"/>
      <c r="J22" s="45"/>
    </row>
    <row r="23" spans="1:10" ht="84.75" customHeight="1" thickBot="1">
      <c r="A23" s="48">
        <v>17</v>
      </c>
      <c r="B23" s="49" t="s">
        <v>81</v>
      </c>
      <c r="C23" s="50" t="s">
        <v>29</v>
      </c>
      <c r="D23" s="51">
        <v>100</v>
      </c>
      <c r="E23" s="79"/>
      <c r="F23" s="75">
        <f t="shared" si="0"/>
        <v>0</v>
      </c>
      <c r="G23" s="83"/>
      <c r="H23" s="42">
        <f t="shared" si="1"/>
        <v>0</v>
      </c>
      <c r="I23" s="58"/>
      <c r="J23" s="43"/>
    </row>
    <row r="24" spans="1:10" ht="15.75" customHeight="1" thickBot="1">
      <c r="A24" s="122" t="s">
        <v>37</v>
      </c>
      <c r="B24" s="123"/>
      <c r="C24" s="123"/>
      <c r="D24" s="123"/>
      <c r="E24" s="124"/>
      <c r="F24" s="80">
        <f>SUM(F5:F23)</f>
        <v>0</v>
      </c>
      <c r="G24" s="84" t="s">
        <v>10</v>
      </c>
      <c r="H24" s="76">
        <f>SUM(H5:H23)</f>
        <v>0</v>
      </c>
      <c r="I24" s="120"/>
      <c r="J24" s="121"/>
    </row>
    <row r="27" spans="6:8" ht="14.25">
      <c r="F27" s="114" t="s">
        <v>34</v>
      </c>
      <c r="G27" s="114"/>
      <c r="H27" s="114"/>
    </row>
    <row r="28" spans="6:8" ht="14.25">
      <c r="F28" s="102" t="s">
        <v>35</v>
      </c>
      <c r="G28" s="102"/>
      <c r="H28" s="102"/>
    </row>
    <row r="30" spans="2:8" s="52" customFormat="1" ht="14.25">
      <c r="B30" s="8"/>
      <c r="C30" s="31"/>
      <c r="D30" s="10"/>
      <c r="E30" s="66"/>
      <c r="F30" s="66"/>
      <c r="G30" s="71"/>
      <c r="H30" s="66"/>
    </row>
  </sheetData>
  <sheetProtection/>
  <mergeCells count="12">
    <mergeCell ref="B8:B9"/>
    <mergeCell ref="A8:A9"/>
    <mergeCell ref="B16:B17"/>
    <mergeCell ref="A16:A17"/>
    <mergeCell ref="F28:H28"/>
    <mergeCell ref="I24:J24"/>
    <mergeCell ref="A24:E24"/>
    <mergeCell ref="A1:J1"/>
    <mergeCell ref="A3:J3"/>
    <mergeCell ref="A4:J4"/>
    <mergeCell ref="F27:H27"/>
    <mergeCell ref="J8:J9"/>
  </mergeCells>
  <printOptions/>
  <pageMargins left="0.7" right="0.7" top="0.75" bottom="0.75" header="0.3" footer="0.3"/>
  <pageSetup horizontalDpi="600" verticalDpi="600" orientation="landscape" paperSize="9" scale="80" r:id="rId1"/>
  <rowBreaks count="2" manualBreakCount="2">
    <brk id="9" max="11" man="1"/>
    <brk id="1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43">
      <selection activeCell="A1" sqref="A1:J1"/>
    </sheetView>
  </sheetViews>
  <sheetFormatPr defaultColWidth="9.140625" defaultRowHeight="15"/>
  <cols>
    <col min="1" max="1" width="3.421875" style="52" customWidth="1"/>
    <col min="2" max="2" width="40.421875" style="8" customWidth="1"/>
    <col min="3" max="3" width="5.00390625" style="31" customWidth="1"/>
    <col min="4" max="4" width="5.8515625" style="10" customWidth="1"/>
    <col min="5" max="5" width="7.8515625" style="66" customWidth="1"/>
    <col min="6" max="6" width="13.140625" style="66" customWidth="1"/>
    <col min="7" max="7" width="7.140625" style="88" customWidth="1"/>
    <col min="8" max="8" width="12.8515625" style="66" customWidth="1"/>
    <col min="9" max="9" width="19.7109375" style="60" customWidth="1"/>
    <col min="10" max="10" width="23.7109375" style="52" customWidth="1"/>
    <col min="11" max="11" width="4.00390625" style="54" customWidth="1"/>
    <col min="12" max="12" width="12.00390625" style="57" bestFit="1" customWidth="1"/>
    <col min="13" max="16384" width="8.8515625" style="54" customWidth="1"/>
  </cols>
  <sheetData>
    <row r="1" spans="1:10" ht="45" customHeight="1" thickBo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68.25" customHeight="1" thickBot="1">
      <c r="A2" s="33" t="s">
        <v>2</v>
      </c>
      <c r="B2" s="34" t="s">
        <v>1</v>
      </c>
      <c r="C2" s="34" t="s">
        <v>3</v>
      </c>
      <c r="D2" s="35" t="s">
        <v>4</v>
      </c>
      <c r="E2" s="62" t="s">
        <v>5</v>
      </c>
      <c r="F2" s="62" t="s">
        <v>6</v>
      </c>
      <c r="G2" s="69" t="s">
        <v>7</v>
      </c>
      <c r="H2" s="62" t="s">
        <v>8</v>
      </c>
      <c r="I2" s="38" t="s">
        <v>68</v>
      </c>
      <c r="J2" s="36" t="s">
        <v>0</v>
      </c>
      <c r="L2" s="91"/>
    </row>
    <row r="3" spans="1:10" ht="22.5" customHeight="1" thickBot="1">
      <c r="A3" s="103" t="s">
        <v>33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7.75" customHeight="1" thickBot="1">
      <c r="A4" s="103" t="s">
        <v>47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2" ht="222.75" customHeight="1">
      <c r="A5" s="16">
        <v>1</v>
      </c>
      <c r="B5" s="11" t="s">
        <v>82</v>
      </c>
      <c r="C5" s="25" t="s">
        <v>25</v>
      </c>
      <c r="D5" s="22">
        <v>80</v>
      </c>
      <c r="E5" s="77"/>
      <c r="F5" s="68">
        <f>E5*D5</f>
        <v>0</v>
      </c>
      <c r="G5" s="86"/>
      <c r="H5" s="68">
        <f>ROUND(F5*(1+G5),2)</f>
        <v>0</v>
      </c>
      <c r="I5" s="59"/>
      <c r="J5" s="21"/>
      <c r="L5" s="91"/>
    </row>
    <row r="6" spans="1:12" ht="132.75" customHeight="1">
      <c r="A6" s="16">
        <v>2</v>
      </c>
      <c r="B6" s="11" t="s">
        <v>83</v>
      </c>
      <c r="C6" s="25" t="s">
        <v>25</v>
      </c>
      <c r="D6" s="22">
        <v>40</v>
      </c>
      <c r="E6" s="77"/>
      <c r="F6" s="68">
        <f>E6*D6</f>
        <v>0</v>
      </c>
      <c r="G6" s="86"/>
      <c r="H6" s="68">
        <f>ROUND(F6*(1+G6),2)</f>
        <v>0</v>
      </c>
      <c r="I6" s="59"/>
      <c r="J6" s="21"/>
      <c r="L6" s="91"/>
    </row>
    <row r="7" spans="1:12" ht="150" customHeight="1">
      <c r="A7" s="16">
        <v>3</v>
      </c>
      <c r="B7" s="11" t="s">
        <v>84</v>
      </c>
      <c r="C7" s="25" t="s">
        <v>25</v>
      </c>
      <c r="D7" s="22">
        <v>15</v>
      </c>
      <c r="E7" s="77"/>
      <c r="F7" s="68">
        <f>E7*D7</f>
        <v>0</v>
      </c>
      <c r="G7" s="82"/>
      <c r="H7" s="68">
        <f>ROUND(F7*(1+G7),2)</f>
        <v>0</v>
      </c>
      <c r="I7" s="59"/>
      <c r="J7" s="21"/>
      <c r="L7" s="91"/>
    </row>
    <row r="8" spans="1:12" ht="114.75" customHeight="1" thickBot="1">
      <c r="A8" s="16">
        <v>5</v>
      </c>
      <c r="B8" s="4" t="s">
        <v>85</v>
      </c>
      <c r="C8" s="30" t="s">
        <v>24</v>
      </c>
      <c r="D8" s="2">
        <v>50</v>
      </c>
      <c r="E8" s="78"/>
      <c r="F8" s="68">
        <f>E8*D8</f>
        <v>0</v>
      </c>
      <c r="G8" s="82"/>
      <c r="H8" s="68">
        <f>ROUND(F8*(1+G8),2)</f>
        <v>0</v>
      </c>
      <c r="I8" s="56"/>
      <c r="J8" s="45"/>
      <c r="L8" s="91"/>
    </row>
    <row r="9" spans="1:10" ht="15" thickBot="1">
      <c r="A9" s="106" t="s">
        <v>36</v>
      </c>
      <c r="B9" s="130"/>
      <c r="C9" s="130"/>
      <c r="D9" s="130"/>
      <c r="E9" s="131"/>
      <c r="F9" s="67">
        <f>SUM(F5:F8)</f>
        <v>0</v>
      </c>
      <c r="G9" s="70" t="s">
        <v>10</v>
      </c>
      <c r="H9" s="46">
        <f>SUM(H5:H8)</f>
        <v>0</v>
      </c>
      <c r="I9" s="132"/>
      <c r="J9" s="133"/>
    </row>
    <row r="12" spans="6:8" ht="14.25">
      <c r="F12" s="114" t="s">
        <v>34</v>
      </c>
      <c r="G12" s="114"/>
      <c r="H12" s="114"/>
    </row>
    <row r="13" spans="6:8" ht="14.25">
      <c r="F13" s="102" t="s">
        <v>35</v>
      </c>
      <c r="G13" s="102"/>
      <c r="H13" s="102"/>
    </row>
  </sheetData>
  <sheetProtection/>
  <mergeCells count="7">
    <mergeCell ref="F13:H13"/>
    <mergeCell ref="A9:E9"/>
    <mergeCell ref="I9:J9"/>
    <mergeCell ref="A1:J1"/>
    <mergeCell ref="A3:J3"/>
    <mergeCell ref="A4:J4"/>
    <mergeCell ref="F12:H12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L3" sqref="L3:L13"/>
    </sheetView>
  </sheetViews>
  <sheetFormatPr defaultColWidth="9.140625" defaultRowHeight="15"/>
  <cols>
    <col min="1" max="1" width="3.421875" style="52" customWidth="1"/>
    <col min="2" max="2" width="40.421875" style="8" customWidth="1"/>
    <col min="3" max="3" width="5.00390625" style="31" customWidth="1"/>
    <col min="4" max="4" width="5.8515625" style="10" customWidth="1"/>
    <col min="5" max="5" width="10.28125" style="66" customWidth="1"/>
    <col min="6" max="6" width="13.140625" style="66" customWidth="1"/>
    <col min="7" max="7" width="7.140625" style="88" customWidth="1"/>
    <col min="8" max="8" width="12.8515625" style="66" customWidth="1"/>
    <col min="9" max="9" width="19.7109375" style="60" customWidth="1"/>
    <col min="10" max="10" width="22.7109375" style="52" customWidth="1"/>
    <col min="11" max="11" width="3.140625" style="54" customWidth="1"/>
    <col min="12" max="12" width="10.7109375" style="54" bestFit="1" customWidth="1"/>
    <col min="13" max="16384" width="8.8515625" style="54" customWidth="1"/>
  </cols>
  <sheetData>
    <row r="1" spans="1:10" ht="45" customHeight="1" thickBo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68.25" customHeight="1" thickBot="1">
      <c r="A2" s="33" t="s">
        <v>2</v>
      </c>
      <c r="B2" s="34" t="s">
        <v>1</v>
      </c>
      <c r="C2" s="34" t="s">
        <v>3</v>
      </c>
      <c r="D2" s="35" t="s">
        <v>4</v>
      </c>
      <c r="E2" s="62" t="s">
        <v>5</v>
      </c>
      <c r="F2" s="62" t="s">
        <v>6</v>
      </c>
      <c r="G2" s="69" t="s">
        <v>7</v>
      </c>
      <c r="H2" s="62" t="s">
        <v>8</v>
      </c>
      <c r="I2" s="38" t="s">
        <v>68</v>
      </c>
      <c r="J2" s="36" t="s">
        <v>0</v>
      </c>
      <c r="L2" s="91"/>
    </row>
    <row r="3" spans="1:10" ht="22.5" customHeight="1" thickBot="1">
      <c r="A3" s="103" t="s">
        <v>48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7.75" customHeight="1" thickBot="1">
      <c r="A4" s="103" t="s">
        <v>63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2" ht="75.75" customHeight="1">
      <c r="A5" s="16">
        <v>1</v>
      </c>
      <c r="B5" s="55" t="s">
        <v>86</v>
      </c>
      <c r="C5" s="25" t="s">
        <v>49</v>
      </c>
      <c r="D5" s="22">
        <v>200</v>
      </c>
      <c r="E5" s="77"/>
      <c r="F5" s="68">
        <f>E5*D5</f>
        <v>0</v>
      </c>
      <c r="G5" s="86"/>
      <c r="H5" s="68">
        <f>ROUND(F5*(1+G5),2)</f>
        <v>0</v>
      </c>
      <c r="I5" s="59"/>
      <c r="J5" s="44"/>
      <c r="L5" s="92"/>
    </row>
    <row r="6" spans="1:10" ht="60.75" customHeight="1">
      <c r="A6" s="16">
        <v>2</v>
      </c>
      <c r="B6" s="55" t="s">
        <v>50</v>
      </c>
      <c r="C6" s="25" t="s">
        <v>51</v>
      </c>
      <c r="D6" s="22">
        <v>30</v>
      </c>
      <c r="E6" s="89"/>
      <c r="F6" s="68">
        <f>E6*D6</f>
        <v>0</v>
      </c>
      <c r="G6" s="86"/>
      <c r="H6" s="68">
        <f>ROUND(F6*(1+G6),2)</f>
        <v>0</v>
      </c>
      <c r="I6" s="59"/>
      <c r="J6" s="44"/>
    </row>
    <row r="7" spans="1:12" ht="48.75" customHeight="1" thickBot="1">
      <c r="A7" s="16">
        <v>3</v>
      </c>
      <c r="B7" s="11" t="s">
        <v>88</v>
      </c>
      <c r="C7" s="25" t="s">
        <v>87</v>
      </c>
      <c r="D7" s="22">
        <v>85</v>
      </c>
      <c r="E7" s="77"/>
      <c r="F7" s="68">
        <f>E7*D7</f>
        <v>0</v>
      </c>
      <c r="G7" s="82"/>
      <c r="H7" s="68">
        <f>ROUND(F7*(1+G7),2)</f>
        <v>0</v>
      </c>
      <c r="I7" s="59"/>
      <c r="J7" s="21"/>
      <c r="L7" s="92"/>
    </row>
    <row r="8" spans="1:10" ht="15" thickBot="1">
      <c r="A8" s="106" t="s">
        <v>65</v>
      </c>
      <c r="B8" s="130"/>
      <c r="C8" s="130"/>
      <c r="D8" s="130"/>
      <c r="E8" s="131"/>
      <c r="F8" s="67">
        <f>SUM(F5:F7)</f>
        <v>0</v>
      </c>
      <c r="G8" s="70" t="s">
        <v>10</v>
      </c>
      <c r="H8" s="46">
        <f>SUM(H5:H7)</f>
        <v>0</v>
      </c>
      <c r="I8" s="132"/>
      <c r="J8" s="133"/>
    </row>
    <row r="11" spans="6:8" ht="14.25">
      <c r="F11" s="114" t="s">
        <v>34</v>
      </c>
      <c r="G11" s="114"/>
      <c r="H11" s="114"/>
    </row>
    <row r="12" spans="6:8" ht="14.25">
      <c r="F12" s="102" t="s">
        <v>35</v>
      </c>
      <c r="G12" s="102"/>
      <c r="H12" s="102"/>
    </row>
  </sheetData>
  <sheetProtection/>
  <mergeCells count="7">
    <mergeCell ref="F12:H12"/>
    <mergeCell ref="A1:J1"/>
    <mergeCell ref="A3:J3"/>
    <mergeCell ref="A4:J4"/>
    <mergeCell ref="A8:E8"/>
    <mergeCell ref="I8:J8"/>
    <mergeCell ref="F11:H1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421875" style="52" customWidth="1"/>
    <col min="2" max="2" width="40.421875" style="8" customWidth="1"/>
    <col min="3" max="3" width="5.00390625" style="31" customWidth="1"/>
    <col min="4" max="4" width="5.8515625" style="10" customWidth="1"/>
    <col min="5" max="5" width="7.8515625" style="66" customWidth="1"/>
    <col min="6" max="6" width="13.140625" style="66" customWidth="1"/>
    <col min="7" max="7" width="7.140625" style="88" customWidth="1"/>
    <col min="8" max="8" width="12.8515625" style="66" customWidth="1"/>
    <col min="9" max="9" width="19.7109375" style="52" customWidth="1"/>
    <col min="10" max="10" width="14.140625" style="52" customWidth="1"/>
    <col min="11" max="16384" width="8.8515625" style="54" customWidth="1"/>
  </cols>
  <sheetData>
    <row r="1" spans="1:10" ht="45" customHeight="1" thickBo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68.25" customHeight="1" thickBot="1">
      <c r="A2" s="33" t="s">
        <v>2</v>
      </c>
      <c r="B2" s="34" t="s">
        <v>1</v>
      </c>
      <c r="C2" s="34" t="s">
        <v>3</v>
      </c>
      <c r="D2" s="35" t="s">
        <v>4</v>
      </c>
      <c r="E2" s="62" t="s">
        <v>5</v>
      </c>
      <c r="F2" s="62" t="s">
        <v>6</v>
      </c>
      <c r="G2" s="69" t="s">
        <v>7</v>
      </c>
      <c r="H2" s="62" t="s">
        <v>8</v>
      </c>
      <c r="I2" s="38" t="s">
        <v>68</v>
      </c>
      <c r="J2" s="36" t="s">
        <v>0</v>
      </c>
    </row>
    <row r="3" spans="1:10" ht="22.5" customHeight="1" thickBot="1">
      <c r="A3" s="103" t="s">
        <v>53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7.75" customHeight="1" thickBot="1">
      <c r="A4" s="103" t="s">
        <v>54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102.75" customHeight="1">
      <c r="A5" s="16">
        <v>1</v>
      </c>
      <c r="B5" s="55" t="s">
        <v>55</v>
      </c>
      <c r="C5" s="25" t="s">
        <v>25</v>
      </c>
      <c r="D5" s="22">
        <v>10</v>
      </c>
      <c r="E5" s="77"/>
      <c r="F5" s="68">
        <f>E5*D5</f>
        <v>0</v>
      </c>
      <c r="G5" s="86"/>
      <c r="H5" s="68">
        <f>ROUND(F5*(1+G5),2)</f>
        <v>0</v>
      </c>
      <c r="I5" s="19"/>
      <c r="J5" s="21"/>
    </row>
    <row r="6" spans="1:10" ht="120.75" customHeight="1" thickBot="1">
      <c r="A6" s="16">
        <v>2</v>
      </c>
      <c r="B6" s="55" t="s">
        <v>56</v>
      </c>
      <c r="C6" s="25" t="s">
        <v>25</v>
      </c>
      <c r="D6" s="22">
        <v>10</v>
      </c>
      <c r="E6" s="77"/>
      <c r="F6" s="68">
        <f>E6*D6</f>
        <v>0</v>
      </c>
      <c r="G6" s="86"/>
      <c r="H6" s="68">
        <f>ROUND(F6*(1+G6),2)</f>
        <v>0</v>
      </c>
      <c r="I6" s="19"/>
      <c r="J6" s="21"/>
    </row>
    <row r="7" spans="1:10" ht="15" thickBot="1">
      <c r="A7" s="106" t="s">
        <v>64</v>
      </c>
      <c r="B7" s="130"/>
      <c r="C7" s="130"/>
      <c r="D7" s="130"/>
      <c r="E7" s="131"/>
      <c r="F7" s="67">
        <f>SUM(F5:F6)</f>
        <v>0</v>
      </c>
      <c r="G7" s="70" t="s">
        <v>10</v>
      </c>
      <c r="H7" s="46">
        <f>SUM(H5:H6)</f>
        <v>0</v>
      </c>
      <c r="I7" s="132"/>
      <c r="J7" s="133"/>
    </row>
    <row r="10" spans="6:8" ht="14.25">
      <c r="F10" s="114" t="s">
        <v>34</v>
      </c>
      <c r="G10" s="114"/>
      <c r="H10" s="114"/>
    </row>
    <row r="11" spans="6:8" ht="14.25">
      <c r="F11" s="102" t="s">
        <v>35</v>
      </c>
      <c r="G11" s="102"/>
      <c r="H11" s="102"/>
    </row>
  </sheetData>
  <sheetProtection/>
  <mergeCells count="7">
    <mergeCell ref="F11:H11"/>
    <mergeCell ref="A1:J1"/>
    <mergeCell ref="A3:J3"/>
    <mergeCell ref="A4:J4"/>
    <mergeCell ref="A7:E7"/>
    <mergeCell ref="I7:J7"/>
    <mergeCell ref="F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.421875" style="90" customWidth="1"/>
    <col min="2" max="2" width="40.421875" style="8" customWidth="1"/>
    <col min="3" max="3" width="5.00390625" style="31" customWidth="1"/>
    <col min="4" max="4" width="5.8515625" style="10" customWidth="1"/>
    <col min="5" max="5" width="7.8515625" style="66" customWidth="1"/>
    <col min="6" max="6" width="13.140625" style="66" customWidth="1"/>
    <col min="7" max="7" width="7.140625" style="88" customWidth="1"/>
    <col min="8" max="8" width="10.7109375" style="66" customWidth="1"/>
    <col min="9" max="9" width="19.00390625" style="90" customWidth="1"/>
    <col min="10" max="10" width="18.140625" style="90" customWidth="1"/>
    <col min="11" max="16384" width="8.8515625" style="54" customWidth="1"/>
  </cols>
  <sheetData>
    <row r="1" spans="1:10" ht="45" customHeight="1" thickBo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68.25" customHeight="1" thickBot="1">
      <c r="A2" s="33" t="s">
        <v>2</v>
      </c>
      <c r="B2" s="34" t="s">
        <v>1</v>
      </c>
      <c r="C2" s="34" t="s">
        <v>3</v>
      </c>
      <c r="D2" s="35" t="s">
        <v>4</v>
      </c>
      <c r="E2" s="62" t="s">
        <v>5</v>
      </c>
      <c r="F2" s="62" t="s">
        <v>6</v>
      </c>
      <c r="G2" s="69" t="s">
        <v>7</v>
      </c>
      <c r="H2" s="62" t="s">
        <v>8</v>
      </c>
      <c r="I2" s="38" t="s">
        <v>68</v>
      </c>
      <c r="J2" s="36" t="s">
        <v>0</v>
      </c>
    </row>
    <row r="3" spans="1:10" ht="22.5" customHeight="1" thickBot="1">
      <c r="A3" s="103" t="s">
        <v>91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27.75" customHeight="1" thickBot="1">
      <c r="A4" s="103" t="s">
        <v>54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2" ht="122.25" customHeight="1">
      <c r="A5" s="16">
        <v>1</v>
      </c>
      <c r="B5" s="11" t="s">
        <v>61</v>
      </c>
      <c r="C5" s="25" t="s">
        <v>60</v>
      </c>
      <c r="D5" s="22">
        <v>15</v>
      </c>
      <c r="E5" s="77"/>
      <c r="F5" s="68">
        <f>E5*D5</f>
        <v>0</v>
      </c>
      <c r="G5" s="86"/>
      <c r="H5" s="68">
        <f>ROUND(F5*(1+G5),2)</f>
        <v>0</v>
      </c>
      <c r="I5" s="59"/>
      <c r="J5" s="44"/>
      <c r="L5" s="57"/>
    </row>
    <row r="6" spans="1:12" ht="104.25" customHeight="1">
      <c r="A6" s="16">
        <v>2</v>
      </c>
      <c r="B6" s="53" t="s">
        <v>57</v>
      </c>
      <c r="C6" s="29" t="s">
        <v>21</v>
      </c>
      <c r="D6" s="23">
        <v>35</v>
      </c>
      <c r="E6" s="68"/>
      <c r="F6" s="68">
        <f>E6*D6</f>
        <v>0</v>
      </c>
      <c r="G6" s="87"/>
      <c r="H6" s="68">
        <f>ROUND(F6*(1+G6),2)</f>
        <v>0</v>
      </c>
      <c r="I6" s="24"/>
      <c r="J6" s="44"/>
      <c r="L6" s="57"/>
    </row>
    <row r="7" spans="1:12" ht="97.5" customHeight="1" thickBot="1">
      <c r="A7" s="16">
        <v>3</v>
      </c>
      <c r="B7" s="12" t="s">
        <v>22</v>
      </c>
      <c r="C7" s="28" t="s">
        <v>21</v>
      </c>
      <c r="D7" s="13">
        <v>35</v>
      </c>
      <c r="E7" s="65"/>
      <c r="F7" s="68">
        <f>E7*D7</f>
        <v>0</v>
      </c>
      <c r="G7" s="86"/>
      <c r="H7" s="68">
        <f>ROUND(F7*(1+G7),2)</f>
        <v>0</v>
      </c>
      <c r="I7" s="58"/>
      <c r="J7" s="44"/>
      <c r="L7" s="57"/>
    </row>
    <row r="8" spans="1:10" ht="15" thickBot="1">
      <c r="A8" s="106" t="s">
        <v>92</v>
      </c>
      <c r="B8" s="130"/>
      <c r="C8" s="130"/>
      <c r="D8" s="130"/>
      <c r="E8" s="131"/>
      <c r="F8" s="67">
        <f>SUM(F5:F7)</f>
        <v>0</v>
      </c>
      <c r="G8" s="70" t="s">
        <v>10</v>
      </c>
      <c r="H8" s="67">
        <f>SUM(H5:H7)</f>
        <v>0</v>
      </c>
      <c r="I8" s="132"/>
      <c r="J8" s="133"/>
    </row>
    <row r="11" spans="6:8" ht="14.25">
      <c r="F11" s="114" t="s">
        <v>34</v>
      </c>
      <c r="G11" s="114"/>
      <c r="H11" s="114"/>
    </row>
    <row r="12" spans="6:8" ht="14.25">
      <c r="F12" s="102" t="s">
        <v>35</v>
      </c>
      <c r="G12" s="102"/>
      <c r="H12" s="102"/>
    </row>
  </sheetData>
  <sheetProtection/>
  <mergeCells count="7">
    <mergeCell ref="F12:H12"/>
    <mergeCell ref="A1:J1"/>
    <mergeCell ref="A3:J3"/>
    <mergeCell ref="A4:J4"/>
    <mergeCell ref="A8:E8"/>
    <mergeCell ref="I8:J8"/>
    <mergeCell ref="F11:H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2023-08-09T11:45:04Z</cp:lastPrinted>
  <dcterms:created xsi:type="dcterms:W3CDTF">2015-07-09T11:59:56Z</dcterms:created>
  <dcterms:modified xsi:type="dcterms:W3CDTF">2023-08-11T12:49:34Z</dcterms:modified>
  <cp:category/>
  <cp:version/>
  <cp:contentType/>
  <cp:contentStatus/>
</cp:coreProperties>
</file>