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040" windowHeight="9210"/>
  </bookViews>
  <sheets>
    <sheet name="Plan Spłat" sheetId="1" r:id="rId1"/>
  </sheets>
  <calcPr calcId="162913"/>
  <extLst>
    <ext uri="GoogleSheetsCustomDataVersion2">
      <go:sheetsCustomData xmlns:go="http://customooxmlschemas.google.com/" r:id="rId5" roundtripDataChecksum="zbDXXiAbYi00dn4KaNBO5FVE0H3SbEx9IcoVySu0twA="/>
    </ext>
  </extLst>
</workbook>
</file>

<file path=xl/calcChain.xml><?xml version="1.0" encoding="utf-8"?>
<calcChain xmlns="http://schemas.openxmlformats.org/spreadsheetml/2006/main">
  <c r="G141" i="1" l="1"/>
  <c r="E141" i="1"/>
  <c r="J4" i="1"/>
  <c r="H2" i="1"/>
  <c r="D3" i="1" s="1"/>
  <c r="H3" i="1" s="1"/>
  <c r="D4" i="1" s="1"/>
  <c r="F3" i="1" l="1"/>
  <c r="H4" i="1"/>
  <c r="D5" i="1" s="1"/>
  <c r="H5" i="1" s="1"/>
  <c r="F4" i="1"/>
  <c r="F5" i="1" l="1"/>
  <c r="D6" i="1"/>
  <c r="H6" i="1" s="1"/>
  <c r="D7" i="1" l="1"/>
  <c r="H7" i="1" s="1"/>
  <c r="F6" i="1"/>
  <c r="D8" i="1" l="1"/>
  <c r="H8" i="1" s="1"/>
  <c r="F7" i="1"/>
  <c r="F8" i="1" l="1"/>
  <c r="D9" i="1"/>
  <c r="H9" i="1" s="1"/>
  <c r="D10" i="1" l="1"/>
  <c r="H10" i="1" s="1"/>
  <c r="F9" i="1"/>
  <c r="F10" i="1" l="1"/>
  <c r="D11" i="1"/>
  <c r="H11" i="1" s="1"/>
  <c r="F11" i="1" l="1"/>
  <c r="D12" i="1"/>
  <c r="H12" i="1" s="1"/>
  <c r="D13" i="1" l="1"/>
  <c r="H13" i="1" s="1"/>
  <c r="F12" i="1"/>
  <c r="F13" i="1" l="1"/>
  <c r="D14" i="1"/>
  <c r="H14" i="1" s="1"/>
  <c r="D15" i="1" l="1"/>
  <c r="H15" i="1" s="1"/>
  <c r="F14" i="1"/>
  <c r="D16" i="1" l="1"/>
  <c r="H16" i="1" s="1"/>
  <c r="F15" i="1"/>
  <c r="F16" i="1" l="1"/>
  <c r="D17" i="1"/>
  <c r="H17" i="1" s="1"/>
  <c r="D18" i="1" l="1"/>
  <c r="H18" i="1" s="1"/>
  <c r="F17" i="1"/>
  <c r="D19" i="1" l="1"/>
  <c r="H19" i="1" s="1"/>
  <c r="F18" i="1"/>
  <c r="D20" i="1" l="1"/>
  <c r="H20" i="1" s="1"/>
  <c r="F19" i="1"/>
  <c r="F20" i="1" l="1"/>
  <c r="D21" i="1"/>
  <c r="H21" i="1" s="1"/>
  <c r="D22" i="1" l="1"/>
  <c r="H22" i="1" s="1"/>
  <c r="F21" i="1"/>
  <c r="D23" i="1" l="1"/>
  <c r="H23" i="1" s="1"/>
  <c r="F22" i="1"/>
  <c r="D24" i="1" l="1"/>
  <c r="H24" i="1" s="1"/>
  <c r="F23" i="1"/>
  <c r="F24" i="1" l="1"/>
  <c r="D25" i="1"/>
  <c r="H25" i="1" s="1"/>
  <c r="D26" i="1" l="1"/>
  <c r="H26" i="1" s="1"/>
  <c r="F25" i="1"/>
  <c r="F26" i="1" l="1"/>
  <c r="D27" i="1"/>
  <c r="H27" i="1" s="1"/>
  <c r="D28" i="1" l="1"/>
  <c r="H28" i="1" s="1"/>
  <c r="F27" i="1"/>
  <c r="F28" i="1" l="1"/>
  <c r="D29" i="1"/>
  <c r="H29" i="1" s="1"/>
  <c r="D30" i="1" l="1"/>
  <c r="H30" i="1" s="1"/>
  <c r="F29" i="1"/>
  <c r="D31" i="1" l="1"/>
  <c r="H31" i="1" s="1"/>
  <c r="F30" i="1"/>
  <c r="D32" i="1" l="1"/>
  <c r="H32" i="1" s="1"/>
  <c r="F31" i="1"/>
  <c r="F32" i="1" l="1"/>
  <c r="D33" i="1"/>
  <c r="H33" i="1" s="1"/>
  <c r="D34" i="1" l="1"/>
  <c r="H34" i="1" s="1"/>
  <c r="F33" i="1"/>
  <c r="D35" i="1" l="1"/>
  <c r="H35" i="1" s="1"/>
  <c r="F34" i="1"/>
  <c r="F35" i="1" l="1"/>
  <c r="D36" i="1"/>
  <c r="H36" i="1" s="1"/>
  <c r="F36" i="1" l="1"/>
  <c r="D37" i="1"/>
  <c r="H37" i="1" s="1"/>
  <c r="F37" i="1" l="1"/>
  <c r="D38" i="1"/>
  <c r="H38" i="1" s="1"/>
  <c r="D39" i="1" l="1"/>
  <c r="H39" i="1" s="1"/>
  <c r="F38" i="1"/>
  <c r="D40" i="1" l="1"/>
  <c r="H40" i="1" s="1"/>
  <c r="F39" i="1"/>
  <c r="F40" i="1" l="1"/>
  <c r="D41" i="1"/>
  <c r="H41" i="1" s="1"/>
  <c r="D42" i="1" s="1"/>
  <c r="H42" i="1" l="1"/>
  <c r="D43" i="1" s="1"/>
  <c r="F41" i="1"/>
  <c r="H43" i="1" l="1"/>
  <c r="D44" i="1" s="1"/>
  <c r="F42" i="1"/>
  <c r="F43" i="1" l="1"/>
  <c r="H44" i="1"/>
  <c r="D45" i="1" s="1"/>
  <c r="F45" i="1" s="1"/>
  <c r="H45" i="1" l="1"/>
  <c r="D46" i="1" s="1"/>
  <c r="F46" i="1" s="1"/>
  <c r="F44" i="1"/>
  <c r="H46" i="1" l="1"/>
  <c r="D47" i="1" s="1"/>
  <c r="F47" i="1" s="1"/>
  <c r="H47" i="1" l="1"/>
  <c r="D48" i="1" s="1"/>
  <c r="F48" i="1" s="1"/>
  <c r="H48" i="1" l="1"/>
  <c r="D49" i="1" s="1"/>
  <c r="F49" i="1" s="1"/>
  <c r="H49" i="1" l="1"/>
  <c r="D50" i="1" s="1"/>
  <c r="F50" i="1" s="1"/>
  <c r="H50" i="1" l="1"/>
  <c r="D51" i="1" s="1"/>
  <c r="F51" i="1" s="1"/>
  <c r="H51" i="1" l="1"/>
  <c r="D52" i="1" s="1"/>
  <c r="F52" i="1" s="1"/>
  <c r="H52" i="1" l="1"/>
  <c r="D53" i="1" s="1"/>
  <c r="F53" i="1" s="1"/>
  <c r="H53" i="1" l="1"/>
  <c r="D54" i="1" s="1"/>
  <c r="F54" i="1" s="1"/>
  <c r="H54" i="1" l="1"/>
  <c r="D55" i="1" s="1"/>
  <c r="F55" i="1" s="1"/>
  <c r="H55" i="1" l="1"/>
  <c r="D56" i="1" s="1"/>
  <c r="F56" i="1" s="1"/>
  <c r="H56" i="1" l="1"/>
  <c r="D57" i="1" s="1"/>
  <c r="H57" i="1" l="1"/>
  <c r="D58" i="1" s="1"/>
  <c r="H58" i="1" l="1"/>
  <c r="D59" i="1" s="1"/>
  <c r="F57" i="1"/>
  <c r="H59" i="1" l="1"/>
  <c r="D60" i="1" s="1"/>
  <c r="F58" i="1"/>
  <c r="F59" i="1" l="1"/>
  <c r="H60" i="1"/>
  <c r="D61" i="1" s="1"/>
  <c r="F60" i="1" l="1"/>
  <c r="H61" i="1"/>
  <c r="D62" i="1" s="1"/>
  <c r="H62" i="1" l="1"/>
  <c r="D63" i="1" s="1"/>
  <c r="F61" i="1"/>
  <c r="H63" i="1" l="1"/>
  <c r="D64" i="1" s="1"/>
  <c r="F62" i="1"/>
  <c r="H64" i="1" l="1"/>
  <c r="D65" i="1" s="1"/>
  <c r="F63" i="1"/>
  <c r="H65" i="1" l="1"/>
  <c r="D66" i="1" s="1"/>
  <c r="F64" i="1"/>
  <c r="H66" i="1" l="1"/>
  <c r="D67" i="1" s="1"/>
  <c r="F65" i="1"/>
  <c r="H67" i="1" l="1"/>
  <c r="D68" i="1" s="1"/>
  <c r="F66" i="1"/>
  <c r="F67" i="1" l="1"/>
  <c r="H68" i="1"/>
  <c r="D69" i="1" s="1"/>
  <c r="F68" i="1" l="1"/>
  <c r="H69" i="1"/>
  <c r="D70" i="1" s="1"/>
  <c r="H70" i="1" l="1"/>
  <c r="D71" i="1" s="1"/>
  <c r="F69" i="1"/>
  <c r="H71" i="1" l="1"/>
  <c r="D72" i="1" s="1"/>
  <c r="F70" i="1"/>
  <c r="H72" i="1" l="1"/>
  <c r="D73" i="1" s="1"/>
  <c r="F71" i="1"/>
  <c r="H73" i="1" l="1"/>
  <c r="D74" i="1" s="1"/>
  <c r="F72" i="1"/>
  <c r="F73" i="1" l="1"/>
  <c r="H74" i="1"/>
  <c r="D75" i="1" s="1"/>
  <c r="H75" i="1" l="1"/>
  <c r="D76" i="1" s="1"/>
  <c r="F74" i="1"/>
  <c r="F75" i="1" l="1"/>
  <c r="H76" i="1"/>
  <c r="D77" i="1" s="1"/>
  <c r="F76" i="1" l="1"/>
  <c r="H77" i="1"/>
  <c r="D78" i="1" s="1"/>
  <c r="H78" i="1" l="1"/>
  <c r="D79" i="1" s="1"/>
  <c r="F77" i="1"/>
  <c r="H79" i="1" l="1"/>
  <c r="D80" i="1" s="1"/>
  <c r="F78" i="1"/>
  <c r="H80" i="1" l="1"/>
  <c r="D81" i="1" s="1"/>
  <c r="F79" i="1"/>
  <c r="H81" i="1" l="1"/>
  <c r="D82" i="1" s="1"/>
  <c r="F80" i="1"/>
  <c r="H82" i="1" l="1"/>
  <c r="D83" i="1" s="1"/>
  <c r="F81" i="1"/>
  <c r="H83" i="1" l="1"/>
  <c r="D84" i="1" s="1"/>
  <c r="F82" i="1"/>
  <c r="F83" i="1" l="1"/>
  <c r="H84" i="1"/>
  <c r="D85" i="1" s="1"/>
  <c r="F84" i="1" l="1"/>
  <c r="H85" i="1"/>
  <c r="D86" i="1" s="1"/>
  <c r="H86" i="1" l="1"/>
  <c r="D87" i="1" s="1"/>
  <c r="F85" i="1"/>
  <c r="H87" i="1" l="1"/>
  <c r="D88" i="1" s="1"/>
  <c r="F86" i="1"/>
  <c r="H88" i="1" l="1"/>
  <c r="D89" i="1" s="1"/>
  <c r="F87" i="1"/>
  <c r="H89" i="1" l="1"/>
  <c r="D90" i="1" s="1"/>
  <c r="F88" i="1"/>
  <c r="H90" i="1" l="1"/>
  <c r="D91" i="1" s="1"/>
  <c r="F89" i="1"/>
  <c r="H91" i="1" l="1"/>
  <c r="D92" i="1" s="1"/>
  <c r="F90" i="1"/>
  <c r="F91" i="1" l="1"/>
  <c r="H92" i="1"/>
  <c r="D93" i="1" s="1"/>
  <c r="F93" i="1" s="1"/>
  <c r="H93" i="1" l="1"/>
  <c r="D94" i="1" s="1"/>
  <c r="F94" i="1" s="1"/>
  <c r="F92" i="1"/>
  <c r="H94" i="1" l="1"/>
  <c r="D95" i="1" s="1"/>
  <c r="F95" i="1" s="1"/>
  <c r="H95" i="1" l="1"/>
  <c r="D96" i="1" s="1"/>
  <c r="F96" i="1" s="1"/>
  <c r="H96" i="1" l="1"/>
  <c r="D97" i="1" s="1"/>
  <c r="F97" i="1" s="1"/>
  <c r="H97" i="1" l="1"/>
  <c r="D98" i="1" s="1"/>
  <c r="F98" i="1" s="1"/>
  <c r="H98" i="1" l="1"/>
  <c r="D99" i="1" s="1"/>
  <c r="F99" i="1" s="1"/>
  <c r="H99" i="1" l="1"/>
  <c r="D100" i="1" s="1"/>
  <c r="F100" i="1" s="1"/>
  <c r="H100" i="1" l="1"/>
  <c r="D101" i="1" s="1"/>
  <c r="F101" i="1" s="1"/>
  <c r="H101" i="1" l="1"/>
  <c r="D102" i="1" s="1"/>
  <c r="F102" i="1" s="1"/>
  <c r="H102" i="1" l="1"/>
  <c r="D103" i="1" s="1"/>
  <c r="F103" i="1" s="1"/>
  <c r="H103" i="1" l="1"/>
  <c r="D104" i="1" s="1"/>
  <c r="F104" i="1" s="1"/>
  <c r="H104" i="1" l="1"/>
  <c r="D105" i="1" s="1"/>
  <c r="H105" i="1" l="1"/>
  <c r="D106" i="1" s="1"/>
  <c r="H106" i="1" l="1"/>
  <c r="D107" i="1" s="1"/>
  <c r="F105" i="1"/>
  <c r="H107" i="1" l="1"/>
  <c r="D108" i="1" s="1"/>
  <c r="F106" i="1"/>
  <c r="F107" i="1" l="1"/>
  <c r="H108" i="1"/>
  <c r="D109" i="1" s="1"/>
  <c r="H109" i="1" l="1"/>
  <c r="D110" i="1" s="1"/>
  <c r="F108" i="1"/>
  <c r="H110" i="1" l="1"/>
  <c r="D111" i="1" s="1"/>
  <c r="F109" i="1"/>
  <c r="H111" i="1" l="1"/>
  <c r="D112" i="1" s="1"/>
  <c r="F110" i="1"/>
  <c r="H112" i="1" l="1"/>
  <c r="D113" i="1" s="1"/>
  <c r="F111" i="1"/>
  <c r="H113" i="1" l="1"/>
  <c r="D114" i="1" s="1"/>
  <c r="F112" i="1"/>
  <c r="H114" i="1" l="1"/>
  <c r="D115" i="1" s="1"/>
  <c r="F113" i="1"/>
  <c r="H115" i="1" l="1"/>
  <c r="D116" i="1" s="1"/>
  <c r="F114" i="1"/>
  <c r="F115" i="1" l="1"/>
  <c r="H116" i="1"/>
  <c r="D117" i="1" s="1"/>
  <c r="F116" i="1" l="1"/>
  <c r="H117" i="1" l="1"/>
  <c r="D118" i="1" s="1"/>
  <c r="F117" i="1"/>
  <c r="H118" i="1" l="1"/>
  <c r="F118" i="1"/>
  <c r="D119" i="1" l="1"/>
  <c r="F119" i="1" s="1"/>
  <c r="H119" i="1" l="1"/>
  <c r="D120" i="1" s="1"/>
  <c r="H120" i="1" l="1"/>
  <c r="D121" i="1" s="1"/>
  <c r="F120" i="1"/>
  <c r="H121" i="1" l="1"/>
  <c r="D122" i="1" s="1"/>
  <c r="F121" i="1"/>
  <c r="H122" i="1" l="1"/>
  <c r="D123" i="1" s="1"/>
  <c r="F122" i="1"/>
  <c r="H123" i="1" l="1"/>
  <c r="D124" i="1" s="1"/>
  <c r="F123" i="1"/>
  <c r="H124" i="1" l="1"/>
  <c r="D125" i="1" s="1"/>
  <c r="F124" i="1"/>
  <c r="H125" i="1" l="1"/>
  <c r="D126" i="1" s="1"/>
  <c r="F125" i="1"/>
  <c r="H126" i="1" l="1"/>
  <c r="D127" i="1" s="1"/>
  <c r="F126" i="1"/>
  <c r="H127" i="1" l="1"/>
  <c r="D128" i="1" s="1"/>
  <c r="F127" i="1"/>
  <c r="H128" i="1" l="1"/>
  <c r="D129" i="1" s="1"/>
  <c r="F128" i="1"/>
  <c r="H129" i="1" l="1"/>
  <c r="D130" i="1" s="1"/>
  <c r="F129" i="1"/>
  <c r="H130" i="1" l="1"/>
  <c r="D131" i="1" s="1"/>
  <c r="F130" i="1"/>
  <c r="H131" i="1" l="1"/>
  <c r="D132" i="1" s="1"/>
  <c r="F131" i="1"/>
  <c r="H132" i="1" l="1"/>
  <c r="D133" i="1" s="1"/>
  <c r="F132" i="1"/>
  <c r="H133" i="1" l="1"/>
  <c r="D134" i="1" s="1"/>
  <c r="F133" i="1"/>
  <c r="H134" i="1" l="1"/>
  <c r="D135" i="1" s="1"/>
  <c r="F134" i="1"/>
  <c r="H135" i="1" l="1"/>
  <c r="D136" i="1" s="1"/>
  <c r="F135" i="1"/>
  <c r="H136" i="1" l="1"/>
  <c r="D137" i="1" s="1"/>
  <c r="F136" i="1"/>
  <c r="H137" i="1" l="1"/>
  <c r="D138" i="1" s="1"/>
  <c r="F137" i="1"/>
  <c r="H138" i="1" l="1"/>
  <c r="D139" i="1" s="1"/>
  <c r="F138" i="1"/>
  <c r="H139" i="1" l="1"/>
  <c r="D140" i="1" s="1"/>
  <c r="F139" i="1"/>
  <c r="H140" i="1" l="1"/>
  <c r="F140" i="1"/>
  <c r="F141" i="1" l="1"/>
  <c r="J5" i="1" s="1"/>
</calcChain>
</file>

<file path=xl/sharedStrings.xml><?xml version="1.0" encoding="utf-8"?>
<sst xmlns="http://schemas.openxmlformats.org/spreadsheetml/2006/main" count="153" uniqueCount="26">
  <si>
    <t>Rok</t>
  </si>
  <si>
    <t>Miesiąc</t>
  </si>
  <si>
    <t>Liczba dni w okresie</t>
  </si>
  <si>
    <t>Stan na początek okresu</t>
  </si>
  <si>
    <t>Transza</t>
  </si>
  <si>
    <t>Odsetki</t>
  </si>
  <si>
    <t>Rata kapitałowa</t>
  </si>
  <si>
    <t>Stan na koniec okresu</t>
  </si>
  <si>
    <t>marzec</t>
  </si>
  <si>
    <t>marża</t>
  </si>
  <si>
    <t>kwiecień</t>
  </si>
  <si>
    <t>maj</t>
  </si>
  <si>
    <t>oprocentowanie</t>
  </si>
  <si>
    <t>czerwiec</t>
  </si>
  <si>
    <t>Odsetki Łącznie</t>
  </si>
  <si>
    <t>lipiec</t>
  </si>
  <si>
    <t>sierpień</t>
  </si>
  <si>
    <t>wrzesień</t>
  </si>
  <si>
    <t>październik</t>
  </si>
  <si>
    <t>listopad</t>
  </si>
  <si>
    <t>grudzień</t>
  </si>
  <si>
    <t>styczeń</t>
  </si>
  <si>
    <t>luty</t>
  </si>
  <si>
    <t>RAZEM</t>
  </si>
  <si>
    <t>wibor 1M na 03.06.2024 r.</t>
  </si>
  <si>
    <t>Wartość szacunkowa zamówienia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</si>
</sst>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7" x14ac:knownFonts="1">
    <font>
      <sz val="11"/>
      <color rgb="FF000000"/>
      <name val="Calibri"/>
      <scheme val="minor"/>
    </font>
    <font>
      <b/>
      <sz val="8"/>
      <color theme="1"/>
      <name val="Times New Roman"/>
    </font>
    <font>
      <sz val="8"/>
      <color theme="1"/>
      <name val="Times New Roman"/>
    </font>
    <font>
      <sz val="11"/>
      <color theme="1"/>
      <name val="Calibri"/>
    </font>
    <font>
      <b/>
      <sz val="11"/>
      <color theme="1"/>
      <name val="Calibri"/>
    </font>
    <font>
      <sz val="11"/>
      <name val="Calibri"/>
    </font>
    <font>
      <sz val="8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EAEAEA"/>
        <bgColor rgb="FFEAEAEA"/>
      </patternFill>
    </fill>
    <fill>
      <patternFill patternType="solid">
        <fgColor rgb="FFFFFFFF"/>
        <bgColor rgb="FFFFFFFF"/>
      </patternFill>
    </fill>
    <fill>
      <patternFill patternType="solid">
        <fgColor rgb="FFD0CECE"/>
        <bgColor rgb="FFD0CECE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right" vertical="center"/>
    </xf>
    <xf numFmtId="4" fontId="2" fillId="3" borderId="1" xfId="0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left" vertical="center"/>
    </xf>
    <xf numFmtId="10" fontId="3" fillId="6" borderId="1" xfId="0" applyNumberFormat="1" applyFont="1" applyFill="1" applyBorder="1" applyAlignment="1">
      <alignment vertical="center"/>
    </xf>
    <xf numFmtId="0" fontId="3" fillId="0" borderId="0" xfId="0" quotePrefix="1" applyFont="1"/>
    <xf numFmtId="0" fontId="3" fillId="7" borderId="1" xfId="0" applyFont="1" applyFill="1" applyBorder="1" applyAlignment="1">
      <alignment horizontal="left" vertical="center"/>
    </xf>
    <xf numFmtId="10" fontId="3" fillId="5" borderId="1" xfId="0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horizontal="left" vertical="center"/>
    </xf>
    <xf numFmtId="164" fontId="4" fillId="0" borderId="1" xfId="0" applyNumberFormat="1" applyFont="1" applyBorder="1" applyAlignment="1">
      <alignment vertical="center"/>
    </xf>
    <xf numFmtId="1" fontId="2" fillId="3" borderId="2" xfId="0" applyNumberFormat="1" applyFont="1" applyFill="1" applyBorder="1" applyAlignment="1">
      <alignment horizontal="center" vertical="center"/>
    </xf>
    <xf numFmtId="4" fontId="2" fillId="3" borderId="2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vertical="center"/>
    </xf>
    <xf numFmtId="4" fontId="3" fillId="5" borderId="6" xfId="0" applyNumberFormat="1" applyFont="1" applyFill="1" applyBorder="1"/>
    <xf numFmtId="0" fontId="3" fillId="5" borderId="7" xfId="0" applyFont="1" applyFill="1" applyBorder="1"/>
    <xf numFmtId="1" fontId="3" fillId="0" borderId="0" xfId="0" applyNumberFormat="1" applyFont="1" applyAlignment="1">
      <alignment horizontal="center"/>
    </xf>
    <xf numFmtId="1" fontId="3" fillId="5" borderId="3" xfId="0" applyNumberFormat="1" applyFont="1" applyFill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0" fillId="0" borderId="8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3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L10" sqref="L10"/>
    </sheetView>
  </sheetViews>
  <sheetFormatPr defaultColWidth="14.42578125" defaultRowHeight="15" customHeight="1" x14ac:dyDescent="0.25"/>
  <cols>
    <col min="1" max="1" width="7.140625" customWidth="1"/>
    <col min="2" max="2" width="7.28515625" customWidth="1"/>
    <col min="3" max="3" width="8.85546875" customWidth="1"/>
    <col min="4" max="4" width="11.28515625" customWidth="1"/>
    <col min="5" max="5" width="11.7109375" customWidth="1"/>
    <col min="6" max="7" width="12.28515625" customWidth="1"/>
    <col min="8" max="8" width="12.7109375" customWidth="1"/>
    <col min="9" max="9" width="23.7109375" customWidth="1"/>
    <col min="10" max="10" width="15.28515625" customWidth="1"/>
    <col min="11" max="11" width="21.28515625" customWidth="1"/>
    <col min="12" max="24" width="8.7109375" customWidth="1"/>
  </cols>
  <sheetData>
    <row r="1" spans="1:11" ht="35.450000000000003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4" t="s">
        <v>25</v>
      </c>
      <c r="J1" s="24"/>
    </row>
    <row r="2" spans="1:11" ht="27" customHeight="1" x14ac:dyDescent="0.25">
      <c r="A2" s="3">
        <v>2024</v>
      </c>
      <c r="B2" s="4" t="s">
        <v>13</v>
      </c>
      <c r="C2" s="5">
        <v>30</v>
      </c>
      <c r="D2" s="6">
        <v>0</v>
      </c>
      <c r="E2" s="6">
        <v>5146425.66</v>
      </c>
      <c r="F2" s="6">
        <v>0</v>
      </c>
      <c r="G2" s="6">
        <v>0</v>
      </c>
      <c r="H2" s="7">
        <f>E2</f>
        <v>5146425.66</v>
      </c>
      <c r="I2" s="8" t="s">
        <v>9</v>
      </c>
      <c r="J2" s="9">
        <v>1.4E-2</v>
      </c>
      <c r="K2" s="10"/>
    </row>
    <row r="3" spans="1:11" ht="27" customHeight="1" x14ac:dyDescent="0.25">
      <c r="A3" s="3">
        <v>2024</v>
      </c>
      <c r="B3" s="4" t="s">
        <v>15</v>
      </c>
      <c r="C3" s="5">
        <v>31</v>
      </c>
      <c r="D3" s="6">
        <f t="shared" ref="D3:D135" si="0">H2</f>
        <v>5146425.66</v>
      </c>
      <c r="E3" s="6">
        <v>0</v>
      </c>
      <c r="F3" s="6">
        <f>D3*(C3/365)*$J$4</f>
        <v>31689.292248904116</v>
      </c>
      <c r="G3" s="6">
        <v>0</v>
      </c>
      <c r="H3" s="7">
        <f t="shared" ref="H3:H97" si="1">D3-G3</f>
        <v>5146425.66</v>
      </c>
      <c r="I3" s="11" t="s">
        <v>24</v>
      </c>
      <c r="J3" s="12">
        <v>5.8500000000000003E-2</v>
      </c>
    </row>
    <row r="4" spans="1:11" ht="27" customHeight="1" x14ac:dyDescent="0.25">
      <c r="A4" s="3">
        <v>2024</v>
      </c>
      <c r="B4" s="4" t="s">
        <v>16</v>
      </c>
      <c r="C4" s="5">
        <v>31</v>
      </c>
      <c r="D4" s="6">
        <f t="shared" si="0"/>
        <v>5146425.66</v>
      </c>
      <c r="E4" s="6">
        <v>0</v>
      </c>
      <c r="F4" s="6">
        <f t="shared" ref="F4:F140" si="2">D4*(C4/365)*$J$4</f>
        <v>31689.292248904116</v>
      </c>
      <c r="G4" s="6">
        <v>0</v>
      </c>
      <c r="H4" s="7">
        <f t="shared" si="1"/>
        <v>5146425.66</v>
      </c>
      <c r="I4" s="8" t="s">
        <v>12</v>
      </c>
      <c r="J4" s="12">
        <f>J2+J3</f>
        <v>7.2500000000000009E-2</v>
      </c>
    </row>
    <row r="5" spans="1:11" ht="27" customHeight="1" x14ac:dyDescent="0.25">
      <c r="A5" s="3">
        <v>2024</v>
      </c>
      <c r="B5" s="4" t="s">
        <v>17</v>
      </c>
      <c r="C5" s="5">
        <v>30</v>
      </c>
      <c r="D5" s="6">
        <f t="shared" si="0"/>
        <v>5146425.66</v>
      </c>
      <c r="E5" s="6">
        <v>0</v>
      </c>
      <c r="F5" s="6">
        <f t="shared" si="2"/>
        <v>30667.057015068498</v>
      </c>
      <c r="G5" s="6">
        <v>0</v>
      </c>
      <c r="H5" s="7">
        <f t="shared" si="1"/>
        <v>5146425.66</v>
      </c>
      <c r="I5" s="13" t="s">
        <v>14</v>
      </c>
      <c r="J5" s="14">
        <f>F141</f>
        <v>3262397.5389576289</v>
      </c>
    </row>
    <row r="6" spans="1:11" ht="27" customHeight="1" x14ac:dyDescent="0.25">
      <c r="A6" s="3">
        <v>2024</v>
      </c>
      <c r="B6" s="4" t="s">
        <v>18</v>
      </c>
      <c r="C6" s="5">
        <v>31</v>
      </c>
      <c r="D6" s="6">
        <f t="shared" si="0"/>
        <v>5146425.66</v>
      </c>
      <c r="E6" s="6">
        <v>0</v>
      </c>
      <c r="F6" s="6">
        <f t="shared" si="2"/>
        <v>31689.292248904116</v>
      </c>
      <c r="G6" s="6">
        <v>0</v>
      </c>
      <c r="H6" s="7">
        <f t="shared" si="1"/>
        <v>5146425.66</v>
      </c>
    </row>
    <row r="7" spans="1:11" ht="27" customHeight="1" x14ac:dyDescent="0.25">
      <c r="A7" s="3">
        <v>2024</v>
      </c>
      <c r="B7" s="4" t="s">
        <v>19</v>
      </c>
      <c r="C7" s="5">
        <v>30</v>
      </c>
      <c r="D7" s="6">
        <f t="shared" si="0"/>
        <v>5146425.66</v>
      </c>
      <c r="E7" s="6">
        <v>0</v>
      </c>
      <c r="F7" s="6">
        <f t="shared" si="2"/>
        <v>30667.057015068498</v>
      </c>
      <c r="G7" s="6">
        <v>0</v>
      </c>
      <c r="H7" s="7">
        <f t="shared" si="1"/>
        <v>5146425.66</v>
      </c>
    </row>
    <row r="8" spans="1:11" ht="27" customHeight="1" x14ac:dyDescent="0.25">
      <c r="A8" s="3">
        <v>2024</v>
      </c>
      <c r="B8" s="4" t="s">
        <v>20</v>
      </c>
      <c r="C8" s="5">
        <v>31</v>
      </c>
      <c r="D8" s="6">
        <f t="shared" si="0"/>
        <v>5146425.66</v>
      </c>
      <c r="E8" s="6">
        <v>0</v>
      </c>
      <c r="F8" s="6">
        <f t="shared" si="2"/>
        <v>31689.292248904116</v>
      </c>
      <c r="G8" s="6">
        <v>0</v>
      </c>
      <c r="H8" s="7">
        <f t="shared" si="1"/>
        <v>5146425.66</v>
      </c>
    </row>
    <row r="9" spans="1:11" ht="27" customHeight="1" x14ac:dyDescent="0.25">
      <c r="A9" s="3">
        <v>2025</v>
      </c>
      <c r="B9" s="4" t="s">
        <v>21</v>
      </c>
      <c r="C9" s="5">
        <v>31</v>
      </c>
      <c r="D9" s="6">
        <f t="shared" si="0"/>
        <v>5146425.66</v>
      </c>
      <c r="E9" s="6">
        <v>0</v>
      </c>
      <c r="F9" s="6">
        <f t="shared" si="2"/>
        <v>31689.292248904116</v>
      </c>
      <c r="G9" s="6">
        <v>0</v>
      </c>
      <c r="H9" s="7">
        <f t="shared" si="1"/>
        <v>5146425.66</v>
      </c>
    </row>
    <row r="10" spans="1:11" ht="27" customHeight="1" x14ac:dyDescent="0.25">
      <c r="A10" s="3">
        <v>2025</v>
      </c>
      <c r="B10" s="4" t="s">
        <v>22</v>
      </c>
      <c r="C10" s="5">
        <v>28</v>
      </c>
      <c r="D10" s="6">
        <f t="shared" si="0"/>
        <v>5146425.66</v>
      </c>
      <c r="E10" s="6">
        <v>0</v>
      </c>
      <c r="F10" s="6">
        <f t="shared" si="2"/>
        <v>28622.586547397266</v>
      </c>
      <c r="G10" s="6">
        <v>0</v>
      </c>
      <c r="H10" s="7">
        <f t="shared" si="1"/>
        <v>5146425.66</v>
      </c>
    </row>
    <row r="11" spans="1:11" ht="27" customHeight="1" x14ac:dyDescent="0.25">
      <c r="A11" s="3">
        <v>2025</v>
      </c>
      <c r="B11" s="4" t="s">
        <v>8</v>
      </c>
      <c r="C11" s="5">
        <v>31</v>
      </c>
      <c r="D11" s="6">
        <f t="shared" si="0"/>
        <v>5146425.66</v>
      </c>
      <c r="E11" s="6">
        <v>0</v>
      </c>
      <c r="F11" s="6">
        <f t="shared" si="2"/>
        <v>31689.292248904116</v>
      </c>
      <c r="G11" s="6">
        <v>0</v>
      </c>
      <c r="H11" s="7">
        <f t="shared" si="1"/>
        <v>5146425.66</v>
      </c>
    </row>
    <row r="12" spans="1:11" ht="27" customHeight="1" x14ac:dyDescent="0.25">
      <c r="A12" s="3">
        <v>2025</v>
      </c>
      <c r="B12" s="4" t="s">
        <v>10</v>
      </c>
      <c r="C12" s="5">
        <v>30</v>
      </c>
      <c r="D12" s="6">
        <f t="shared" si="0"/>
        <v>5146425.66</v>
      </c>
      <c r="E12" s="6">
        <v>0</v>
      </c>
      <c r="F12" s="6">
        <f t="shared" si="2"/>
        <v>30667.057015068498</v>
      </c>
      <c r="G12" s="6">
        <v>0</v>
      </c>
      <c r="H12" s="7">
        <f t="shared" si="1"/>
        <v>5146425.66</v>
      </c>
    </row>
    <row r="13" spans="1:11" ht="27" customHeight="1" x14ac:dyDescent="0.25">
      <c r="A13" s="3">
        <v>2025</v>
      </c>
      <c r="B13" s="4" t="s">
        <v>11</v>
      </c>
      <c r="C13" s="5">
        <v>31</v>
      </c>
      <c r="D13" s="6">
        <f t="shared" si="0"/>
        <v>5146425.66</v>
      </c>
      <c r="E13" s="6">
        <v>0</v>
      </c>
      <c r="F13" s="6">
        <f t="shared" si="2"/>
        <v>31689.292248904116</v>
      </c>
      <c r="G13" s="6">
        <v>0</v>
      </c>
      <c r="H13" s="7">
        <f t="shared" si="1"/>
        <v>5146425.66</v>
      </c>
    </row>
    <row r="14" spans="1:11" ht="27" customHeight="1" x14ac:dyDescent="0.25">
      <c r="A14" s="3">
        <v>2025</v>
      </c>
      <c r="B14" s="4" t="s">
        <v>13</v>
      </c>
      <c r="C14" s="5">
        <v>30</v>
      </c>
      <c r="D14" s="6">
        <f t="shared" si="0"/>
        <v>5146425.66</v>
      </c>
      <c r="E14" s="6">
        <v>0</v>
      </c>
      <c r="F14" s="6">
        <f t="shared" si="2"/>
        <v>30667.057015068498</v>
      </c>
      <c r="G14" s="6">
        <v>0</v>
      </c>
      <c r="H14" s="7">
        <f t="shared" si="1"/>
        <v>5146425.66</v>
      </c>
    </row>
    <row r="15" spans="1:11" ht="27" customHeight="1" x14ac:dyDescent="0.25">
      <c r="A15" s="3">
        <v>2025</v>
      </c>
      <c r="B15" s="4" t="s">
        <v>15</v>
      </c>
      <c r="C15" s="5">
        <v>31</v>
      </c>
      <c r="D15" s="6">
        <f t="shared" si="0"/>
        <v>5146425.66</v>
      </c>
      <c r="E15" s="6">
        <v>0</v>
      </c>
      <c r="F15" s="6">
        <f t="shared" si="2"/>
        <v>31689.292248904116</v>
      </c>
      <c r="G15" s="6">
        <v>0</v>
      </c>
      <c r="H15" s="7">
        <f t="shared" si="1"/>
        <v>5146425.66</v>
      </c>
    </row>
    <row r="16" spans="1:11" ht="27" customHeight="1" x14ac:dyDescent="0.25">
      <c r="A16" s="3">
        <v>2025</v>
      </c>
      <c r="B16" s="4" t="s">
        <v>16</v>
      </c>
      <c r="C16" s="5">
        <v>31</v>
      </c>
      <c r="D16" s="6">
        <f t="shared" si="0"/>
        <v>5146425.66</v>
      </c>
      <c r="E16" s="6">
        <v>0</v>
      </c>
      <c r="F16" s="6">
        <f t="shared" si="2"/>
        <v>31689.292248904116</v>
      </c>
      <c r="G16" s="6">
        <v>0</v>
      </c>
      <c r="H16" s="7">
        <f t="shared" si="1"/>
        <v>5146425.66</v>
      </c>
    </row>
    <row r="17" spans="1:8" ht="27" customHeight="1" x14ac:dyDescent="0.25">
      <c r="A17" s="3">
        <v>2025</v>
      </c>
      <c r="B17" s="4" t="s">
        <v>17</v>
      </c>
      <c r="C17" s="5">
        <v>30</v>
      </c>
      <c r="D17" s="6">
        <f t="shared" si="0"/>
        <v>5146425.66</v>
      </c>
      <c r="E17" s="6">
        <v>0</v>
      </c>
      <c r="F17" s="6">
        <f t="shared" si="2"/>
        <v>30667.057015068498</v>
      </c>
      <c r="G17" s="6">
        <v>0</v>
      </c>
      <c r="H17" s="7">
        <f t="shared" si="1"/>
        <v>5146425.66</v>
      </c>
    </row>
    <row r="18" spans="1:8" ht="27" customHeight="1" x14ac:dyDescent="0.25">
      <c r="A18" s="3">
        <v>2025</v>
      </c>
      <c r="B18" s="4" t="s">
        <v>18</v>
      </c>
      <c r="C18" s="5">
        <v>31</v>
      </c>
      <c r="D18" s="6">
        <f t="shared" si="0"/>
        <v>5146425.66</v>
      </c>
      <c r="E18" s="6">
        <v>0</v>
      </c>
      <c r="F18" s="6">
        <f t="shared" si="2"/>
        <v>31689.292248904116</v>
      </c>
      <c r="G18" s="6">
        <v>0</v>
      </c>
      <c r="H18" s="7">
        <f t="shared" si="1"/>
        <v>5146425.66</v>
      </c>
    </row>
    <row r="19" spans="1:8" ht="27" customHeight="1" x14ac:dyDescent="0.25">
      <c r="A19" s="3">
        <v>2025</v>
      </c>
      <c r="B19" s="4" t="s">
        <v>19</v>
      </c>
      <c r="C19" s="5">
        <v>30</v>
      </c>
      <c r="D19" s="6">
        <f t="shared" si="0"/>
        <v>5146425.66</v>
      </c>
      <c r="E19" s="6">
        <v>0</v>
      </c>
      <c r="F19" s="6">
        <f t="shared" si="2"/>
        <v>30667.057015068498</v>
      </c>
      <c r="G19" s="6">
        <v>0</v>
      </c>
      <c r="H19" s="7">
        <f t="shared" si="1"/>
        <v>5146425.66</v>
      </c>
    </row>
    <row r="20" spans="1:8" ht="27" customHeight="1" x14ac:dyDescent="0.25">
      <c r="A20" s="3">
        <v>2025</v>
      </c>
      <c r="B20" s="4" t="s">
        <v>20</v>
      </c>
      <c r="C20" s="5">
        <v>31</v>
      </c>
      <c r="D20" s="6">
        <f t="shared" si="0"/>
        <v>5146425.66</v>
      </c>
      <c r="E20" s="6">
        <v>0</v>
      </c>
      <c r="F20" s="6">
        <f t="shared" si="2"/>
        <v>31689.292248904116</v>
      </c>
      <c r="G20" s="6">
        <v>0</v>
      </c>
      <c r="H20" s="7">
        <f t="shared" si="1"/>
        <v>5146425.66</v>
      </c>
    </row>
    <row r="21" spans="1:8" ht="27" customHeight="1" x14ac:dyDescent="0.25">
      <c r="A21" s="3">
        <v>2026</v>
      </c>
      <c r="B21" s="4" t="s">
        <v>21</v>
      </c>
      <c r="C21" s="5">
        <v>31</v>
      </c>
      <c r="D21" s="6">
        <f t="shared" si="0"/>
        <v>5146425.66</v>
      </c>
      <c r="E21" s="6">
        <v>0</v>
      </c>
      <c r="F21" s="6">
        <f t="shared" si="2"/>
        <v>31689.292248904116</v>
      </c>
      <c r="G21" s="6">
        <v>3000</v>
      </c>
      <c r="H21" s="7">
        <f t="shared" si="1"/>
        <v>5143425.66</v>
      </c>
    </row>
    <row r="22" spans="1:8" ht="27" customHeight="1" x14ac:dyDescent="0.25">
      <c r="A22" s="3">
        <v>2026</v>
      </c>
      <c r="B22" s="4" t="s">
        <v>22</v>
      </c>
      <c r="C22" s="5">
        <v>28</v>
      </c>
      <c r="D22" s="6">
        <f t="shared" si="0"/>
        <v>5143425.66</v>
      </c>
      <c r="E22" s="6">
        <v>0</v>
      </c>
      <c r="F22" s="6">
        <f t="shared" si="2"/>
        <v>28605.901615890416</v>
      </c>
      <c r="G22" s="6">
        <v>3000</v>
      </c>
      <c r="H22" s="7">
        <f t="shared" si="1"/>
        <v>5140425.66</v>
      </c>
    </row>
    <row r="23" spans="1:8" ht="27" customHeight="1" x14ac:dyDescent="0.25">
      <c r="A23" s="3">
        <v>2026</v>
      </c>
      <c r="B23" s="4" t="s">
        <v>8</v>
      </c>
      <c r="C23" s="5">
        <v>31</v>
      </c>
      <c r="D23" s="6">
        <f t="shared" si="0"/>
        <v>5140425.66</v>
      </c>
      <c r="E23" s="6">
        <v>0</v>
      </c>
      <c r="F23" s="6">
        <f t="shared" si="2"/>
        <v>31652.347043424659</v>
      </c>
      <c r="G23" s="6">
        <v>3000</v>
      </c>
      <c r="H23" s="7">
        <f t="shared" si="1"/>
        <v>5137425.66</v>
      </c>
    </row>
    <row r="24" spans="1:8" ht="27" customHeight="1" x14ac:dyDescent="0.25">
      <c r="A24" s="3">
        <v>2026</v>
      </c>
      <c r="B24" s="4" t="s">
        <v>10</v>
      </c>
      <c r="C24" s="5">
        <v>30</v>
      </c>
      <c r="D24" s="6">
        <f t="shared" si="0"/>
        <v>5137425.66</v>
      </c>
      <c r="E24" s="6">
        <v>0</v>
      </c>
      <c r="F24" s="6">
        <f t="shared" si="2"/>
        <v>30613.426878082195</v>
      </c>
      <c r="G24" s="6">
        <v>3000</v>
      </c>
      <c r="H24" s="7">
        <f t="shared" si="1"/>
        <v>5134425.66</v>
      </c>
    </row>
    <row r="25" spans="1:8" ht="27" customHeight="1" x14ac:dyDescent="0.25">
      <c r="A25" s="3">
        <v>2026</v>
      </c>
      <c r="B25" s="4" t="s">
        <v>11</v>
      </c>
      <c r="C25" s="5">
        <v>31</v>
      </c>
      <c r="D25" s="6">
        <f t="shared" si="0"/>
        <v>5134425.66</v>
      </c>
      <c r="E25" s="6">
        <v>0</v>
      </c>
      <c r="F25" s="6">
        <f t="shared" si="2"/>
        <v>31615.40183794521</v>
      </c>
      <c r="G25" s="6">
        <v>3000</v>
      </c>
      <c r="H25" s="7">
        <f t="shared" si="1"/>
        <v>5131425.66</v>
      </c>
    </row>
    <row r="26" spans="1:8" ht="27" customHeight="1" x14ac:dyDescent="0.25">
      <c r="A26" s="3">
        <v>2026</v>
      </c>
      <c r="B26" s="4" t="s">
        <v>13</v>
      </c>
      <c r="C26" s="5">
        <v>30</v>
      </c>
      <c r="D26" s="6">
        <f t="shared" si="0"/>
        <v>5131425.66</v>
      </c>
      <c r="E26" s="6">
        <v>0</v>
      </c>
      <c r="F26" s="6">
        <f t="shared" si="2"/>
        <v>30577.673453424661</v>
      </c>
      <c r="G26" s="6">
        <v>3000</v>
      </c>
      <c r="H26" s="7">
        <f t="shared" si="1"/>
        <v>5128425.66</v>
      </c>
    </row>
    <row r="27" spans="1:8" ht="27" customHeight="1" x14ac:dyDescent="0.25">
      <c r="A27" s="3">
        <v>2026</v>
      </c>
      <c r="B27" s="4" t="s">
        <v>15</v>
      </c>
      <c r="C27" s="5">
        <v>31</v>
      </c>
      <c r="D27" s="6">
        <f t="shared" si="0"/>
        <v>5128425.66</v>
      </c>
      <c r="E27" s="6">
        <v>0</v>
      </c>
      <c r="F27" s="6">
        <f t="shared" si="2"/>
        <v>31578.456632465761</v>
      </c>
      <c r="G27" s="6">
        <v>3000</v>
      </c>
      <c r="H27" s="7">
        <f t="shared" si="1"/>
        <v>5125425.66</v>
      </c>
    </row>
    <row r="28" spans="1:8" ht="27" customHeight="1" x14ac:dyDescent="0.25">
      <c r="A28" s="3">
        <v>2026</v>
      </c>
      <c r="B28" s="4" t="s">
        <v>16</v>
      </c>
      <c r="C28" s="5">
        <v>31</v>
      </c>
      <c r="D28" s="6">
        <f t="shared" si="0"/>
        <v>5125425.66</v>
      </c>
      <c r="E28" s="6">
        <v>0</v>
      </c>
      <c r="F28" s="6">
        <f t="shared" si="2"/>
        <v>31559.984029726031</v>
      </c>
      <c r="G28" s="6">
        <v>3000</v>
      </c>
      <c r="H28" s="7">
        <f t="shared" si="1"/>
        <v>5122425.66</v>
      </c>
    </row>
    <row r="29" spans="1:8" ht="27" customHeight="1" x14ac:dyDescent="0.25">
      <c r="A29" s="3">
        <v>2026</v>
      </c>
      <c r="B29" s="4" t="s">
        <v>17</v>
      </c>
      <c r="C29" s="5">
        <v>30</v>
      </c>
      <c r="D29" s="6">
        <f t="shared" si="0"/>
        <v>5122425.66</v>
      </c>
      <c r="E29" s="6">
        <v>0</v>
      </c>
      <c r="F29" s="6">
        <f t="shared" si="2"/>
        <v>30524.043316438361</v>
      </c>
      <c r="G29" s="6">
        <v>3000</v>
      </c>
      <c r="H29" s="7">
        <f t="shared" si="1"/>
        <v>5119425.66</v>
      </c>
    </row>
    <row r="30" spans="1:8" ht="27" customHeight="1" x14ac:dyDescent="0.25">
      <c r="A30" s="3">
        <v>2026</v>
      </c>
      <c r="B30" s="4" t="s">
        <v>18</v>
      </c>
      <c r="C30" s="5">
        <v>31</v>
      </c>
      <c r="D30" s="6">
        <f t="shared" si="0"/>
        <v>5119425.66</v>
      </c>
      <c r="E30" s="6">
        <v>0</v>
      </c>
      <c r="F30" s="6">
        <f t="shared" si="2"/>
        <v>31523.038824246578</v>
      </c>
      <c r="G30" s="6">
        <v>3000</v>
      </c>
      <c r="H30" s="7">
        <f t="shared" si="1"/>
        <v>5116425.66</v>
      </c>
    </row>
    <row r="31" spans="1:8" ht="27" customHeight="1" x14ac:dyDescent="0.25">
      <c r="A31" s="3">
        <v>2026</v>
      </c>
      <c r="B31" s="4" t="s">
        <v>19</v>
      </c>
      <c r="C31" s="5">
        <v>30</v>
      </c>
      <c r="D31" s="6">
        <f t="shared" si="0"/>
        <v>5116425.66</v>
      </c>
      <c r="E31" s="6">
        <v>0</v>
      </c>
      <c r="F31" s="6">
        <f t="shared" si="2"/>
        <v>30488.289891780823</v>
      </c>
      <c r="G31" s="6">
        <v>3000</v>
      </c>
      <c r="H31" s="7">
        <f t="shared" si="1"/>
        <v>5113425.66</v>
      </c>
    </row>
    <row r="32" spans="1:8" ht="27" customHeight="1" x14ac:dyDescent="0.25">
      <c r="A32" s="3">
        <v>2026</v>
      </c>
      <c r="B32" s="4" t="s">
        <v>20</v>
      </c>
      <c r="C32" s="5">
        <v>31</v>
      </c>
      <c r="D32" s="6">
        <f t="shared" si="0"/>
        <v>5113425.66</v>
      </c>
      <c r="E32" s="6">
        <v>0</v>
      </c>
      <c r="F32" s="6">
        <f t="shared" si="2"/>
        <v>31486.093618767129</v>
      </c>
      <c r="G32" s="6">
        <v>3000</v>
      </c>
      <c r="H32" s="7">
        <f t="shared" si="1"/>
        <v>5110425.66</v>
      </c>
    </row>
    <row r="33" spans="1:8" ht="27" customHeight="1" x14ac:dyDescent="0.25">
      <c r="A33" s="3">
        <v>2027</v>
      </c>
      <c r="B33" s="4" t="s">
        <v>21</v>
      </c>
      <c r="C33" s="5">
        <v>31</v>
      </c>
      <c r="D33" s="6">
        <f t="shared" si="0"/>
        <v>5110425.66</v>
      </c>
      <c r="E33" s="6">
        <v>0</v>
      </c>
      <c r="F33" s="6">
        <f t="shared" si="2"/>
        <v>31467.621016027399</v>
      </c>
      <c r="G33" s="6">
        <v>3000</v>
      </c>
      <c r="H33" s="7">
        <f t="shared" si="1"/>
        <v>5107425.66</v>
      </c>
    </row>
    <row r="34" spans="1:8" ht="27" customHeight="1" x14ac:dyDescent="0.25">
      <c r="A34" s="3">
        <v>2027</v>
      </c>
      <c r="B34" s="4" t="s">
        <v>22</v>
      </c>
      <c r="C34" s="5">
        <v>28</v>
      </c>
      <c r="D34" s="6">
        <f t="shared" si="0"/>
        <v>5107425.66</v>
      </c>
      <c r="E34" s="6">
        <v>0</v>
      </c>
      <c r="F34" s="6">
        <f t="shared" si="2"/>
        <v>28405.682437808224</v>
      </c>
      <c r="G34" s="6">
        <v>3000</v>
      </c>
      <c r="H34" s="7">
        <f t="shared" si="1"/>
        <v>5104425.66</v>
      </c>
    </row>
    <row r="35" spans="1:8" ht="27" customHeight="1" x14ac:dyDescent="0.25">
      <c r="A35" s="3">
        <v>2027</v>
      </c>
      <c r="B35" s="4" t="s">
        <v>8</v>
      </c>
      <c r="C35" s="5">
        <v>31</v>
      </c>
      <c r="D35" s="6">
        <f t="shared" si="0"/>
        <v>5104425.66</v>
      </c>
      <c r="E35" s="6">
        <v>0</v>
      </c>
      <c r="F35" s="6">
        <f t="shared" si="2"/>
        <v>31430.675810547949</v>
      </c>
      <c r="G35" s="6">
        <v>3000</v>
      </c>
      <c r="H35" s="7">
        <f t="shared" si="1"/>
        <v>5101425.66</v>
      </c>
    </row>
    <row r="36" spans="1:8" ht="27" customHeight="1" x14ac:dyDescent="0.25">
      <c r="A36" s="3">
        <v>2027</v>
      </c>
      <c r="B36" s="4" t="s">
        <v>10</v>
      </c>
      <c r="C36" s="5">
        <v>30</v>
      </c>
      <c r="D36" s="6">
        <f t="shared" si="0"/>
        <v>5101425.66</v>
      </c>
      <c r="E36" s="6">
        <v>0</v>
      </c>
      <c r="F36" s="6">
        <f t="shared" si="2"/>
        <v>30398.90633013699</v>
      </c>
      <c r="G36" s="6">
        <v>3000</v>
      </c>
      <c r="H36" s="7">
        <f t="shared" si="1"/>
        <v>5098425.66</v>
      </c>
    </row>
    <row r="37" spans="1:8" ht="27" customHeight="1" x14ac:dyDescent="0.25">
      <c r="A37" s="3">
        <v>2027</v>
      </c>
      <c r="B37" s="4" t="s">
        <v>11</v>
      </c>
      <c r="C37" s="5">
        <v>31</v>
      </c>
      <c r="D37" s="6">
        <f t="shared" si="0"/>
        <v>5098425.66</v>
      </c>
      <c r="E37" s="6">
        <v>0</v>
      </c>
      <c r="F37" s="6">
        <f t="shared" si="2"/>
        <v>31393.7306050685</v>
      </c>
      <c r="G37" s="6">
        <v>3000</v>
      </c>
      <c r="H37" s="7">
        <f t="shared" si="1"/>
        <v>5095425.66</v>
      </c>
    </row>
    <row r="38" spans="1:8" ht="27" customHeight="1" x14ac:dyDescent="0.25">
      <c r="A38" s="3">
        <v>2027</v>
      </c>
      <c r="B38" s="4" t="s">
        <v>13</v>
      </c>
      <c r="C38" s="5">
        <v>30</v>
      </c>
      <c r="D38" s="6">
        <f t="shared" si="0"/>
        <v>5095425.66</v>
      </c>
      <c r="E38" s="6">
        <v>0</v>
      </c>
      <c r="F38" s="6">
        <f t="shared" si="2"/>
        <v>30363.152905479456</v>
      </c>
      <c r="G38" s="6">
        <v>3000</v>
      </c>
      <c r="H38" s="7">
        <f t="shared" si="1"/>
        <v>5092425.66</v>
      </c>
    </row>
    <row r="39" spans="1:8" ht="27" customHeight="1" x14ac:dyDescent="0.25">
      <c r="A39" s="3">
        <v>2027</v>
      </c>
      <c r="B39" s="4" t="s">
        <v>15</v>
      </c>
      <c r="C39" s="5">
        <v>31</v>
      </c>
      <c r="D39" s="6">
        <f t="shared" si="0"/>
        <v>5092425.66</v>
      </c>
      <c r="E39" s="6">
        <v>0</v>
      </c>
      <c r="F39" s="6">
        <f t="shared" si="2"/>
        <v>31356.785399589044</v>
      </c>
      <c r="G39" s="6">
        <v>3000</v>
      </c>
      <c r="H39" s="7">
        <f t="shared" si="1"/>
        <v>5089425.66</v>
      </c>
    </row>
    <row r="40" spans="1:8" ht="27" customHeight="1" x14ac:dyDescent="0.25">
      <c r="A40" s="3">
        <v>2027</v>
      </c>
      <c r="B40" s="4" t="s">
        <v>16</v>
      </c>
      <c r="C40" s="5">
        <v>31</v>
      </c>
      <c r="D40" s="6">
        <f t="shared" si="0"/>
        <v>5089425.66</v>
      </c>
      <c r="E40" s="6">
        <v>0</v>
      </c>
      <c r="F40" s="6">
        <f t="shared" si="2"/>
        <v>31338.312796849317</v>
      </c>
      <c r="G40" s="6">
        <v>3000</v>
      </c>
      <c r="H40" s="7">
        <f t="shared" si="1"/>
        <v>5086425.66</v>
      </c>
    </row>
    <row r="41" spans="1:8" ht="27" customHeight="1" x14ac:dyDescent="0.25">
      <c r="A41" s="3">
        <v>2027</v>
      </c>
      <c r="B41" s="4" t="s">
        <v>17</v>
      </c>
      <c r="C41" s="5">
        <v>30</v>
      </c>
      <c r="D41" s="6">
        <f t="shared" si="0"/>
        <v>5086425.66</v>
      </c>
      <c r="E41" s="6">
        <v>0</v>
      </c>
      <c r="F41" s="6">
        <f t="shared" si="2"/>
        <v>30309.522768493152</v>
      </c>
      <c r="G41" s="6">
        <v>3000</v>
      </c>
      <c r="H41" s="7">
        <f t="shared" si="1"/>
        <v>5083425.66</v>
      </c>
    </row>
    <row r="42" spans="1:8" ht="27" customHeight="1" x14ac:dyDescent="0.25">
      <c r="A42" s="3">
        <v>2027</v>
      </c>
      <c r="B42" s="4" t="s">
        <v>18</v>
      </c>
      <c r="C42" s="5">
        <v>31</v>
      </c>
      <c r="D42" s="6">
        <f t="shared" si="0"/>
        <v>5083425.66</v>
      </c>
      <c r="E42" s="6">
        <v>0</v>
      </c>
      <c r="F42" s="6">
        <f t="shared" si="2"/>
        <v>31301.367591369868</v>
      </c>
      <c r="G42" s="6">
        <v>3000</v>
      </c>
      <c r="H42" s="7">
        <f t="shared" si="1"/>
        <v>5080425.66</v>
      </c>
    </row>
    <row r="43" spans="1:8" ht="27" customHeight="1" x14ac:dyDescent="0.25">
      <c r="A43" s="3">
        <v>2027</v>
      </c>
      <c r="B43" s="4" t="s">
        <v>19</v>
      </c>
      <c r="C43" s="5">
        <v>30</v>
      </c>
      <c r="D43" s="6">
        <f t="shared" si="0"/>
        <v>5080425.66</v>
      </c>
      <c r="E43" s="6">
        <v>0</v>
      </c>
      <c r="F43" s="6">
        <f t="shared" si="2"/>
        <v>30273.769343835622</v>
      </c>
      <c r="G43" s="6">
        <v>3000</v>
      </c>
      <c r="H43" s="7">
        <f t="shared" si="1"/>
        <v>5077425.66</v>
      </c>
    </row>
    <row r="44" spans="1:8" ht="27" customHeight="1" x14ac:dyDescent="0.25">
      <c r="A44" s="3">
        <v>2027</v>
      </c>
      <c r="B44" s="4" t="s">
        <v>20</v>
      </c>
      <c r="C44" s="5">
        <v>31</v>
      </c>
      <c r="D44" s="6">
        <f t="shared" si="0"/>
        <v>5077425.66</v>
      </c>
      <c r="E44" s="6">
        <v>0</v>
      </c>
      <c r="F44" s="6">
        <f t="shared" si="2"/>
        <v>31264.422385890415</v>
      </c>
      <c r="G44" s="6">
        <v>3000</v>
      </c>
      <c r="H44" s="7">
        <f t="shared" si="1"/>
        <v>5074425.66</v>
      </c>
    </row>
    <row r="45" spans="1:8" ht="27" customHeight="1" x14ac:dyDescent="0.25">
      <c r="A45" s="3">
        <v>2028</v>
      </c>
      <c r="B45" s="4" t="s">
        <v>21</v>
      </c>
      <c r="C45" s="5">
        <v>31</v>
      </c>
      <c r="D45" s="6">
        <f t="shared" si="0"/>
        <v>5074425.66</v>
      </c>
      <c r="E45" s="6">
        <v>0</v>
      </c>
      <c r="F45" s="6">
        <f>D45*(C45/366)*$J$4</f>
        <v>31160.578335655744</v>
      </c>
      <c r="G45" s="6">
        <v>3000</v>
      </c>
      <c r="H45" s="7">
        <f t="shared" si="1"/>
        <v>5071425.66</v>
      </c>
    </row>
    <row r="46" spans="1:8" ht="27" customHeight="1" x14ac:dyDescent="0.25">
      <c r="A46" s="3">
        <v>2028</v>
      </c>
      <c r="B46" s="4" t="s">
        <v>22</v>
      </c>
      <c r="C46" s="5">
        <v>29</v>
      </c>
      <c r="D46" s="6">
        <f t="shared" si="0"/>
        <v>5071425.66</v>
      </c>
      <c r="E46" s="6">
        <v>0</v>
      </c>
      <c r="F46" s="6">
        <f t="shared" ref="F46:F56" si="3">D46*(C46/366)*$J$4</f>
        <v>29132.984836475414</v>
      </c>
      <c r="G46" s="6">
        <v>3000</v>
      </c>
      <c r="H46" s="7">
        <f t="shared" si="1"/>
        <v>5068425.66</v>
      </c>
    </row>
    <row r="47" spans="1:8" ht="27" customHeight="1" x14ac:dyDescent="0.25">
      <c r="A47" s="3">
        <v>2028</v>
      </c>
      <c r="B47" s="4" t="s">
        <v>8</v>
      </c>
      <c r="C47" s="5">
        <v>31</v>
      </c>
      <c r="D47" s="6">
        <f t="shared" si="0"/>
        <v>5068425.66</v>
      </c>
      <c r="E47" s="6">
        <v>0</v>
      </c>
      <c r="F47" s="6">
        <f t="shared" si="3"/>
        <v>31123.734073360662</v>
      </c>
      <c r="G47" s="6">
        <v>3000</v>
      </c>
      <c r="H47" s="7">
        <f t="shared" si="1"/>
        <v>5065425.66</v>
      </c>
    </row>
    <row r="48" spans="1:8" ht="27" customHeight="1" x14ac:dyDescent="0.25">
      <c r="A48" s="3">
        <v>2028</v>
      </c>
      <c r="B48" s="4" t="s">
        <v>10</v>
      </c>
      <c r="C48" s="5">
        <v>30</v>
      </c>
      <c r="D48" s="6">
        <f t="shared" si="0"/>
        <v>5065425.66</v>
      </c>
      <c r="E48" s="6">
        <v>0</v>
      </c>
      <c r="F48" s="6">
        <f t="shared" si="3"/>
        <v>30101.914782786884</v>
      </c>
      <c r="G48" s="6">
        <v>3000</v>
      </c>
      <c r="H48" s="7">
        <f t="shared" si="1"/>
        <v>5062425.66</v>
      </c>
    </row>
    <row r="49" spans="1:8" ht="27" customHeight="1" x14ac:dyDescent="0.25">
      <c r="A49" s="3">
        <v>2028</v>
      </c>
      <c r="B49" s="4" t="s">
        <v>11</v>
      </c>
      <c r="C49" s="5">
        <v>31</v>
      </c>
      <c r="D49" s="6">
        <f t="shared" si="0"/>
        <v>5062425.66</v>
      </c>
      <c r="E49" s="6">
        <v>0</v>
      </c>
      <c r="F49" s="6">
        <f t="shared" si="3"/>
        <v>31086.889811065579</v>
      </c>
      <c r="G49" s="6">
        <v>3000</v>
      </c>
      <c r="H49" s="7">
        <f t="shared" si="1"/>
        <v>5059425.66</v>
      </c>
    </row>
    <row r="50" spans="1:8" ht="27" customHeight="1" x14ac:dyDescent="0.25">
      <c r="A50" s="3">
        <v>2028</v>
      </c>
      <c r="B50" s="4" t="s">
        <v>13</v>
      </c>
      <c r="C50" s="5">
        <v>30</v>
      </c>
      <c r="D50" s="6">
        <f t="shared" si="0"/>
        <v>5059425.66</v>
      </c>
      <c r="E50" s="6">
        <v>0</v>
      </c>
      <c r="F50" s="6">
        <f t="shared" si="3"/>
        <v>30066.25904508197</v>
      </c>
      <c r="G50" s="6">
        <v>3000</v>
      </c>
      <c r="H50" s="7">
        <f t="shared" si="1"/>
        <v>5056425.66</v>
      </c>
    </row>
    <row r="51" spans="1:8" ht="27" customHeight="1" x14ac:dyDescent="0.25">
      <c r="A51" s="3">
        <v>2028</v>
      </c>
      <c r="B51" s="4" t="s">
        <v>15</v>
      </c>
      <c r="C51" s="5">
        <v>31</v>
      </c>
      <c r="D51" s="6">
        <f t="shared" si="0"/>
        <v>5056425.66</v>
      </c>
      <c r="E51" s="6">
        <v>0</v>
      </c>
      <c r="F51" s="6">
        <f t="shared" si="3"/>
        <v>31050.045548770497</v>
      </c>
      <c r="G51" s="6">
        <v>3000</v>
      </c>
      <c r="H51" s="7">
        <f t="shared" si="1"/>
        <v>5053425.66</v>
      </c>
    </row>
    <row r="52" spans="1:8" ht="27" customHeight="1" x14ac:dyDescent="0.25">
      <c r="A52" s="3">
        <v>2028</v>
      </c>
      <c r="B52" s="4" t="s">
        <v>16</v>
      </c>
      <c r="C52" s="5">
        <v>31</v>
      </c>
      <c r="D52" s="6">
        <f t="shared" si="0"/>
        <v>5053425.66</v>
      </c>
      <c r="E52" s="6">
        <v>0</v>
      </c>
      <c r="F52" s="6">
        <f t="shared" si="3"/>
        <v>31031.623417622955</v>
      </c>
      <c r="G52" s="6">
        <v>3000</v>
      </c>
      <c r="H52" s="7">
        <f t="shared" si="1"/>
        <v>5050425.66</v>
      </c>
    </row>
    <row r="53" spans="1:8" ht="27" customHeight="1" x14ac:dyDescent="0.25">
      <c r="A53" s="3">
        <v>2028</v>
      </c>
      <c r="B53" s="4" t="s">
        <v>17</v>
      </c>
      <c r="C53" s="5">
        <v>30</v>
      </c>
      <c r="D53" s="6">
        <f t="shared" si="0"/>
        <v>5050425.66</v>
      </c>
      <c r="E53" s="6">
        <v>0</v>
      </c>
      <c r="F53" s="6">
        <f t="shared" si="3"/>
        <v>30012.775438524593</v>
      </c>
      <c r="G53" s="6">
        <v>3000</v>
      </c>
      <c r="H53" s="7">
        <f t="shared" si="1"/>
        <v>5047425.66</v>
      </c>
    </row>
    <row r="54" spans="1:8" ht="27" customHeight="1" x14ac:dyDescent="0.25">
      <c r="A54" s="3">
        <v>2028</v>
      </c>
      <c r="B54" s="4" t="s">
        <v>18</v>
      </c>
      <c r="C54" s="5">
        <v>31</v>
      </c>
      <c r="D54" s="6">
        <f t="shared" si="0"/>
        <v>5047425.66</v>
      </c>
      <c r="E54" s="6">
        <v>0</v>
      </c>
      <c r="F54" s="6">
        <f t="shared" si="3"/>
        <v>30994.779155327873</v>
      </c>
      <c r="G54" s="6">
        <v>3000</v>
      </c>
      <c r="H54" s="7">
        <f t="shared" si="1"/>
        <v>5044425.66</v>
      </c>
    </row>
    <row r="55" spans="1:8" ht="27" customHeight="1" x14ac:dyDescent="0.25">
      <c r="A55" s="3">
        <v>2028</v>
      </c>
      <c r="B55" s="4" t="s">
        <v>19</v>
      </c>
      <c r="C55" s="5">
        <v>30</v>
      </c>
      <c r="D55" s="6">
        <f t="shared" si="0"/>
        <v>5044425.66</v>
      </c>
      <c r="E55" s="6">
        <v>0</v>
      </c>
      <c r="F55" s="6">
        <f t="shared" si="3"/>
        <v>29977.119700819672</v>
      </c>
      <c r="G55" s="6">
        <v>3000</v>
      </c>
      <c r="H55" s="7">
        <f t="shared" si="1"/>
        <v>5041425.66</v>
      </c>
    </row>
    <row r="56" spans="1:8" ht="27" customHeight="1" x14ac:dyDescent="0.25">
      <c r="A56" s="3">
        <v>2028</v>
      </c>
      <c r="B56" s="4" t="s">
        <v>20</v>
      </c>
      <c r="C56" s="5">
        <v>31</v>
      </c>
      <c r="D56" s="6">
        <f t="shared" si="0"/>
        <v>5041425.66</v>
      </c>
      <c r="E56" s="6">
        <v>0</v>
      </c>
      <c r="F56" s="6">
        <f t="shared" si="3"/>
        <v>30957.934893032791</v>
      </c>
      <c r="G56" s="6">
        <v>3000</v>
      </c>
      <c r="H56" s="7">
        <f t="shared" si="1"/>
        <v>5038425.66</v>
      </c>
    </row>
    <row r="57" spans="1:8" ht="27" customHeight="1" x14ac:dyDescent="0.25">
      <c r="A57" s="3">
        <v>2029</v>
      </c>
      <c r="B57" s="4" t="s">
        <v>21</v>
      </c>
      <c r="C57" s="5">
        <v>31</v>
      </c>
      <c r="D57" s="6">
        <f t="shared" si="0"/>
        <v>5038425.66</v>
      </c>
      <c r="E57" s="6">
        <v>0</v>
      </c>
      <c r="F57" s="6">
        <f t="shared" si="2"/>
        <v>31024.278550273979</v>
      </c>
      <c r="G57" s="6">
        <v>3000</v>
      </c>
      <c r="H57" s="7">
        <f t="shared" si="1"/>
        <v>5035425.66</v>
      </c>
    </row>
    <row r="58" spans="1:8" ht="27" customHeight="1" x14ac:dyDescent="0.25">
      <c r="A58" s="3">
        <v>2029</v>
      </c>
      <c r="B58" s="4" t="s">
        <v>22</v>
      </c>
      <c r="C58" s="5">
        <v>28</v>
      </c>
      <c r="D58" s="6">
        <f t="shared" si="0"/>
        <v>5035425.66</v>
      </c>
      <c r="E58" s="6">
        <v>0</v>
      </c>
      <c r="F58" s="6">
        <f t="shared" si="2"/>
        <v>28005.244081643843</v>
      </c>
      <c r="G58" s="6">
        <v>3000</v>
      </c>
      <c r="H58" s="7">
        <f t="shared" si="1"/>
        <v>5032425.66</v>
      </c>
    </row>
    <row r="59" spans="1:8" ht="27" customHeight="1" x14ac:dyDescent="0.25">
      <c r="A59" s="3">
        <v>2029</v>
      </c>
      <c r="B59" s="4" t="s">
        <v>8</v>
      </c>
      <c r="C59" s="5">
        <v>31</v>
      </c>
      <c r="D59" s="6">
        <f t="shared" si="0"/>
        <v>5032425.66</v>
      </c>
      <c r="E59" s="6">
        <v>0</v>
      </c>
      <c r="F59" s="6">
        <f t="shared" si="2"/>
        <v>30987.333344794522</v>
      </c>
      <c r="G59" s="6">
        <v>3000</v>
      </c>
      <c r="H59" s="7">
        <f t="shared" si="1"/>
        <v>5029425.66</v>
      </c>
    </row>
    <row r="60" spans="1:8" ht="27" customHeight="1" x14ac:dyDescent="0.25">
      <c r="A60" s="3">
        <v>2029</v>
      </c>
      <c r="B60" s="4" t="s">
        <v>10</v>
      </c>
      <c r="C60" s="5">
        <v>30</v>
      </c>
      <c r="D60" s="6">
        <f t="shared" si="0"/>
        <v>5029425.66</v>
      </c>
      <c r="E60" s="6">
        <v>0</v>
      </c>
      <c r="F60" s="6">
        <f t="shared" si="2"/>
        <v>29969.865234246579</v>
      </c>
      <c r="G60" s="6">
        <v>3000</v>
      </c>
      <c r="H60" s="7">
        <f t="shared" si="1"/>
        <v>5026425.66</v>
      </c>
    </row>
    <row r="61" spans="1:8" ht="27" customHeight="1" x14ac:dyDescent="0.25">
      <c r="A61" s="3">
        <v>2029</v>
      </c>
      <c r="B61" s="4" t="s">
        <v>11</v>
      </c>
      <c r="C61" s="5">
        <v>31</v>
      </c>
      <c r="D61" s="6">
        <f t="shared" si="0"/>
        <v>5026425.66</v>
      </c>
      <c r="E61" s="6">
        <v>0</v>
      </c>
      <c r="F61" s="6">
        <f t="shared" si="2"/>
        <v>30950.388139315073</v>
      </c>
      <c r="G61" s="6">
        <v>3000</v>
      </c>
      <c r="H61" s="7">
        <f t="shared" si="1"/>
        <v>5023425.66</v>
      </c>
    </row>
    <row r="62" spans="1:8" ht="27" customHeight="1" x14ac:dyDescent="0.25">
      <c r="A62" s="3">
        <v>2029</v>
      </c>
      <c r="B62" s="4" t="s">
        <v>13</v>
      </c>
      <c r="C62" s="5">
        <v>30</v>
      </c>
      <c r="D62" s="6">
        <f t="shared" si="0"/>
        <v>5023425.66</v>
      </c>
      <c r="E62" s="6">
        <v>0</v>
      </c>
      <c r="F62" s="6">
        <f t="shared" si="2"/>
        <v>29934.111809589042</v>
      </c>
      <c r="G62" s="6">
        <v>3000</v>
      </c>
      <c r="H62" s="7">
        <f t="shared" si="1"/>
        <v>5020425.66</v>
      </c>
    </row>
    <row r="63" spans="1:8" ht="27" customHeight="1" x14ac:dyDescent="0.25">
      <c r="A63" s="3">
        <v>2029</v>
      </c>
      <c r="B63" s="4" t="s">
        <v>15</v>
      </c>
      <c r="C63" s="5">
        <v>31</v>
      </c>
      <c r="D63" s="6">
        <f t="shared" si="0"/>
        <v>5020425.66</v>
      </c>
      <c r="E63" s="6">
        <v>0</v>
      </c>
      <c r="F63" s="6">
        <f t="shared" si="2"/>
        <v>30913.44293383562</v>
      </c>
      <c r="G63" s="6">
        <v>3000</v>
      </c>
      <c r="H63" s="7">
        <f t="shared" si="1"/>
        <v>5017425.66</v>
      </c>
    </row>
    <row r="64" spans="1:8" ht="27" customHeight="1" x14ac:dyDescent="0.25">
      <c r="A64" s="3">
        <v>2029</v>
      </c>
      <c r="B64" s="4" t="s">
        <v>16</v>
      </c>
      <c r="C64" s="5">
        <v>31</v>
      </c>
      <c r="D64" s="6">
        <f t="shared" si="0"/>
        <v>5017425.66</v>
      </c>
      <c r="E64" s="6">
        <v>0</v>
      </c>
      <c r="F64" s="6">
        <f t="shared" si="2"/>
        <v>30894.970331095898</v>
      </c>
      <c r="G64" s="6">
        <v>3000</v>
      </c>
      <c r="H64" s="7">
        <f t="shared" si="1"/>
        <v>5014425.66</v>
      </c>
    </row>
    <row r="65" spans="1:8" ht="27" customHeight="1" x14ac:dyDescent="0.25">
      <c r="A65" s="3">
        <v>2029</v>
      </c>
      <c r="B65" s="4" t="s">
        <v>17</v>
      </c>
      <c r="C65" s="5">
        <v>30</v>
      </c>
      <c r="D65" s="6">
        <f t="shared" si="0"/>
        <v>5014425.66</v>
      </c>
      <c r="E65" s="6">
        <v>0</v>
      </c>
      <c r="F65" s="6">
        <f t="shared" si="2"/>
        <v>29880.481672602746</v>
      </c>
      <c r="G65" s="6">
        <v>3000</v>
      </c>
      <c r="H65" s="7">
        <f t="shared" si="1"/>
        <v>5011425.66</v>
      </c>
    </row>
    <row r="66" spans="1:8" ht="27" customHeight="1" x14ac:dyDescent="0.25">
      <c r="A66" s="3">
        <v>2029</v>
      </c>
      <c r="B66" s="4" t="s">
        <v>18</v>
      </c>
      <c r="C66" s="5">
        <v>31</v>
      </c>
      <c r="D66" s="6">
        <f t="shared" si="0"/>
        <v>5011425.66</v>
      </c>
      <c r="E66" s="6">
        <v>0</v>
      </c>
      <c r="F66" s="6">
        <f t="shared" si="2"/>
        <v>30858.025125616441</v>
      </c>
      <c r="G66" s="6">
        <v>3000</v>
      </c>
      <c r="H66" s="7">
        <f t="shared" si="1"/>
        <v>5008425.66</v>
      </c>
    </row>
    <row r="67" spans="1:8" ht="27" customHeight="1" x14ac:dyDescent="0.25">
      <c r="A67" s="3">
        <v>2029</v>
      </c>
      <c r="B67" s="4" t="s">
        <v>19</v>
      </c>
      <c r="C67" s="5">
        <v>30</v>
      </c>
      <c r="D67" s="6">
        <f t="shared" si="0"/>
        <v>5008425.66</v>
      </c>
      <c r="E67" s="6">
        <v>0</v>
      </c>
      <c r="F67" s="6">
        <f t="shared" si="2"/>
        <v>29844.728247945208</v>
      </c>
      <c r="G67" s="6">
        <v>3000</v>
      </c>
      <c r="H67" s="7">
        <f t="shared" si="1"/>
        <v>5005425.66</v>
      </c>
    </row>
    <row r="68" spans="1:8" ht="27" customHeight="1" x14ac:dyDescent="0.25">
      <c r="A68" s="3">
        <v>2029</v>
      </c>
      <c r="B68" s="4" t="s">
        <v>20</v>
      </c>
      <c r="C68" s="5">
        <v>31</v>
      </c>
      <c r="D68" s="6">
        <f t="shared" si="0"/>
        <v>5005425.66</v>
      </c>
      <c r="E68" s="6">
        <v>0</v>
      </c>
      <c r="F68" s="6">
        <f t="shared" si="2"/>
        <v>30821.079920136992</v>
      </c>
      <c r="G68" s="6">
        <v>3000</v>
      </c>
      <c r="H68" s="7">
        <f t="shared" si="1"/>
        <v>5002425.66</v>
      </c>
    </row>
    <row r="69" spans="1:8" ht="27" customHeight="1" x14ac:dyDescent="0.25">
      <c r="A69" s="3">
        <v>2030</v>
      </c>
      <c r="B69" s="4" t="s">
        <v>21</v>
      </c>
      <c r="C69" s="5">
        <v>31</v>
      </c>
      <c r="D69" s="6">
        <f t="shared" si="0"/>
        <v>5002425.66</v>
      </c>
      <c r="E69" s="6">
        <v>0</v>
      </c>
      <c r="F69" s="6">
        <f t="shared" si="2"/>
        <v>30802.607317397262</v>
      </c>
      <c r="G69" s="6">
        <v>42000</v>
      </c>
      <c r="H69" s="7">
        <f t="shared" si="1"/>
        <v>4960425.66</v>
      </c>
    </row>
    <row r="70" spans="1:8" ht="27" customHeight="1" x14ac:dyDescent="0.25">
      <c r="A70" s="3">
        <v>2030</v>
      </c>
      <c r="B70" s="4" t="s">
        <v>22</v>
      </c>
      <c r="C70" s="5">
        <v>28</v>
      </c>
      <c r="D70" s="6">
        <f t="shared" si="0"/>
        <v>4960425.66</v>
      </c>
      <c r="E70" s="6">
        <v>0</v>
      </c>
      <c r="F70" s="6">
        <f t="shared" si="2"/>
        <v>27588.120793972608</v>
      </c>
      <c r="G70" s="6">
        <v>42000</v>
      </c>
      <c r="H70" s="7">
        <f t="shared" si="1"/>
        <v>4918425.66</v>
      </c>
    </row>
    <row r="71" spans="1:8" ht="27" customHeight="1" x14ac:dyDescent="0.25">
      <c r="A71" s="3">
        <v>2030</v>
      </c>
      <c r="B71" s="4" t="s">
        <v>8</v>
      </c>
      <c r="C71" s="5">
        <v>31</v>
      </c>
      <c r="D71" s="6">
        <f t="shared" si="0"/>
        <v>4918425.66</v>
      </c>
      <c r="E71" s="6">
        <v>0</v>
      </c>
      <c r="F71" s="6">
        <f t="shared" si="2"/>
        <v>30285.374440684936</v>
      </c>
      <c r="G71" s="6">
        <v>42000</v>
      </c>
      <c r="H71" s="7">
        <f t="shared" si="1"/>
        <v>4876425.66</v>
      </c>
    </row>
    <row r="72" spans="1:8" ht="27" customHeight="1" x14ac:dyDescent="0.25">
      <c r="A72" s="3">
        <v>2030</v>
      </c>
      <c r="B72" s="4" t="s">
        <v>10</v>
      </c>
      <c r="C72" s="5">
        <v>30</v>
      </c>
      <c r="D72" s="6">
        <f t="shared" si="0"/>
        <v>4876425.66</v>
      </c>
      <c r="E72" s="6">
        <v>0</v>
      </c>
      <c r="F72" s="6">
        <f t="shared" si="2"/>
        <v>29058.152905479456</v>
      </c>
      <c r="G72" s="6">
        <v>42000</v>
      </c>
      <c r="H72" s="7">
        <f t="shared" si="1"/>
        <v>4834425.66</v>
      </c>
    </row>
    <row r="73" spans="1:8" ht="27" customHeight="1" x14ac:dyDescent="0.25">
      <c r="A73" s="3">
        <v>2030</v>
      </c>
      <c r="B73" s="4" t="s">
        <v>11</v>
      </c>
      <c r="C73" s="5">
        <v>31</v>
      </c>
      <c r="D73" s="6">
        <f t="shared" si="0"/>
        <v>4834425.66</v>
      </c>
      <c r="E73" s="6">
        <v>0</v>
      </c>
      <c r="F73" s="6">
        <f t="shared" si="2"/>
        <v>29768.141563972607</v>
      </c>
      <c r="G73" s="6">
        <v>42000</v>
      </c>
      <c r="H73" s="7">
        <f t="shared" si="1"/>
        <v>4792425.66</v>
      </c>
    </row>
    <row r="74" spans="1:8" ht="27" customHeight="1" x14ac:dyDescent="0.25">
      <c r="A74" s="3">
        <v>2030</v>
      </c>
      <c r="B74" s="4" t="s">
        <v>13</v>
      </c>
      <c r="C74" s="5">
        <v>30</v>
      </c>
      <c r="D74" s="6">
        <f t="shared" si="0"/>
        <v>4792425.66</v>
      </c>
      <c r="E74" s="6">
        <v>0</v>
      </c>
      <c r="F74" s="6">
        <f t="shared" si="2"/>
        <v>28557.604960273977</v>
      </c>
      <c r="G74" s="6">
        <v>42000</v>
      </c>
      <c r="H74" s="7">
        <f t="shared" si="1"/>
        <v>4750425.66</v>
      </c>
    </row>
    <row r="75" spans="1:8" ht="27" customHeight="1" x14ac:dyDescent="0.25">
      <c r="A75" s="3">
        <v>2030</v>
      </c>
      <c r="B75" s="4" t="s">
        <v>15</v>
      </c>
      <c r="C75" s="5">
        <v>31</v>
      </c>
      <c r="D75" s="6">
        <f t="shared" si="0"/>
        <v>4750425.66</v>
      </c>
      <c r="E75" s="6">
        <v>0</v>
      </c>
      <c r="F75" s="6">
        <f t="shared" si="2"/>
        <v>29250.908687260275</v>
      </c>
      <c r="G75" s="6">
        <v>42000</v>
      </c>
      <c r="H75" s="7">
        <f t="shared" si="1"/>
        <v>4708425.66</v>
      </c>
    </row>
    <row r="76" spans="1:8" ht="27" customHeight="1" x14ac:dyDescent="0.25">
      <c r="A76" s="3">
        <v>2030</v>
      </c>
      <c r="B76" s="4" t="s">
        <v>16</v>
      </c>
      <c r="C76" s="5">
        <v>31</v>
      </c>
      <c r="D76" s="6">
        <f t="shared" si="0"/>
        <v>4708425.66</v>
      </c>
      <c r="E76" s="6">
        <v>0</v>
      </c>
      <c r="F76" s="6">
        <f t="shared" si="2"/>
        <v>28992.292248904116</v>
      </c>
      <c r="G76" s="6">
        <v>42000</v>
      </c>
      <c r="H76" s="7">
        <f t="shared" si="1"/>
        <v>4666425.66</v>
      </c>
    </row>
    <row r="77" spans="1:8" ht="27" customHeight="1" x14ac:dyDescent="0.25">
      <c r="A77" s="3">
        <v>2030</v>
      </c>
      <c r="B77" s="4" t="s">
        <v>17</v>
      </c>
      <c r="C77" s="5">
        <v>30</v>
      </c>
      <c r="D77" s="6">
        <f t="shared" si="0"/>
        <v>4666425.66</v>
      </c>
      <c r="E77" s="6">
        <v>0</v>
      </c>
      <c r="F77" s="6">
        <f t="shared" si="2"/>
        <v>27806.783042465755</v>
      </c>
      <c r="G77" s="6">
        <v>42000</v>
      </c>
      <c r="H77" s="7">
        <f t="shared" si="1"/>
        <v>4624425.66</v>
      </c>
    </row>
    <row r="78" spans="1:8" ht="27" customHeight="1" x14ac:dyDescent="0.25">
      <c r="A78" s="3">
        <v>2030</v>
      </c>
      <c r="B78" s="4" t="s">
        <v>18</v>
      </c>
      <c r="C78" s="5">
        <v>31</v>
      </c>
      <c r="D78" s="6">
        <f t="shared" si="0"/>
        <v>4624425.66</v>
      </c>
      <c r="E78" s="6">
        <v>0</v>
      </c>
      <c r="F78" s="6">
        <f t="shared" si="2"/>
        <v>28475.059372191783</v>
      </c>
      <c r="G78" s="6">
        <v>42000</v>
      </c>
      <c r="H78" s="7">
        <f t="shared" si="1"/>
        <v>4582425.66</v>
      </c>
    </row>
    <row r="79" spans="1:8" ht="27" customHeight="1" x14ac:dyDescent="0.25">
      <c r="A79" s="3">
        <v>2030</v>
      </c>
      <c r="B79" s="4" t="s">
        <v>19</v>
      </c>
      <c r="C79" s="5">
        <v>30</v>
      </c>
      <c r="D79" s="6">
        <f t="shared" si="0"/>
        <v>4582425.66</v>
      </c>
      <c r="E79" s="6">
        <v>0</v>
      </c>
      <c r="F79" s="6">
        <f t="shared" si="2"/>
        <v>27306.235097260276</v>
      </c>
      <c r="G79" s="6">
        <v>42000</v>
      </c>
      <c r="H79" s="7">
        <f t="shared" si="1"/>
        <v>4540425.66</v>
      </c>
    </row>
    <row r="80" spans="1:8" ht="27" customHeight="1" x14ac:dyDescent="0.25">
      <c r="A80" s="3">
        <v>2030</v>
      </c>
      <c r="B80" s="4" t="s">
        <v>20</v>
      </c>
      <c r="C80" s="5">
        <v>31</v>
      </c>
      <c r="D80" s="6">
        <f t="shared" si="0"/>
        <v>4540425.66</v>
      </c>
      <c r="E80" s="6">
        <v>0</v>
      </c>
      <c r="F80" s="6">
        <f t="shared" si="2"/>
        <v>27957.826495479458</v>
      </c>
      <c r="G80" s="6">
        <v>40425.660000000003</v>
      </c>
      <c r="H80" s="7">
        <f t="shared" si="1"/>
        <v>4500000</v>
      </c>
    </row>
    <row r="81" spans="1:8" ht="27" customHeight="1" x14ac:dyDescent="0.25">
      <c r="A81" s="3">
        <v>2031</v>
      </c>
      <c r="B81" s="4" t="s">
        <v>21</v>
      </c>
      <c r="C81" s="5">
        <v>31</v>
      </c>
      <c r="D81" s="6">
        <f t="shared" si="0"/>
        <v>4500000</v>
      </c>
      <c r="E81" s="6">
        <v>0</v>
      </c>
      <c r="F81" s="6">
        <f t="shared" si="2"/>
        <v>27708.904109589046</v>
      </c>
      <c r="G81" s="6">
        <v>62500</v>
      </c>
      <c r="H81" s="7">
        <f t="shared" si="1"/>
        <v>4437500</v>
      </c>
    </row>
    <row r="82" spans="1:8" ht="27" customHeight="1" x14ac:dyDescent="0.25">
      <c r="A82" s="3">
        <v>2031</v>
      </c>
      <c r="B82" s="4" t="s">
        <v>22</v>
      </c>
      <c r="C82" s="5">
        <v>28</v>
      </c>
      <c r="D82" s="6">
        <f t="shared" si="0"/>
        <v>4437500</v>
      </c>
      <c r="E82" s="6">
        <v>0</v>
      </c>
      <c r="F82" s="6">
        <f t="shared" si="2"/>
        <v>24679.794520547948</v>
      </c>
      <c r="G82" s="6">
        <v>62500</v>
      </c>
      <c r="H82" s="7">
        <f t="shared" si="1"/>
        <v>4375000</v>
      </c>
    </row>
    <row r="83" spans="1:8" ht="27" customHeight="1" x14ac:dyDescent="0.25">
      <c r="A83" s="3">
        <v>2031</v>
      </c>
      <c r="B83" s="4" t="s">
        <v>8</v>
      </c>
      <c r="C83" s="5">
        <v>31</v>
      </c>
      <c r="D83" s="6">
        <f t="shared" si="0"/>
        <v>4375000</v>
      </c>
      <c r="E83" s="6">
        <v>0</v>
      </c>
      <c r="F83" s="6">
        <f t="shared" si="2"/>
        <v>26939.212328767127</v>
      </c>
      <c r="G83" s="6">
        <v>62500</v>
      </c>
      <c r="H83" s="7">
        <f t="shared" si="1"/>
        <v>4312500</v>
      </c>
    </row>
    <row r="84" spans="1:8" ht="27" customHeight="1" x14ac:dyDescent="0.25">
      <c r="A84" s="3">
        <v>2031</v>
      </c>
      <c r="B84" s="4" t="s">
        <v>10</v>
      </c>
      <c r="C84" s="5">
        <v>30</v>
      </c>
      <c r="D84" s="6">
        <f t="shared" si="0"/>
        <v>4312500</v>
      </c>
      <c r="E84" s="6">
        <v>0</v>
      </c>
      <c r="F84" s="6">
        <f t="shared" si="2"/>
        <v>25697.773972602743</v>
      </c>
      <c r="G84" s="6">
        <v>62500</v>
      </c>
      <c r="H84" s="7">
        <f t="shared" si="1"/>
        <v>4250000</v>
      </c>
    </row>
    <row r="85" spans="1:8" ht="27" customHeight="1" x14ac:dyDescent="0.25">
      <c r="A85" s="3">
        <v>2031</v>
      </c>
      <c r="B85" s="4" t="s">
        <v>11</v>
      </c>
      <c r="C85" s="5">
        <v>31</v>
      </c>
      <c r="D85" s="6">
        <f t="shared" si="0"/>
        <v>4250000</v>
      </c>
      <c r="E85" s="6">
        <v>0</v>
      </c>
      <c r="F85" s="6">
        <f t="shared" si="2"/>
        <v>26169.520547945209</v>
      </c>
      <c r="G85" s="6">
        <v>62500</v>
      </c>
      <c r="H85" s="7">
        <f t="shared" si="1"/>
        <v>4187500</v>
      </c>
    </row>
    <row r="86" spans="1:8" ht="27" customHeight="1" x14ac:dyDescent="0.25">
      <c r="A86" s="3">
        <v>2031</v>
      </c>
      <c r="B86" s="4" t="s">
        <v>13</v>
      </c>
      <c r="C86" s="5">
        <v>30</v>
      </c>
      <c r="D86" s="6">
        <f t="shared" si="0"/>
        <v>4187500</v>
      </c>
      <c r="E86" s="6">
        <v>0</v>
      </c>
      <c r="F86" s="6">
        <f t="shared" si="2"/>
        <v>24952.910958904111</v>
      </c>
      <c r="G86" s="6">
        <v>62500</v>
      </c>
      <c r="H86" s="7">
        <f t="shared" si="1"/>
        <v>4125000</v>
      </c>
    </row>
    <row r="87" spans="1:8" ht="27" customHeight="1" x14ac:dyDescent="0.25">
      <c r="A87" s="3">
        <v>2031</v>
      </c>
      <c r="B87" s="4" t="s">
        <v>15</v>
      </c>
      <c r="C87" s="5">
        <v>31</v>
      </c>
      <c r="D87" s="6">
        <f t="shared" si="0"/>
        <v>4125000</v>
      </c>
      <c r="E87" s="6">
        <v>0</v>
      </c>
      <c r="F87" s="6">
        <f t="shared" si="2"/>
        <v>25399.828767123287</v>
      </c>
      <c r="G87" s="6">
        <v>62500</v>
      </c>
      <c r="H87" s="7">
        <f t="shared" si="1"/>
        <v>4062500</v>
      </c>
    </row>
    <row r="88" spans="1:8" ht="27" customHeight="1" x14ac:dyDescent="0.25">
      <c r="A88" s="3">
        <v>2031</v>
      </c>
      <c r="B88" s="4" t="s">
        <v>16</v>
      </c>
      <c r="C88" s="5">
        <v>31</v>
      </c>
      <c r="D88" s="6">
        <f t="shared" si="0"/>
        <v>4062500</v>
      </c>
      <c r="E88" s="6">
        <v>0</v>
      </c>
      <c r="F88" s="6">
        <f t="shared" si="2"/>
        <v>25014.982876712329</v>
      </c>
      <c r="G88" s="6">
        <v>62500</v>
      </c>
      <c r="H88" s="7">
        <f t="shared" si="1"/>
        <v>4000000</v>
      </c>
    </row>
    <row r="89" spans="1:8" ht="27" customHeight="1" x14ac:dyDescent="0.25">
      <c r="A89" s="3">
        <v>2031</v>
      </c>
      <c r="B89" s="4" t="s">
        <v>17</v>
      </c>
      <c r="C89" s="5">
        <v>30</v>
      </c>
      <c r="D89" s="6">
        <f t="shared" si="0"/>
        <v>4000000</v>
      </c>
      <c r="E89" s="6">
        <v>0</v>
      </c>
      <c r="F89" s="6">
        <f t="shared" si="2"/>
        <v>23835.616438356163</v>
      </c>
      <c r="G89" s="6">
        <v>62500</v>
      </c>
      <c r="H89" s="7">
        <f t="shared" si="1"/>
        <v>3937500</v>
      </c>
    </row>
    <row r="90" spans="1:8" ht="27" customHeight="1" x14ac:dyDescent="0.25">
      <c r="A90" s="3">
        <v>2031</v>
      </c>
      <c r="B90" s="4" t="s">
        <v>18</v>
      </c>
      <c r="C90" s="5">
        <v>31</v>
      </c>
      <c r="D90" s="6">
        <f t="shared" si="0"/>
        <v>3937500</v>
      </c>
      <c r="E90" s="6">
        <v>0</v>
      </c>
      <c r="F90" s="6">
        <f t="shared" si="2"/>
        <v>24245.29109589041</v>
      </c>
      <c r="G90" s="6">
        <v>62500</v>
      </c>
      <c r="H90" s="7">
        <f t="shared" si="1"/>
        <v>3875000</v>
      </c>
    </row>
    <row r="91" spans="1:8" ht="27" customHeight="1" x14ac:dyDescent="0.25">
      <c r="A91" s="3">
        <v>2031</v>
      </c>
      <c r="B91" s="4" t="s">
        <v>19</v>
      </c>
      <c r="C91" s="5">
        <v>30</v>
      </c>
      <c r="D91" s="6">
        <f t="shared" si="0"/>
        <v>3875000</v>
      </c>
      <c r="E91" s="6">
        <v>0</v>
      </c>
      <c r="F91" s="6">
        <f t="shared" si="2"/>
        <v>23090.753424657534</v>
      </c>
      <c r="G91" s="6">
        <v>62500</v>
      </c>
      <c r="H91" s="7">
        <f t="shared" si="1"/>
        <v>3812500</v>
      </c>
    </row>
    <row r="92" spans="1:8" ht="27" customHeight="1" x14ac:dyDescent="0.25">
      <c r="A92" s="3">
        <v>2031</v>
      </c>
      <c r="B92" s="4" t="s">
        <v>20</v>
      </c>
      <c r="C92" s="5">
        <v>31</v>
      </c>
      <c r="D92" s="6">
        <f t="shared" si="0"/>
        <v>3812500</v>
      </c>
      <c r="E92" s="6">
        <v>0</v>
      </c>
      <c r="F92" s="6">
        <f t="shared" si="2"/>
        <v>23475.599315068495</v>
      </c>
      <c r="G92" s="6">
        <v>62500</v>
      </c>
      <c r="H92" s="7">
        <f t="shared" si="1"/>
        <v>3750000</v>
      </c>
    </row>
    <row r="93" spans="1:8" ht="27" customHeight="1" x14ac:dyDescent="0.25">
      <c r="A93" s="3">
        <v>2032</v>
      </c>
      <c r="B93" s="4" t="s">
        <v>21</v>
      </c>
      <c r="C93" s="5">
        <v>31</v>
      </c>
      <c r="D93" s="6">
        <f t="shared" si="0"/>
        <v>3750000</v>
      </c>
      <c r="E93" s="6">
        <v>0</v>
      </c>
      <c r="F93" s="6">
        <f>D93*(C93/366)*$J$4</f>
        <v>23027.663934426233</v>
      </c>
      <c r="G93" s="6">
        <v>62500</v>
      </c>
      <c r="H93" s="7">
        <f t="shared" si="1"/>
        <v>3687500</v>
      </c>
    </row>
    <row r="94" spans="1:8" ht="27" customHeight="1" x14ac:dyDescent="0.25">
      <c r="A94" s="3">
        <v>2032</v>
      </c>
      <c r="B94" s="4" t="s">
        <v>22</v>
      </c>
      <c r="C94" s="5">
        <v>29</v>
      </c>
      <c r="D94" s="6">
        <f t="shared" si="0"/>
        <v>3687500</v>
      </c>
      <c r="E94" s="6">
        <v>0</v>
      </c>
      <c r="F94" s="6">
        <f t="shared" ref="F94:F104" si="4">D94*(C94/366)*$J$4</f>
        <v>21182.974726775959</v>
      </c>
      <c r="G94" s="6">
        <v>62500</v>
      </c>
      <c r="H94" s="7">
        <f t="shared" si="1"/>
        <v>3625000</v>
      </c>
    </row>
    <row r="95" spans="1:8" ht="27" customHeight="1" x14ac:dyDescent="0.25">
      <c r="A95" s="3">
        <v>2032</v>
      </c>
      <c r="B95" s="4" t="s">
        <v>8</v>
      </c>
      <c r="C95" s="5">
        <v>31</v>
      </c>
      <c r="D95" s="6">
        <f t="shared" si="0"/>
        <v>3625000</v>
      </c>
      <c r="E95" s="6">
        <v>0</v>
      </c>
      <c r="F95" s="6">
        <f t="shared" si="4"/>
        <v>22260.075136612024</v>
      </c>
      <c r="G95" s="6">
        <v>62500</v>
      </c>
      <c r="H95" s="7">
        <f t="shared" si="1"/>
        <v>3562500</v>
      </c>
    </row>
    <row r="96" spans="1:8" ht="27" customHeight="1" x14ac:dyDescent="0.25">
      <c r="A96" s="3">
        <v>2032</v>
      </c>
      <c r="B96" s="4" t="s">
        <v>10</v>
      </c>
      <c r="C96" s="5">
        <v>30</v>
      </c>
      <c r="D96" s="6">
        <f t="shared" si="0"/>
        <v>3562500</v>
      </c>
      <c r="E96" s="6">
        <v>0</v>
      </c>
      <c r="F96" s="6">
        <f t="shared" si="4"/>
        <v>21170.594262295082</v>
      </c>
      <c r="G96" s="6">
        <v>62500</v>
      </c>
      <c r="H96" s="7">
        <f t="shared" si="1"/>
        <v>3500000</v>
      </c>
    </row>
    <row r="97" spans="1:8" ht="27" customHeight="1" x14ac:dyDescent="0.25">
      <c r="A97" s="3">
        <v>2032</v>
      </c>
      <c r="B97" s="4" t="s">
        <v>11</v>
      </c>
      <c r="C97" s="5">
        <v>31</v>
      </c>
      <c r="D97" s="6">
        <f t="shared" si="0"/>
        <v>3500000</v>
      </c>
      <c r="E97" s="6">
        <v>0</v>
      </c>
      <c r="F97" s="6">
        <f t="shared" si="4"/>
        <v>21492.486338797815</v>
      </c>
      <c r="G97" s="6">
        <v>62500</v>
      </c>
      <c r="H97" s="7">
        <f t="shared" si="1"/>
        <v>3437500</v>
      </c>
    </row>
    <row r="98" spans="1:8" ht="27" customHeight="1" x14ac:dyDescent="0.25">
      <c r="A98" s="3">
        <v>2032</v>
      </c>
      <c r="B98" s="4" t="s">
        <v>13</v>
      </c>
      <c r="C98" s="5">
        <v>30</v>
      </c>
      <c r="D98" s="6">
        <f t="shared" si="0"/>
        <v>3437500</v>
      </c>
      <c r="E98" s="6">
        <v>0</v>
      </c>
      <c r="F98" s="6">
        <f t="shared" si="4"/>
        <v>20427.766393442624</v>
      </c>
      <c r="G98" s="6">
        <v>62500</v>
      </c>
      <c r="H98" s="7">
        <f t="shared" ref="H98:H140" si="5">D98-G98</f>
        <v>3375000</v>
      </c>
    </row>
    <row r="99" spans="1:8" ht="27" customHeight="1" x14ac:dyDescent="0.25">
      <c r="A99" s="3">
        <v>2032</v>
      </c>
      <c r="B99" s="4" t="s">
        <v>15</v>
      </c>
      <c r="C99" s="5">
        <v>31</v>
      </c>
      <c r="D99" s="6">
        <f t="shared" si="0"/>
        <v>3375000</v>
      </c>
      <c r="E99" s="6">
        <v>0</v>
      </c>
      <c r="F99" s="6">
        <f t="shared" si="4"/>
        <v>20724.897540983606</v>
      </c>
      <c r="G99" s="6">
        <v>62500</v>
      </c>
      <c r="H99" s="7">
        <f t="shared" si="5"/>
        <v>3312500</v>
      </c>
    </row>
    <row r="100" spans="1:8" ht="27" customHeight="1" x14ac:dyDescent="0.25">
      <c r="A100" s="3">
        <v>2032</v>
      </c>
      <c r="B100" s="4" t="s">
        <v>16</v>
      </c>
      <c r="C100" s="5">
        <v>31</v>
      </c>
      <c r="D100" s="6">
        <f t="shared" si="0"/>
        <v>3312500</v>
      </c>
      <c r="E100" s="6">
        <v>0</v>
      </c>
      <c r="F100" s="6">
        <f t="shared" si="4"/>
        <v>20341.103142076503</v>
      </c>
      <c r="G100" s="6">
        <v>62500</v>
      </c>
      <c r="H100" s="7">
        <f t="shared" si="5"/>
        <v>3250000</v>
      </c>
    </row>
    <row r="101" spans="1:8" ht="27" customHeight="1" x14ac:dyDescent="0.25">
      <c r="A101" s="3">
        <v>2032</v>
      </c>
      <c r="B101" s="4" t="s">
        <v>17</v>
      </c>
      <c r="C101" s="5">
        <v>30</v>
      </c>
      <c r="D101" s="6">
        <f t="shared" si="0"/>
        <v>3250000</v>
      </c>
      <c r="E101" s="6">
        <v>0</v>
      </c>
      <c r="F101" s="6">
        <f t="shared" si="4"/>
        <v>19313.524590163935</v>
      </c>
      <c r="G101" s="6">
        <v>62500</v>
      </c>
      <c r="H101" s="7">
        <f t="shared" si="5"/>
        <v>3187500</v>
      </c>
    </row>
    <row r="102" spans="1:8" ht="27" customHeight="1" x14ac:dyDescent="0.25">
      <c r="A102" s="3">
        <v>2032</v>
      </c>
      <c r="B102" s="4" t="s">
        <v>18</v>
      </c>
      <c r="C102" s="5">
        <v>31</v>
      </c>
      <c r="D102" s="6">
        <f t="shared" si="0"/>
        <v>3187500</v>
      </c>
      <c r="E102" s="6">
        <v>0</v>
      </c>
      <c r="F102" s="6">
        <f t="shared" si="4"/>
        <v>19573.514344262298</v>
      </c>
      <c r="G102" s="6">
        <v>62500</v>
      </c>
      <c r="H102" s="7">
        <f t="shared" si="5"/>
        <v>3125000</v>
      </c>
    </row>
    <row r="103" spans="1:8" ht="27" customHeight="1" x14ac:dyDescent="0.25">
      <c r="A103" s="3">
        <v>2032</v>
      </c>
      <c r="B103" s="4" t="s">
        <v>19</v>
      </c>
      <c r="C103" s="5">
        <v>30</v>
      </c>
      <c r="D103" s="6">
        <f t="shared" si="0"/>
        <v>3125000</v>
      </c>
      <c r="E103" s="6">
        <v>0</v>
      </c>
      <c r="F103" s="6">
        <f t="shared" si="4"/>
        <v>18570.696721311477</v>
      </c>
      <c r="G103" s="6">
        <v>62500</v>
      </c>
      <c r="H103" s="7">
        <f t="shared" si="5"/>
        <v>3062500</v>
      </c>
    </row>
    <row r="104" spans="1:8" ht="27" customHeight="1" x14ac:dyDescent="0.25">
      <c r="A104" s="3">
        <v>2032</v>
      </c>
      <c r="B104" s="4" t="s">
        <v>20</v>
      </c>
      <c r="C104" s="5">
        <v>31</v>
      </c>
      <c r="D104" s="6">
        <f t="shared" si="0"/>
        <v>3062500</v>
      </c>
      <c r="E104" s="6">
        <v>0</v>
      </c>
      <c r="F104" s="6">
        <f t="shared" si="4"/>
        <v>18805.925546448088</v>
      </c>
      <c r="G104" s="6">
        <v>62500</v>
      </c>
      <c r="H104" s="7">
        <f t="shared" si="5"/>
        <v>3000000</v>
      </c>
    </row>
    <row r="105" spans="1:8" ht="27" customHeight="1" x14ac:dyDescent="0.25">
      <c r="A105" s="3">
        <v>2033</v>
      </c>
      <c r="B105" s="4" t="s">
        <v>21</v>
      </c>
      <c r="C105" s="5">
        <v>31</v>
      </c>
      <c r="D105" s="6">
        <f t="shared" si="0"/>
        <v>3000000</v>
      </c>
      <c r="E105" s="6">
        <v>0</v>
      </c>
      <c r="F105" s="6">
        <f t="shared" si="2"/>
        <v>18472.60273972603</v>
      </c>
      <c r="G105" s="6">
        <v>83000</v>
      </c>
      <c r="H105" s="7">
        <f t="shared" si="5"/>
        <v>2917000</v>
      </c>
    </row>
    <row r="106" spans="1:8" ht="27" customHeight="1" x14ac:dyDescent="0.25">
      <c r="A106" s="3">
        <v>2033</v>
      </c>
      <c r="B106" s="4" t="s">
        <v>22</v>
      </c>
      <c r="C106" s="5">
        <v>28</v>
      </c>
      <c r="D106" s="6">
        <f t="shared" si="0"/>
        <v>2917000</v>
      </c>
      <c r="E106" s="6">
        <v>0</v>
      </c>
      <c r="F106" s="6">
        <f t="shared" si="2"/>
        <v>16223.315068493153</v>
      </c>
      <c r="G106" s="6">
        <v>83000</v>
      </c>
      <c r="H106" s="7">
        <f t="shared" si="5"/>
        <v>2834000</v>
      </c>
    </row>
    <row r="107" spans="1:8" ht="27" customHeight="1" x14ac:dyDescent="0.25">
      <c r="A107" s="3">
        <v>2033</v>
      </c>
      <c r="B107" s="4" t="s">
        <v>8</v>
      </c>
      <c r="C107" s="5">
        <v>31</v>
      </c>
      <c r="D107" s="6">
        <f t="shared" si="0"/>
        <v>2834000</v>
      </c>
      <c r="E107" s="6">
        <v>0</v>
      </c>
      <c r="F107" s="6">
        <f t="shared" si="2"/>
        <v>17450.452054794521</v>
      </c>
      <c r="G107" s="6">
        <v>83000</v>
      </c>
      <c r="H107" s="7">
        <f t="shared" si="5"/>
        <v>2751000</v>
      </c>
    </row>
    <row r="108" spans="1:8" ht="27" customHeight="1" x14ac:dyDescent="0.25">
      <c r="A108" s="3">
        <v>2033</v>
      </c>
      <c r="B108" s="4" t="s">
        <v>10</v>
      </c>
      <c r="C108" s="5">
        <v>30</v>
      </c>
      <c r="D108" s="6">
        <f t="shared" si="0"/>
        <v>2751000</v>
      </c>
      <c r="E108" s="6">
        <v>0</v>
      </c>
      <c r="F108" s="6">
        <f t="shared" si="2"/>
        <v>16392.945205479453</v>
      </c>
      <c r="G108" s="6">
        <v>83000</v>
      </c>
      <c r="H108" s="7">
        <f t="shared" si="5"/>
        <v>2668000</v>
      </c>
    </row>
    <row r="109" spans="1:8" ht="27" customHeight="1" x14ac:dyDescent="0.25">
      <c r="A109" s="3">
        <v>2033</v>
      </c>
      <c r="B109" s="4" t="s">
        <v>11</v>
      </c>
      <c r="C109" s="5">
        <v>31</v>
      </c>
      <c r="D109" s="6">
        <f t="shared" si="0"/>
        <v>2668000</v>
      </c>
      <c r="E109" s="6">
        <v>0</v>
      </c>
      <c r="F109" s="6">
        <f t="shared" si="2"/>
        <v>16428.301369863013</v>
      </c>
      <c r="G109" s="6">
        <v>83000</v>
      </c>
      <c r="H109" s="7">
        <f t="shared" si="5"/>
        <v>2585000</v>
      </c>
    </row>
    <row r="110" spans="1:8" ht="27" customHeight="1" x14ac:dyDescent="0.25">
      <c r="A110" s="3">
        <v>2033</v>
      </c>
      <c r="B110" s="4" t="s">
        <v>13</v>
      </c>
      <c r="C110" s="5">
        <v>30</v>
      </c>
      <c r="D110" s="6">
        <f t="shared" si="0"/>
        <v>2585000</v>
      </c>
      <c r="E110" s="6">
        <v>0</v>
      </c>
      <c r="F110" s="6">
        <f t="shared" si="2"/>
        <v>15403.767123287671</v>
      </c>
      <c r="G110" s="6">
        <v>83000</v>
      </c>
      <c r="H110" s="7">
        <f t="shared" si="5"/>
        <v>2502000</v>
      </c>
    </row>
    <row r="111" spans="1:8" ht="27" customHeight="1" x14ac:dyDescent="0.25">
      <c r="A111" s="3">
        <v>2033</v>
      </c>
      <c r="B111" s="4" t="s">
        <v>15</v>
      </c>
      <c r="C111" s="5">
        <v>31</v>
      </c>
      <c r="D111" s="6">
        <f t="shared" si="0"/>
        <v>2502000</v>
      </c>
      <c r="E111" s="6">
        <v>0</v>
      </c>
      <c r="F111" s="6">
        <f t="shared" si="2"/>
        <v>15406.150684931508</v>
      </c>
      <c r="G111" s="6">
        <v>83000</v>
      </c>
      <c r="H111" s="7">
        <f t="shared" si="5"/>
        <v>2419000</v>
      </c>
    </row>
    <row r="112" spans="1:8" ht="27" customHeight="1" x14ac:dyDescent="0.25">
      <c r="A112" s="3">
        <v>2033</v>
      </c>
      <c r="B112" s="4" t="s">
        <v>16</v>
      </c>
      <c r="C112" s="5">
        <v>31</v>
      </c>
      <c r="D112" s="6">
        <f t="shared" si="0"/>
        <v>2419000</v>
      </c>
      <c r="E112" s="6">
        <v>0</v>
      </c>
      <c r="F112" s="6">
        <f t="shared" si="2"/>
        <v>14895.075342465754</v>
      </c>
      <c r="G112" s="6">
        <v>83000</v>
      </c>
      <c r="H112" s="7">
        <f t="shared" si="5"/>
        <v>2336000</v>
      </c>
    </row>
    <row r="113" spans="1:8" ht="27" customHeight="1" x14ac:dyDescent="0.25">
      <c r="A113" s="3">
        <v>2033</v>
      </c>
      <c r="B113" s="4" t="s">
        <v>17</v>
      </c>
      <c r="C113" s="5">
        <v>30</v>
      </c>
      <c r="D113" s="6">
        <f t="shared" si="0"/>
        <v>2336000</v>
      </c>
      <c r="E113" s="6">
        <v>0</v>
      </c>
      <c r="F113" s="6">
        <f t="shared" si="2"/>
        <v>13920.000000000002</v>
      </c>
      <c r="G113" s="6">
        <v>83000</v>
      </c>
      <c r="H113" s="7">
        <f t="shared" si="5"/>
        <v>2253000</v>
      </c>
    </row>
    <row r="114" spans="1:8" ht="27" customHeight="1" x14ac:dyDescent="0.25">
      <c r="A114" s="3">
        <v>2033</v>
      </c>
      <c r="B114" s="4" t="s">
        <v>18</v>
      </c>
      <c r="C114" s="5">
        <v>31</v>
      </c>
      <c r="D114" s="6">
        <f t="shared" si="0"/>
        <v>2253000</v>
      </c>
      <c r="E114" s="6">
        <v>0</v>
      </c>
      <c r="F114" s="6">
        <f t="shared" si="2"/>
        <v>13872.924657534248</v>
      </c>
      <c r="G114" s="6">
        <v>83000</v>
      </c>
      <c r="H114" s="7">
        <f t="shared" si="5"/>
        <v>2170000</v>
      </c>
    </row>
    <row r="115" spans="1:8" ht="27" customHeight="1" x14ac:dyDescent="0.25">
      <c r="A115" s="3">
        <v>2033</v>
      </c>
      <c r="B115" s="4" t="s">
        <v>19</v>
      </c>
      <c r="C115" s="5">
        <v>30</v>
      </c>
      <c r="D115" s="6">
        <f t="shared" si="0"/>
        <v>2170000</v>
      </c>
      <c r="E115" s="6">
        <v>0</v>
      </c>
      <c r="F115" s="6">
        <f t="shared" si="2"/>
        <v>12930.82191780822</v>
      </c>
      <c r="G115" s="6">
        <v>83000</v>
      </c>
      <c r="H115" s="7">
        <f t="shared" si="5"/>
        <v>2087000</v>
      </c>
    </row>
    <row r="116" spans="1:8" ht="27" customHeight="1" x14ac:dyDescent="0.25">
      <c r="A116" s="3">
        <v>2033</v>
      </c>
      <c r="B116" s="4" t="s">
        <v>20</v>
      </c>
      <c r="C116" s="5">
        <v>31</v>
      </c>
      <c r="D116" s="6">
        <f t="shared" si="0"/>
        <v>2087000</v>
      </c>
      <c r="E116" s="6">
        <v>0</v>
      </c>
      <c r="F116" s="6">
        <f t="shared" si="2"/>
        <v>12850.773972602741</v>
      </c>
      <c r="G116" s="6">
        <v>87000</v>
      </c>
      <c r="H116" s="7">
        <f t="shared" si="5"/>
        <v>2000000</v>
      </c>
    </row>
    <row r="117" spans="1:8" ht="27" customHeight="1" x14ac:dyDescent="0.25">
      <c r="A117" s="3">
        <v>2034</v>
      </c>
      <c r="B117" s="4" t="s">
        <v>21</v>
      </c>
      <c r="C117" s="5">
        <v>31</v>
      </c>
      <c r="D117" s="6">
        <f t="shared" si="0"/>
        <v>2000000</v>
      </c>
      <c r="E117" s="6">
        <v>0</v>
      </c>
      <c r="F117" s="6">
        <f t="shared" si="2"/>
        <v>12315.068493150686</v>
      </c>
      <c r="G117" s="6">
        <v>83000</v>
      </c>
      <c r="H117" s="7">
        <f t="shared" si="5"/>
        <v>1917000</v>
      </c>
    </row>
    <row r="118" spans="1:8" ht="27" customHeight="1" x14ac:dyDescent="0.25">
      <c r="A118" s="3">
        <v>2034</v>
      </c>
      <c r="B118" s="4" t="s">
        <v>22</v>
      </c>
      <c r="C118" s="5">
        <v>28</v>
      </c>
      <c r="D118" s="6">
        <f t="shared" si="0"/>
        <v>1917000</v>
      </c>
      <c r="E118" s="6">
        <v>0</v>
      </c>
      <c r="F118" s="6">
        <f t="shared" si="2"/>
        <v>10661.671232876713</v>
      </c>
      <c r="G118" s="6">
        <v>83000</v>
      </c>
      <c r="H118" s="7">
        <f t="shared" si="5"/>
        <v>1834000</v>
      </c>
    </row>
    <row r="119" spans="1:8" ht="27" customHeight="1" x14ac:dyDescent="0.25">
      <c r="A119" s="3">
        <v>2034</v>
      </c>
      <c r="B119" s="4" t="s">
        <v>8</v>
      </c>
      <c r="C119" s="5">
        <v>31</v>
      </c>
      <c r="D119" s="6">
        <f t="shared" si="0"/>
        <v>1834000</v>
      </c>
      <c r="E119" s="6">
        <v>0</v>
      </c>
      <c r="F119" s="6">
        <f t="shared" si="2"/>
        <v>11292.917808219179</v>
      </c>
      <c r="G119" s="6">
        <v>83000</v>
      </c>
      <c r="H119" s="7">
        <f t="shared" si="5"/>
        <v>1751000</v>
      </c>
    </row>
    <row r="120" spans="1:8" ht="27" customHeight="1" x14ac:dyDescent="0.25">
      <c r="A120" s="3">
        <v>2034</v>
      </c>
      <c r="B120" s="4" t="s">
        <v>10</v>
      </c>
      <c r="C120" s="5">
        <v>30</v>
      </c>
      <c r="D120" s="6">
        <f t="shared" si="0"/>
        <v>1751000</v>
      </c>
      <c r="E120" s="6">
        <v>0</v>
      </c>
      <c r="F120" s="6">
        <f t="shared" si="2"/>
        <v>10434.041095890412</v>
      </c>
      <c r="G120" s="6">
        <v>83000</v>
      </c>
      <c r="H120" s="7">
        <f t="shared" si="5"/>
        <v>1668000</v>
      </c>
    </row>
    <row r="121" spans="1:8" ht="27" customHeight="1" x14ac:dyDescent="0.25">
      <c r="A121" s="3">
        <v>2034</v>
      </c>
      <c r="B121" s="4" t="s">
        <v>11</v>
      </c>
      <c r="C121" s="5">
        <v>31</v>
      </c>
      <c r="D121" s="6">
        <f t="shared" si="0"/>
        <v>1668000</v>
      </c>
      <c r="E121" s="6">
        <v>0</v>
      </c>
      <c r="F121" s="6">
        <f t="shared" si="2"/>
        <v>10270.767123287673</v>
      </c>
      <c r="G121" s="6">
        <v>83000</v>
      </c>
      <c r="H121" s="7">
        <f t="shared" si="5"/>
        <v>1585000</v>
      </c>
    </row>
    <row r="122" spans="1:8" ht="27" customHeight="1" x14ac:dyDescent="0.25">
      <c r="A122" s="3">
        <v>2034</v>
      </c>
      <c r="B122" s="4" t="s">
        <v>13</v>
      </c>
      <c r="C122" s="5">
        <v>30</v>
      </c>
      <c r="D122" s="6">
        <f t="shared" si="0"/>
        <v>1585000</v>
      </c>
      <c r="E122" s="6">
        <v>0</v>
      </c>
      <c r="F122" s="6">
        <f t="shared" si="2"/>
        <v>9444.8630136986303</v>
      </c>
      <c r="G122" s="6">
        <v>83000</v>
      </c>
      <c r="H122" s="7">
        <f t="shared" si="5"/>
        <v>1502000</v>
      </c>
    </row>
    <row r="123" spans="1:8" ht="27" customHeight="1" x14ac:dyDescent="0.25">
      <c r="A123" s="3">
        <v>2034</v>
      </c>
      <c r="B123" s="4" t="s">
        <v>15</v>
      </c>
      <c r="C123" s="5">
        <v>31</v>
      </c>
      <c r="D123" s="6">
        <f t="shared" si="0"/>
        <v>1502000</v>
      </c>
      <c r="E123" s="6">
        <v>0</v>
      </c>
      <c r="F123" s="6">
        <f t="shared" si="2"/>
        <v>9248.6164383561645</v>
      </c>
      <c r="G123" s="6">
        <v>83000</v>
      </c>
      <c r="H123" s="7">
        <f t="shared" si="5"/>
        <v>1419000</v>
      </c>
    </row>
    <row r="124" spans="1:8" ht="27" customHeight="1" x14ac:dyDescent="0.25">
      <c r="A124" s="3">
        <v>2034</v>
      </c>
      <c r="B124" s="4" t="s">
        <v>16</v>
      </c>
      <c r="C124" s="5">
        <v>31</v>
      </c>
      <c r="D124" s="6">
        <f t="shared" si="0"/>
        <v>1419000</v>
      </c>
      <c r="E124" s="6">
        <v>0</v>
      </c>
      <c r="F124" s="6">
        <f t="shared" si="2"/>
        <v>8737.5410958904122</v>
      </c>
      <c r="G124" s="6">
        <v>83000</v>
      </c>
      <c r="H124" s="7">
        <f t="shared" si="5"/>
        <v>1336000</v>
      </c>
    </row>
    <row r="125" spans="1:8" ht="27" customHeight="1" x14ac:dyDescent="0.25">
      <c r="A125" s="3">
        <v>2034</v>
      </c>
      <c r="B125" s="4" t="s">
        <v>17</v>
      </c>
      <c r="C125" s="5">
        <v>30</v>
      </c>
      <c r="D125" s="6">
        <f t="shared" si="0"/>
        <v>1336000</v>
      </c>
      <c r="E125" s="6">
        <v>0</v>
      </c>
      <c r="F125" s="6">
        <f t="shared" si="2"/>
        <v>7961.0958904109593</v>
      </c>
      <c r="G125" s="6">
        <v>83000</v>
      </c>
      <c r="H125" s="7">
        <f t="shared" si="5"/>
        <v>1253000</v>
      </c>
    </row>
    <row r="126" spans="1:8" ht="27" customHeight="1" x14ac:dyDescent="0.25">
      <c r="A126" s="3">
        <v>2034</v>
      </c>
      <c r="B126" s="4" t="s">
        <v>18</v>
      </c>
      <c r="C126" s="5">
        <v>31</v>
      </c>
      <c r="D126" s="6">
        <f t="shared" si="0"/>
        <v>1253000</v>
      </c>
      <c r="E126" s="6">
        <v>0</v>
      </c>
      <c r="F126" s="6">
        <f t="shared" si="2"/>
        <v>7715.3904109589048</v>
      </c>
      <c r="G126" s="6">
        <v>83000</v>
      </c>
      <c r="H126" s="7">
        <f t="shared" si="5"/>
        <v>1170000</v>
      </c>
    </row>
    <row r="127" spans="1:8" ht="27" customHeight="1" x14ac:dyDescent="0.25">
      <c r="A127" s="3">
        <v>2034</v>
      </c>
      <c r="B127" s="4" t="s">
        <v>19</v>
      </c>
      <c r="C127" s="5">
        <v>30</v>
      </c>
      <c r="D127" s="6">
        <f t="shared" si="0"/>
        <v>1170000</v>
      </c>
      <c r="E127" s="6">
        <v>0</v>
      </c>
      <c r="F127" s="6">
        <f t="shared" si="2"/>
        <v>6971.9178082191784</v>
      </c>
      <c r="G127" s="6">
        <v>83000</v>
      </c>
      <c r="H127" s="7">
        <f t="shared" si="5"/>
        <v>1087000</v>
      </c>
    </row>
    <row r="128" spans="1:8" ht="27" customHeight="1" x14ac:dyDescent="0.25">
      <c r="A128" s="3">
        <v>2034</v>
      </c>
      <c r="B128" s="4" t="s">
        <v>20</v>
      </c>
      <c r="C128" s="5">
        <v>31</v>
      </c>
      <c r="D128" s="6">
        <f t="shared" si="0"/>
        <v>1087000</v>
      </c>
      <c r="E128" s="6">
        <v>0</v>
      </c>
      <c r="F128" s="6">
        <f t="shared" si="2"/>
        <v>6693.2397260273974</v>
      </c>
      <c r="G128" s="6">
        <v>87000</v>
      </c>
      <c r="H128" s="7">
        <f t="shared" si="5"/>
        <v>1000000</v>
      </c>
    </row>
    <row r="129" spans="1:8" ht="27" customHeight="1" x14ac:dyDescent="0.25">
      <c r="A129" s="3">
        <v>2035</v>
      </c>
      <c r="B129" s="4" t="s">
        <v>21</v>
      </c>
      <c r="C129" s="5">
        <v>31</v>
      </c>
      <c r="D129" s="6">
        <f t="shared" si="0"/>
        <v>1000000</v>
      </c>
      <c r="E129" s="6">
        <v>0</v>
      </c>
      <c r="F129" s="6">
        <f t="shared" si="2"/>
        <v>6157.5342465753429</v>
      </c>
      <c r="G129" s="6">
        <v>83000</v>
      </c>
      <c r="H129" s="7">
        <f t="shared" si="5"/>
        <v>917000</v>
      </c>
    </row>
    <row r="130" spans="1:8" ht="27" customHeight="1" x14ac:dyDescent="0.25">
      <c r="A130" s="3">
        <v>2035</v>
      </c>
      <c r="B130" s="4" t="s">
        <v>22</v>
      </c>
      <c r="C130" s="5">
        <v>28</v>
      </c>
      <c r="D130" s="6">
        <f t="shared" si="0"/>
        <v>917000</v>
      </c>
      <c r="E130" s="6">
        <v>0</v>
      </c>
      <c r="F130" s="6">
        <f t="shared" si="2"/>
        <v>5100.0273972602745</v>
      </c>
      <c r="G130" s="6">
        <v>83000</v>
      </c>
      <c r="H130" s="7">
        <f t="shared" si="5"/>
        <v>834000</v>
      </c>
    </row>
    <row r="131" spans="1:8" ht="27" customHeight="1" x14ac:dyDescent="0.25">
      <c r="A131" s="3">
        <v>2035</v>
      </c>
      <c r="B131" s="4" t="s">
        <v>8</v>
      </c>
      <c r="C131" s="5">
        <v>31</v>
      </c>
      <c r="D131" s="6">
        <f t="shared" si="0"/>
        <v>834000</v>
      </c>
      <c r="E131" s="6">
        <v>0</v>
      </c>
      <c r="F131" s="6">
        <f t="shared" si="2"/>
        <v>5135.3835616438364</v>
      </c>
      <c r="G131" s="6">
        <v>83000</v>
      </c>
      <c r="H131" s="7">
        <f t="shared" si="5"/>
        <v>751000</v>
      </c>
    </row>
    <row r="132" spans="1:8" ht="27" customHeight="1" x14ac:dyDescent="0.25">
      <c r="A132" s="3">
        <v>2035</v>
      </c>
      <c r="B132" s="4" t="s">
        <v>10</v>
      </c>
      <c r="C132" s="5">
        <v>30</v>
      </c>
      <c r="D132" s="6">
        <f t="shared" si="0"/>
        <v>751000</v>
      </c>
      <c r="E132" s="6">
        <v>0</v>
      </c>
      <c r="F132" s="6">
        <f t="shared" si="2"/>
        <v>4475.1369863013706</v>
      </c>
      <c r="G132" s="6">
        <v>83000</v>
      </c>
      <c r="H132" s="7">
        <f t="shared" si="5"/>
        <v>668000</v>
      </c>
    </row>
    <row r="133" spans="1:8" ht="27" customHeight="1" x14ac:dyDescent="0.25">
      <c r="A133" s="3">
        <v>2035</v>
      </c>
      <c r="B133" s="4" t="s">
        <v>11</v>
      </c>
      <c r="C133" s="5">
        <v>31</v>
      </c>
      <c r="D133" s="6">
        <f t="shared" si="0"/>
        <v>668000</v>
      </c>
      <c r="E133" s="6">
        <v>0</v>
      </c>
      <c r="F133" s="6">
        <f t="shared" si="2"/>
        <v>4113.232876712329</v>
      </c>
      <c r="G133" s="6">
        <v>83000</v>
      </c>
      <c r="H133" s="7">
        <f t="shared" si="5"/>
        <v>585000</v>
      </c>
    </row>
    <row r="134" spans="1:8" ht="27" customHeight="1" x14ac:dyDescent="0.25">
      <c r="A134" s="3">
        <v>2035</v>
      </c>
      <c r="B134" s="4" t="s">
        <v>13</v>
      </c>
      <c r="C134" s="5">
        <v>30</v>
      </c>
      <c r="D134" s="6">
        <f t="shared" si="0"/>
        <v>585000</v>
      </c>
      <c r="E134" s="6">
        <v>0</v>
      </c>
      <c r="F134" s="6">
        <f t="shared" si="2"/>
        <v>3485.9589041095892</v>
      </c>
      <c r="G134" s="6">
        <v>83000</v>
      </c>
      <c r="H134" s="7">
        <f t="shared" si="5"/>
        <v>502000</v>
      </c>
    </row>
    <row r="135" spans="1:8" ht="27" customHeight="1" x14ac:dyDescent="0.25">
      <c r="A135" s="3">
        <v>2035</v>
      </c>
      <c r="B135" s="4" t="s">
        <v>15</v>
      </c>
      <c r="C135" s="5">
        <v>31</v>
      </c>
      <c r="D135" s="6">
        <f t="shared" si="0"/>
        <v>502000</v>
      </c>
      <c r="E135" s="6">
        <v>0</v>
      </c>
      <c r="F135" s="6">
        <f t="shared" si="2"/>
        <v>3091.0821917808221</v>
      </c>
      <c r="G135" s="6">
        <v>83000</v>
      </c>
      <c r="H135" s="7">
        <f t="shared" si="5"/>
        <v>419000</v>
      </c>
    </row>
    <row r="136" spans="1:8" ht="27" customHeight="1" x14ac:dyDescent="0.25">
      <c r="A136" s="3">
        <v>2035</v>
      </c>
      <c r="B136" s="4" t="s">
        <v>16</v>
      </c>
      <c r="C136" s="5">
        <v>31</v>
      </c>
      <c r="D136" s="6">
        <f t="shared" ref="D136:D140" si="6">H135</f>
        <v>419000</v>
      </c>
      <c r="E136" s="6">
        <v>0</v>
      </c>
      <c r="F136" s="6">
        <f t="shared" si="2"/>
        <v>2580.0068493150684</v>
      </c>
      <c r="G136" s="6">
        <v>83000</v>
      </c>
      <c r="H136" s="7">
        <f t="shared" si="5"/>
        <v>336000</v>
      </c>
    </row>
    <row r="137" spans="1:8" ht="27" customHeight="1" x14ac:dyDescent="0.25">
      <c r="A137" s="3">
        <v>2035</v>
      </c>
      <c r="B137" s="4" t="s">
        <v>17</v>
      </c>
      <c r="C137" s="5">
        <v>30</v>
      </c>
      <c r="D137" s="6">
        <f t="shared" si="6"/>
        <v>336000</v>
      </c>
      <c r="E137" s="6">
        <v>0</v>
      </c>
      <c r="F137" s="6">
        <f t="shared" si="2"/>
        <v>2002.1917808219177</v>
      </c>
      <c r="G137" s="6">
        <v>83000</v>
      </c>
      <c r="H137" s="7">
        <f t="shared" si="5"/>
        <v>253000</v>
      </c>
    </row>
    <row r="138" spans="1:8" ht="27" customHeight="1" x14ac:dyDescent="0.25">
      <c r="A138" s="3">
        <v>2035</v>
      </c>
      <c r="B138" s="4" t="s">
        <v>18</v>
      </c>
      <c r="C138" s="5">
        <v>31</v>
      </c>
      <c r="D138" s="6">
        <f t="shared" si="6"/>
        <v>253000</v>
      </c>
      <c r="E138" s="6">
        <v>0</v>
      </c>
      <c r="F138" s="6">
        <f t="shared" si="2"/>
        <v>1557.8561643835619</v>
      </c>
      <c r="G138" s="6">
        <v>83000</v>
      </c>
      <c r="H138" s="7">
        <f t="shared" si="5"/>
        <v>170000</v>
      </c>
    </row>
    <row r="139" spans="1:8" ht="27" customHeight="1" x14ac:dyDescent="0.25">
      <c r="A139" s="3">
        <v>2035</v>
      </c>
      <c r="B139" s="4" t="s">
        <v>19</v>
      </c>
      <c r="C139" s="5">
        <v>30</v>
      </c>
      <c r="D139" s="6">
        <f t="shared" si="6"/>
        <v>170000</v>
      </c>
      <c r="E139" s="6">
        <v>0</v>
      </c>
      <c r="F139" s="6">
        <f t="shared" si="2"/>
        <v>1013.013698630137</v>
      </c>
      <c r="G139" s="6">
        <v>83000</v>
      </c>
      <c r="H139" s="7">
        <f t="shared" si="5"/>
        <v>87000</v>
      </c>
    </row>
    <row r="140" spans="1:8" ht="27" customHeight="1" x14ac:dyDescent="0.25">
      <c r="A140" s="15">
        <v>2035</v>
      </c>
      <c r="B140" s="16" t="s">
        <v>20</v>
      </c>
      <c r="C140" s="17">
        <v>31</v>
      </c>
      <c r="D140" s="6">
        <f t="shared" si="6"/>
        <v>87000</v>
      </c>
      <c r="E140" s="6">
        <v>0</v>
      </c>
      <c r="F140" s="6">
        <f t="shared" si="2"/>
        <v>535.70547945205476</v>
      </c>
      <c r="G140" s="6">
        <v>87000</v>
      </c>
      <c r="H140" s="7">
        <f t="shared" si="5"/>
        <v>0</v>
      </c>
    </row>
    <row r="141" spans="1:8" ht="36.75" customHeight="1" x14ac:dyDescent="0.25">
      <c r="A141" s="21" t="s">
        <v>23</v>
      </c>
      <c r="B141" s="22"/>
      <c r="C141" s="22"/>
      <c r="D141" s="23"/>
      <c r="E141" s="18">
        <f>SUM(E2:E140)</f>
        <v>5146425.66</v>
      </c>
      <c r="F141" s="18">
        <f>SUM(F2:F140)</f>
        <v>3262397.5389576289</v>
      </c>
      <c r="G141" s="18">
        <f>SUM(G2:G140)</f>
        <v>5146425.66</v>
      </c>
      <c r="H141" s="19"/>
    </row>
    <row r="142" spans="1:8" ht="15.75" customHeight="1" x14ac:dyDescent="0.25">
      <c r="A142" s="20"/>
    </row>
    <row r="143" spans="1:8" ht="15.75" customHeight="1" x14ac:dyDescent="0.25">
      <c r="A143" s="20"/>
    </row>
    <row r="144" spans="1:8" ht="15.75" customHeight="1" x14ac:dyDescent="0.25">
      <c r="A144" s="20"/>
    </row>
    <row r="145" spans="1:1" ht="15.75" customHeight="1" x14ac:dyDescent="0.25">
      <c r="A145" s="20"/>
    </row>
    <row r="146" spans="1:1" ht="15.75" customHeight="1" x14ac:dyDescent="0.25">
      <c r="A146" s="20"/>
    </row>
    <row r="147" spans="1:1" ht="15.75" customHeight="1" x14ac:dyDescent="0.25">
      <c r="A147" s="20"/>
    </row>
    <row r="148" spans="1:1" ht="15.75" customHeight="1" x14ac:dyDescent="0.25">
      <c r="A148" s="20"/>
    </row>
    <row r="149" spans="1:1" ht="15.75" customHeight="1" x14ac:dyDescent="0.25">
      <c r="A149" s="20"/>
    </row>
    <row r="150" spans="1:1" ht="15.75" customHeight="1" x14ac:dyDescent="0.25">
      <c r="A150" s="20"/>
    </row>
    <row r="151" spans="1:1" ht="15.75" customHeight="1" x14ac:dyDescent="0.25">
      <c r="A151" s="20"/>
    </row>
    <row r="152" spans="1:1" ht="15.75" customHeight="1" x14ac:dyDescent="0.25">
      <c r="A152" s="20"/>
    </row>
    <row r="153" spans="1:1" ht="15.75" customHeight="1" x14ac:dyDescent="0.25">
      <c r="A153" s="20"/>
    </row>
    <row r="154" spans="1:1" ht="15.75" customHeight="1" x14ac:dyDescent="0.25">
      <c r="A154" s="20"/>
    </row>
    <row r="155" spans="1:1" ht="15.75" customHeight="1" x14ac:dyDescent="0.25">
      <c r="A155" s="20"/>
    </row>
    <row r="156" spans="1:1" ht="15.75" customHeight="1" x14ac:dyDescent="0.25">
      <c r="A156" s="20"/>
    </row>
    <row r="157" spans="1:1" ht="15.75" customHeight="1" x14ac:dyDescent="0.25">
      <c r="A157" s="20"/>
    </row>
    <row r="158" spans="1:1" ht="15.75" customHeight="1" x14ac:dyDescent="0.25">
      <c r="A158" s="20"/>
    </row>
    <row r="159" spans="1:1" ht="15.75" customHeight="1" x14ac:dyDescent="0.25">
      <c r="A159" s="20"/>
    </row>
    <row r="160" spans="1:1" ht="15.75" customHeight="1" x14ac:dyDescent="0.25">
      <c r="A160" s="20"/>
    </row>
    <row r="161" spans="1:1" ht="15.75" customHeight="1" x14ac:dyDescent="0.25">
      <c r="A161" s="20"/>
    </row>
    <row r="162" spans="1:1" ht="15.75" customHeight="1" x14ac:dyDescent="0.25">
      <c r="A162" s="20"/>
    </row>
    <row r="163" spans="1:1" ht="15.75" customHeight="1" x14ac:dyDescent="0.25">
      <c r="A163" s="20"/>
    </row>
    <row r="164" spans="1:1" ht="15.75" customHeight="1" x14ac:dyDescent="0.25">
      <c r="A164" s="20"/>
    </row>
    <row r="165" spans="1:1" ht="15.75" customHeight="1" x14ac:dyDescent="0.25">
      <c r="A165" s="20"/>
    </row>
    <row r="166" spans="1:1" ht="15.75" customHeight="1" x14ac:dyDescent="0.25">
      <c r="A166" s="20"/>
    </row>
    <row r="167" spans="1:1" ht="15.75" customHeight="1" x14ac:dyDescent="0.25">
      <c r="A167" s="20"/>
    </row>
    <row r="168" spans="1:1" ht="15.75" customHeight="1" x14ac:dyDescent="0.25">
      <c r="A168" s="20"/>
    </row>
    <row r="169" spans="1:1" ht="15.75" customHeight="1" x14ac:dyDescent="0.25">
      <c r="A169" s="20"/>
    </row>
    <row r="170" spans="1:1" ht="15.75" customHeight="1" x14ac:dyDescent="0.25">
      <c r="A170" s="20"/>
    </row>
    <row r="171" spans="1:1" ht="15.75" customHeight="1" x14ac:dyDescent="0.25">
      <c r="A171" s="20"/>
    </row>
    <row r="172" spans="1:1" ht="15.75" customHeight="1" x14ac:dyDescent="0.25">
      <c r="A172" s="20"/>
    </row>
    <row r="173" spans="1:1" ht="15.75" customHeight="1" x14ac:dyDescent="0.25">
      <c r="A173" s="20"/>
    </row>
    <row r="174" spans="1:1" ht="15.75" customHeight="1" x14ac:dyDescent="0.25">
      <c r="A174" s="20"/>
    </row>
    <row r="175" spans="1:1" ht="15.75" customHeight="1" x14ac:dyDescent="0.25">
      <c r="A175" s="20"/>
    </row>
    <row r="176" spans="1:1" ht="15.75" customHeight="1" x14ac:dyDescent="0.25">
      <c r="A176" s="20"/>
    </row>
    <row r="177" spans="1:1" ht="15.75" customHeight="1" x14ac:dyDescent="0.25">
      <c r="A177" s="20"/>
    </row>
    <row r="178" spans="1:1" ht="15.75" customHeight="1" x14ac:dyDescent="0.25">
      <c r="A178" s="20"/>
    </row>
    <row r="179" spans="1:1" ht="15.75" customHeight="1" x14ac:dyDescent="0.25">
      <c r="A179" s="20"/>
    </row>
    <row r="180" spans="1:1" ht="15.75" customHeight="1" x14ac:dyDescent="0.25">
      <c r="A180" s="20"/>
    </row>
    <row r="181" spans="1:1" ht="15.75" customHeight="1" x14ac:dyDescent="0.25">
      <c r="A181" s="20"/>
    </row>
    <row r="182" spans="1:1" ht="15.75" customHeight="1" x14ac:dyDescent="0.25">
      <c r="A182" s="20"/>
    </row>
    <row r="183" spans="1:1" ht="15.75" customHeight="1" x14ac:dyDescent="0.25">
      <c r="A183" s="20"/>
    </row>
    <row r="184" spans="1:1" ht="15.75" customHeight="1" x14ac:dyDescent="0.25">
      <c r="A184" s="20"/>
    </row>
    <row r="185" spans="1:1" ht="15.75" customHeight="1" x14ac:dyDescent="0.25">
      <c r="A185" s="20"/>
    </row>
    <row r="186" spans="1:1" ht="15.75" customHeight="1" x14ac:dyDescent="0.25">
      <c r="A186" s="20"/>
    </row>
    <row r="187" spans="1:1" ht="15.75" customHeight="1" x14ac:dyDescent="0.25">
      <c r="A187" s="20"/>
    </row>
    <row r="188" spans="1:1" ht="15.75" customHeight="1" x14ac:dyDescent="0.25">
      <c r="A188" s="20"/>
    </row>
    <row r="189" spans="1:1" ht="15.75" customHeight="1" x14ac:dyDescent="0.25">
      <c r="A189" s="20"/>
    </row>
    <row r="190" spans="1:1" ht="15.75" customHeight="1" x14ac:dyDescent="0.25">
      <c r="A190" s="20"/>
    </row>
    <row r="191" spans="1:1" ht="15.75" customHeight="1" x14ac:dyDescent="0.25">
      <c r="A191" s="20"/>
    </row>
    <row r="192" spans="1:1" ht="15.75" customHeight="1" x14ac:dyDescent="0.25">
      <c r="A192" s="20"/>
    </row>
    <row r="193" spans="1:1" ht="15.75" customHeight="1" x14ac:dyDescent="0.25">
      <c r="A193" s="20"/>
    </row>
    <row r="194" spans="1:1" ht="15.75" customHeight="1" x14ac:dyDescent="0.25">
      <c r="A194" s="20"/>
    </row>
    <row r="195" spans="1:1" ht="15.75" customHeight="1" x14ac:dyDescent="0.25">
      <c r="A195" s="20"/>
    </row>
    <row r="196" spans="1:1" ht="15.75" customHeight="1" x14ac:dyDescent="0.25">
      <c r="A196" s="20"/>
    </row>
    <row r="197" spans="1:1" ht="15.75" customHeight="1" x14ac:dyDescent="0.25">
      <c r="A197" s="20"/>
    </row>
    <row r="198" spans="1:1" ht="15.75" customHeight="1" x14ac:dyDescent="0.25">
      <c r="A198" s="20"/>
    </row>
    <row r="199" spans="1:1" ht="15.75" customHeight="1" x14ac:dyDescent="0.25">
      <c r="A199" s="20"/>
    </row>
    <row r="200" spans="1:1" ht="15.75" customHeight="1" x14ac:dyDescent="0.25">
      <c r="A200" s="20"/>
    </row>
    <row r="201" spans="1:1" ht="15.75" customHeight="1" x14ac:dyDescent="0.25">
      <c r="A201" s="20"/>
    </row>
    <row r="202" spans="1:1" ht="15.75" customHeight="1" x14ac:dyDescent="0.25">
      <c r="A202" s="20"/>
    </row>
    <row r="203" spans="1:1" ht="15.75" customHeight="1" x14ac:dyDescent="0.25">
      <c r="A203" s="20"/>
    </row>
    <row r="204" spans="1:1" ht="15.75" customHeight="1" x14ac:dyDescent="0.25">
      <c r="A204" s="20"/>
    </row>
    <row r="205" spans="1:1" ht="15.75" customHeight="1" x14ac:dyDescent="0.25">
      <c r="A205" s="20"/>
    </row>
    <row r="206" spans="1:1" ht="15.75" customHeight="1" x14ac:dyDescent="0.25">
      <c r="A206" s="20"/>
    </row>
    <row r="207" spans="1:1" ht="15.75" customHeight="1" x14ac:dyDescent="0.25">
      <c r="A207" s="20"/>
    </row>
    <row r="208" spans="1:1" ht="15.75" customHeight="1" x14ac:dyDescent="0.25">
      <c r="A208" s="20"/>
    </row>
    <row r="209" spans="1:1" ht="15.75" customHeight="1" x14ac:dyDescent="0.25">
      <c r="A209" s="20"/>
    </row>
    <row r="210" spans="1:1" ht="15.75" customHeight="1" x14ac:dyDescent="0.25">
      <c r="A210" s="20"/>
    </row>
    <row r="211" spans="1:1" ht="15.75" customHeight="1" x14ac:dyDescent="0.25">
      <c r="A211" s="20"/>
    </row>
    <row r="212" spans="1:1" ht="15.75" customHeight="1" x14ac:dyDescent="0.25">
      <c r="A212" s="20"/>
    </row>
    <row r="213" spans="1:1" ht="15.75" customHeight="1" x14ac:dyDescent="0.25">
      <c r="A213" s="20"/>
    </row>
    <row r="214" spans="1:1" ht="15.75" customHeight="1" x14ac:dyDescent="0.25">
      <c r="A214" s="20"/>
    </row>
    <row r="215" spans="1:1" ht="15.75" customHeight="1" x14ac:dyDescent="0.25">
      <c r="A215" s="20"/>
    </row>
    <row r="216" spans="1:1" ht="15.75" customHeight="1" x14ac:dyDescent="0.25">
      <c r="A216" s="20"/>
    </row>
    <row r="217" spans="1:1" ht="15.75" customHeight="1" x14ac:dyDescent="0.25">
      <c r="A217" s="20"/>
    </row>
    <row r="218" spans="1:1" ht="15.75" customHeight="1" x14ac:dyDescent="0.25">
      <c r="A218" s="20"/>
    </row>
    <row r="219" spans="1:1" ht="15.75" customHeight="1" x14ac:dyDescent="0.25">
      <c r="A219" s="20"/>
    </row>
    <row r="220" spans="1:1" ht="15.75" customHeight="1" x14ac:dyDescent="0.25">
      <c r="A220" s="20"/>
    </row>
    <row r="221" spans="1:1" ht="15.75" customHeight="1" x14ac:dyDescent="0.25">
      <c r="A221" s="20"/>
    </row>
    <row r="222" spans="1:1" ht="15.75" customHeight="1" x14ac:dyDescent="0.25">
      <c r="A222" s="20"/>
    </row>
    <row r="223" spans="1:1" ht="15.75" customHeight="1" x14ac:dyDescent="0.25">
      <c r="A223" s="20"/>
    </row>
    <row r="224" spans="1:1" ht="15.75" customHeight="1" x14ac:dyDescent="0.25">
      <c r="A224" s="20"/>
    </row>
    <row r="225" spans="1:1" ht="15.75" customHeight="1" x14ac:dyDescent="0.25">
      <c r="A225" s="20"/>
    </row>
    <row r="226" spans="1:1" ht="15.75" customHeight="1" x14ac:dyDescent="0.25">
      <c r="A226" s="20"/>
    </row>
    <row r="227" spans="1:1" ht="15.75" customHeight="1" x14ac:dyDescent="0.25">
      <c r="A227" s="20"/>
    </row>
    <row r="228" spans="1:1" ht="15.75" customHeight="1" x14ac:dyDescent="0.25">
      <c r="A228" s="20"/>
    </row>
    <row r="229" spans="1:1" ht="15.75" customHeight="1" x14ac:dyDescent="0.25">
      <c r="A229" s="20"/>
    </row>
    <row r="230" spans="1:1" ht="15.75" customHeight="1" x14ac:dyDescent="0.25">
      <c r="A230" s="20"/>
    </row>
    <row r="231" spans="1:1" ht="15.75" customHeight="1" x14ac:dyDescent="0.25">
      <c r="A231" s="20"/>
    </row>
    <row r="232" spans="1:1" ht="15.75" customHeight="1" x14ac:dyDescent="0.25">
      <c r="A232" s="20"/>
    </row>
    <row r="233" spans="1:1" ht="15.75" customHeight="1" x14ac:dyDescent="0.25">
      <c r="A233" s="20"/>
    </row>
    <row r="234" spans="1:1" ht="15.75" customHeight="1" x14ac:dyDescent="0.25">
      <c r="A234" s="20"/>
    </row>
    <row r="235" spans="1:1" ht="15.75" customHeight="1" x14ac:dyDescent="0.25">
      <c r="A235" s="20"/>
    </row>
    <row r="236" spans="1:1" ht="15.75" customHeight="1" x14ac:dyDescent="0.25">
      <c r="A236" s="20"/>
    </row>
    <row r="237" spans="1:1" ht="15.75" customHeight="1" x14ac:dyDescent="0.25">
      <c r="A237" s="20"/>
    </row>
    <row r="238" spans="1:1" ht="15.75" customHeight="1" x14ac:dyDescent="0.25">
      <c r="A238" s="20"/>
    </row>
    <row r="239" spans="1:1" ht="15.75" customHeight="1" x14ac:dyDescent="0.25">
      <c r="A239" s="20"/>
    </row>
    <row r="240" spans="1:1" ht="15.75" customHeight="1" x14ac:dyDescent="0.25">
      <c r="A240" s="20"/>
    </row>
    <row r="241" spans="1:1" ht="15.75" customHeight="1" x14ac:dyDescent="0.25">
      <c r="A241" s="20"/>
    </row>
    <row r="242" spans="1:1" ht="15.75" customHeight="1" x14ac:dyDescent="0.25">
      <c r="A242" s="20"/>
    </row>
    <row r="243" spans="1:1" ht="15.75" customHeight="1" x14ac:dyDescent="0.25">
      <c r="A243" s="20"/>
    </row>
    <row r="244" spans="1:1" ht="15.75" customHeight="1" x14ac:dyDescent="0.25">
      <c r="A244" s="20"/>
    </row>
    <row r="245" spans="1:1" ht="15.75" customHeight="1" x14ac:dyDescent="0.25">
      <c r="A245" s="20"/>
    </row>
    <row r="246" spans="1:1" ht="15.75" customHeight="1" x14ac:dyDescent="0.25">
      <c r="A246" s="20"/>
    </row>
    <row r="247" spans="1:1" ht="15.75" customHeight="1" x14ac:dyDescent="0.25">
      <c r="A247" s="20"/>
    </row>
    <row r="248" spans="1:1" ht="15.75" customHeight="1" x14ac:dyDescent="0.25">
      <c r="A248" s="20"/>
    </row>
    <row r="249" spans="1:1" ht="15.75" customHeight="1" x14ac:dyDescent="0.25">
      <c r="A249" s="20"/>
    </row>
    <row r="250" spans="1:1" ht="15.75" customHeight="1" x14ac:dyDescent="0.25">
      <c r="A250" s="20"/>
    </row>
    <row r="251" spans="1:1" ht="15.75" customHeight="1" x14ac:dyDescent="0.25">
      <c r="A251" s="20"/>
    </row>
    <row r="252" spans="1:1" ht="15.75" customHeight="1" x14ac:dyDescent="0.25">
      <c r="A252" s="20"/>
    </row>
    <row r="253" spans="1:1" ht="15.75" customHeight="1" x14ac:dyDescent="0.25">
      <c r="A253" s="20"/>
    </row>
    <row r="254" spans="1:1" ht="15.75" customHeight="1" x14ac:dyDescent="0.25">
      <c r="A254" s="20"/>
    </row>
    <row r="255" spans="1:1" ht="15.75" customHeight="1" x14ac:dyDescent="0.25">
      <c r="A255" s="20"/>
    </row>
    <row r="256" spans="1:1" ht="15.75" customHeight="1" x14ac:dyDescent="0.25">
      <c r="A256" s="20"/>
    </row>
    <row r="257" spans="1:1" ht="15.75" customHeight="1" x14ac:dyDescent="0.25">
      <c r="A257" s="20"/>
    </row>
    <row r="258" spans="1:1" ht="15.75" customHeight="1" x14ac:dyDescent="0.25">
      <c r="A258" s="20"/>
    </row>
    <row r="259" spans="1:1" ht="15.75" customHeight="1" x14ac:dyDescent="0.25">
      <c r="A259" s="20"/>
    </row>
    <row r="260" spans="1:1" ht="15.75" customHeight="1" x14ac:dyDescent="0.25">
      <c r="A260" s="20"/>
    </row>
    <row r="261" spans="1:1" ht="15.75" customHeight="1" x14ac:dyDescent="0.25">
      <c r="A261" s="20"/>
    </row>
    <row r="262" spans="1:1" ht="15.75" customHeight="1" x14ac:dyDescent="0.25">
      <c r="A262" s="20"/>
    </row>
    <row r="263" spans="1:1" ht="15.75" customHeight="1" x14ac:dyDescent="0.25">
      <c r="A263" s="20"/>
    </row>
    <row r="264" spans="1:1" ht="15.75" customHeight="1" x14ac:dyDescent="0.25">
      <c r="A264" s="20"/>
    </row>
    <row r="265" spans="1:1" ht="15.75" customHeight="1" x14ac:dyDescent="0.25">
      <c r="A265" s="20"/>
    </row>
    <row r="266" spans="1:1" ht="15.75" customHeight="1" x14ac:dyDescent="0.25">
      <c r="A266" s="20"/>
    </row>
    <row r="267" spans="1:1" ht="15.75" customHeight="1" x14ac:dyDescent="0.25">
      <c r="A267" s="20"/>
    </row>
    <row r="268" spans="1:1" ht="15.75" customHeight="1" x14ac:dyDescent="0.25">
      <c r="A268" s="20"/>
    </row>
    <row r="269" spans="1:1" ht="15.75" customHeight="1" x14ac:dyDescent="0.25">
      <c r="A269" s="20"/>
    </row>
    <row r="270" spans="1:1" ht="15.75" customHeight="1" x14ac:dyDescent="0.25">
      <c r="A270" s="20"/>
    </row>
    <row r="271" spans="1:1" ht="15.75" customHeight="1" x14ac:dyDescent="0.25">
      <c r="A271" s="20"/>
    </row>
    <row r="272" spans="1:1" ht="15.75" customHeight="1" x14ac:dyDescent="0.25">
      <c r="A272" s="20"/>
    </row>
    <row r="273" spans="1:1" ht="15.75" customHeight="1" x14ac:dyDescent="0.25">
      <c r="A273" s="20"/>
    </row>
    <row r="274" spans="1:1" ht="15.75" customHeight="1" x14ac:dyDescent="0.25">
      <c r="A274" s="20"/>
    </row>
    <row r="275" spans="1:1" ht="15.75" customHeight="1" x14ac:dyDescent="0.25">
      <c r="A275" s="20"/>
    </row>
    <row r="276" spans="1:1" ht="15.75" customHeight="1" x14ac:dyDescent="0.25">
      <c r="A276" s="20"/>
    </row>
    <row r="277" spans="1:1" ht="15.75" customHeight="1" x14ac:dyDescent="0.25">
      <c r="A277" s="20"/>
    </row>
    <row r="278" spans="1:1" ht="15.75" customHeight="1" x14ac:dyDescent="0.25">
      <c r="A278" s="20"/>
    </row>
    <row r="279" spans="1:1" ht="15.75" customHeight="1" x14ac:dyDescent="0.25">
      <c r="A279" s="20"/>
    </row>
    <row r="280" spans="1:1" ht="15.75" customHeight="1" x14ac:dyDescent="0.25">
      <c r="A280" s="20"/>
    </row>
    <row r="281" spans="1:1" ht="15.75" customHeight="1" x14ac:dyDescent="0.25">
      <c r="A281" s="20"/>
    </row>
    <row r="282" spans="1:1" ht="15.75" customHeight="1" x14ac:dyDescent="0.25">
      <c r="A282" s="20"/>
    </row>
    <row r="283" spans="1:1" ht="15.75" customHeight="1" x14ac:dyDescent="0.25">
      <c r="A283" s="20"/>
    </row>
    <row r="284" spans="1:1" ht="15.75" customHeight="1" x14ac:dyDescent="0.25">
      <c r="A284" s="20"/>
    </row>
    <row r="285" spans="1:1" ht="15.75" customHeight="1" x14ac:dyDescent="0.25">
      <c r="A285" s="20"/>
    </row>
    <row r="286" spans="1:1" ht="15.75" customHeight="1" x14ac:dyDescent="0.25">
      <c r="A286" s="20"/>
    </row>
    <row r="287" spans="1:1" ht="15.75" customHeight="1" x14ac:dyDescent="0.25">
      <c r="A287" s="20"/>
    </row>
    <row r="288" spans="1:1" ht="15.75" customHeight="1" x14ac:dyDescent="0.25">
      <c r="A288" s="20"/>
    </row>
    <row r="289" spans="1:1" ht="15.75" customHeight="1" x14ac:dyDescent="0.25">
      <c r="A289" s="20"/>
    </row>
    <row r="290" spans="1:1" ht="15.75" customHeight="1" x14ac:dyDescent="0.25">
      <c r="A290" s="20"/>
    </row>
    <row r="291" spans="1:1" ht="15.75" customHeight="1" x14ac:dyDescent="0.25">
      <c r="A291" s="20"/>
    </row>
    <row r="292" spans="1:1" ht="15.75" customHeight="1" x14ac:dyDescent="0.25">
      <c r="A292" s="20"/>
    </row>
    <row r="293" spans="1:1" ht="15.75" customHeight="1" x14ac:dyDescent="0.25">
      <c r="A293" s="20"/>
    </row>
    <row r="294" spans="1:1" ht="15.75" customHeight="1" x14ac:dyDescent="0.25">
      <c r="A294" s="20"/>
    </row>
    <row r="295" spans="1:1" ht="15.75" customHeight="1" x14ac:dyDescent="0.25">
      <c r="A295" s="20"/>
    </row>
    <row r="296" spans="1:1" ht="15.75" customHeight="1" x14ac:dyDescent="0.25">
      <c r="A296" s="20"/>
    </row>
    <row r="297" spans="1:1" ht="15.75" customHeight="1" x14ac:dyDescent="0.25">
      <c r="A297" s="20"/>
    </row>
    <row r="298" spans="1:1" ht="15.75" customHeight="1" x14ac:dyDescent="0.25">
      <c r="A298" s="20"/>
    </row>
    <row r="299" spans="1:1" ht="15.75" customHeight="1" x14ac:dyDescent="0.25">
      <c r="A299" s="20"/>
    </row>
    <row r="300" spans="1:1" ht="15.75" customHeight="1" x14ac:dyDescent="0.25">
      <c r="A300" s="20"/>
    </row>
    <row r="301" spans="1:1" ht="15.75" customHeight="1" x14ac:dyDescent="0.25">
      <c r="A301" s="20"/>
    </row>
    <row r="302" spans="1:1" ht="15.75" customHeight="1" x14ac:dyDescent="0.25">
      <c r="A302" s="20"/>
    </row>
    <row r="303" spans="1:1" ht="15.75" customHeight="1" x14ac:dyDescent="0.25">
      <c r="A303" s="20"/>
    </row>
    <row r="304" spans="1:1" ht="15.75" customHeight="1" x14ac:dyDescent="0.25">
      <c r="A304" s="20"/>
    </row>
    <row r="305" spans="1:1" ht="15.75" customHeight="1" x14ac:dyDescent="0.25">
      <c r="A305" s="20"/>
    </row>
    <row r="306" spans="1:1" ht="15.75" customHeight="1" x14ac:dyDescent="0.25">
      <c r="A306" s="20"/>
    </row>
    <row r="307" spans="1:1" ht="15.75" customHeight="1" x14ac:dyDescent="0.25">
      <c r="A307" s="20"/>
    </row>
    <row r="308" spans="1:1" ht="15.75" customHeight="1" x14ac:dyDescent="0.25">
      <c r="A308" s="20"/>
    </row>
    <row r="309" spans="1:1" ht="15.75" customHeight="1" x14ac:dyDescent="0.25">
      <c r="A309" s="20"/>
    </row>
    <row r="310" spans="1:1" ht="15.75" customHeight="1" x14ac:dyDescent="0.25">
      <c r="A310" s="20"/>
    </row>
    <row r="311" spans="1:1" ht="15.75" customHeight="1" x14ac:dyDescent="0.25">
      <c r="A311" s="20"/>
    </row>
    <row r="312" spans="1:1" ht="15.75" customHeight="1" x14ac:dyDescent="0.25">
      <c r="A312" s="20"/>
    </row>
    <row r="313" spans="1:1" ht="15.75" customHeight="1" x14ac:dyDescent="0.25">
      <c r="A313" s="20"/>
    </row>
    <row r="314" spans="1:1" ht="15.75" customHeight="1" x14ac:dyDescent="0.25">
      <c r="A314" s="20"/>
    </row>
    <row r="315" spans="1:1" ht="15.75" customHeight="1" x14ac:dyDescent="0.25">
      <c r="A315" s="20"/>
    </row>
    <row r="316" spans="1:1" ht="15.75" customHeight="1" x14ac:dyDescent="0.25">
      <c r="A316" s="20"/>
    </row>
    <row r="317" spans="1:1" ht="15.75" customHeight="1" x14ac:dyDescent="0.25">
      <c r="A317" s="20"/>
    </row>
    <row r="318" spans="1:1" ht="15.75" customHeight="1" x14ac:dyDescent="0.25">
      <c r="A318" s="20"/>
    </row>
    <row r="319" spans="1:1" ht="15.75" customHeight="1" x14ac:dyDescent="0.25">
      <c r="A319" s="20"/>
    </row>
    <row r="320" spans="1:1" ht="15.75" customHeight="1" x14ac:dyDescent="0.25">
      <c r="A320" s="20"/>
    </row>
    <row r="321" spans="1:1" ht="15.75" customHeight="1" x14ac:dyDescent="0.25">
      <c r="A321" s="20"/>
    </row>
    <row r="322" spans="1:1" ht="15.75" customHeight="1" x14ac:dyDescent="0.25">
      <c r="A322" s="20"/>
    </row>
    <row r="323" spans="1:1" ht="15.75" customHeight="1" x14ac:dyDescent="0.25">
      <c r="A323" s="20"/>
    </row>
    <row r="324" spans="1:1" ht="15.75" customHeight="1" x14ac:dyDescent="0.25">
      <c r="A324" s="20"/>
    </row>
    <row r="325" spans="1:1" ht="15.75" customHeight="1" x14ac:dyDescent="0.25">
      <c r="A325" s="20"/>
    </row>
    <row r="326" spans="1:1" ht="15.75" customHeight="1" x14ac:dyDescent="0.25">
      <c r="A326" s="20"/>
    </row>
    <row r="327" spans="1:1" ht="15.75" customHeight="1" x14ac:dyDescent="0.25">
      <c r="A327" s="20"/>
    </row>
    <row r="328" spans="1:1" ht="15.75" customHeight="1" x14ac:dyDescent="0.25">
      <c r="A328" s="20"/>
    </row>
    <row r="329" spans="1:1" ht="15.75" customHeight="1" x14ac:dyDescent="0.25">
      <c r="A329" s="20"/>
    </row>
    <row r="330" spans="1:1" ht="15.75" customHeight="1" x14ac:dyDescent="0.25">
      <c r="A330" s="20"/>
    </row>
    <row r="331" spans="1:1" ht="15.75" customHeight="1" x14ac:dyDescent="0.25">
      <c r="A331" s="20"/>
    </row>
    <row r="332" spans="1:1" ht="15.75" customHeight="1" x14ac:dyDescent="0.25">
      <c r="A332" s="20"/>
    </row>
    <row r="333" spans="1:1" ht="15.75" customHeight="1" x14ac:dyDescent="0.25">
      <c r="A333" s="20"/>
    </row>
    <row r="334" spans="1:1" ht="15.75" customHeight="1" x14ac:dyDescent="0.25">
      <c r="A334" s="20"/>
    </row>
    <row r="335" spans="1:1" ht="15.75" customHeight="1" x14ac:dyDescent="0.25">
      <c r="A335" s="20"/>
    </row>
    <row r="336" spans="1:1" ht="15.75" customHeight="1" x14ac:dyDescent="0.25">
      <c r="A336" s="20"/>
    </row>
    <row r="337" spans="1:1" ht="15.75" customHeight="1" x14ac:dyDescent="0.25">
      <c r="A337" s="20"/>
    </row>
    <row r="338" spans="1:1" ht="15.75" customHeight="1" x14ac:dyDescent="0.25">
      <c r="A338" s="20"/>
    </row>
    <row r="339" spans="1:1" ht="15.75" customHeight="1" x14ac:dyDescent="0.25">
      <c r="A339" s="20"/>
    </row>
    <row r="340" spans="1:1" ht="15.75" customHeight="1" x14ac:dyDescent="0.25">
      <c r="A340" s="20"/>
    </row>
    <row r="341" spans="1:1" ht="15.75" customHeight="1" x14ac:dyDescent="0.25">
      <c r="A341" s="20"/>
    </row>
    <row r="342" spans="1:1" ht="15.75" customHeight="1" x14ac:dyDescent="0.25">
      <c r="A342" s="20"/>
    </row>
    <row r="343" spans="1:1" ht="15.75" customHeight="1" x14ac:dyDescent="0.25">
      <c r="A343" s="20"/>
    </row>
    <row r="344" spans="1:1" ht="15.75" customHeight="1" x14ac:dyDescent="0.25">
      <c r="A344" s="20"/>
    </row>
    <row r="345" spans="1:1" ht="15.75" customHeight="1" x14ac:dyDescent="0.25">
      <c r="A345" s="20"/>
    </row>
    <row r="346" spans="1:1" ht="15.75" customHeight="1" x14ac:dyDescent="0.25">
      <c r="A346" s="20"/>
    </row>
    <row r="347" spans="1:1" ht="15.75" customHeight="1" x14ac:dyDescent="0.25">
      <c r="A347" s="20"/>
    </row>
    <row r="348" spans="1:1" ht="15.75" customHeight="1" x14ac:dyDescent="0.25">
      <c r="A348" s="20"/>
    </row>
    <row r="349" spans="1:1" ht="15.75" customHeight="1" x14ac:dyDescent="0.25">
      <c r="A349" s="20"/>
    </row>
    <row r="350" spans="1:1" ht="15.75" customHeight="1" x14ac:dyDescent="0.25">
      <c r="A350" s="20"/>
    </row>
    <row r="351" spans="1:1" ht="15.75" customHeight="1" x14ac:dyDescent="0.25">
      <c r="A351" s="20"/>
    </row>
    <row r="352" spans="1:1" ht="15.75" customHeight="1" x14ac:dyDescent="0.25">
      <c r="A352" s="20"/>
    </row>
    <row r="353" spans="1:1" ht="15.75" customHeight="1" x14ac:dyDescent="0.25">
      <c r="A353" s="20"/>
    </row>
    <row r="354" spans="1:1" ht="15.75" customHeight="1" x14ac:dyDescent="0.25">
      <c r="A354" s="20"/>
    </row>
    <row r="355" spans="1:1" ht="15.75" customHeight="1" x14ac:dyDescent="0.25">
      <c r="A355" s="20"/>
    </row>
    <row r="356" spans="1:1" ht="15.75" customHeight="1" x14ac:dyDescent="0.25">
      <c r="A356" s="20"/>
    </row>
    <row r="357" spans="1:1" ht="15.75" customHeight="1" x14ac:dyDescent="0.25">
      <c r="A357" s="20"/>
    </row>
    <row r="358" spans="1:1" ht="15.75" customHeight="1" x14ac:dyDescent="0.25">
      <c r="A358" s="20"/>
    </row>
    <row r="359" spans="1:1" ht="15.75" customHeight="1" x14ac:dyDescent="0.25">
      <c r="A359" s="20"/>
    </row>
    <row r="360" spans="1:1" ht="15.75" customHeight="1" x14ac:dyDescent="0.25">
      <c r="A360" s="20"/>
    </row>
    <row r="361" spans="1:1" ht="15.75" customHeight="1" x14ac:dyDescent="0.25">
      <c r="A361" s="20"/>
    </row>
    <row r="362" spans="1:1" ht="15.75" customHeight="1" x14ac:dyDescent="0.25">
      <c r="A362" s="20"/>
    </row>
    <row r="363" spans="1:1" ht="15.75" customHeight="1" x14ac:dyDescent="0.25">
      <c r="A363" s="20"/>
    </row>
    <row r="364" spans="1:1" ht="15.75" customHeight="1" x14ac:dyDescent="0.25">
      <c r="A364" s="20"/>
    </row>
    <row r="365" spans="1:1" ht="15.75" customHeight="1" x14ac:dyDescent="0.25">
      <c r="A365" s="20"/>
    </row>
    <row r="366" spans="1:1" ht="15.75" customHeight="1" x14ac:dyDescent="0.25">
      <c r="A366" s="20"/>
    </row>
    <row r="367" spans="1:1" ht="15.75" customHeight="1" x14ac:dyDescent="0.25">
      <c r="A367" s="20"/>
    </row>
    <row r="368" spans="1:1" ht="15.75" customHeight="1" x14ac:dyDescent="0.25">
      <c r="A368" s="20"/>
    </row>
    <row r="369" spans="1:1" ht="15.75" customHeight="1" x14ac:dyDescent="0.25">
      <c r="A369" s="20"/>
    </row>
    <row r="370" spans="1:1" ht="15.75" customHeight="1" x14ac:dyDescent="0.25">
      <c r="A370" s="20"/>
    </row>
    <row r="371" spans="1:1" ht="15.75" customHeight="1" x14ac:dyDescent="0.25">
      <c r="A371" s="20"/>
    </row>
    <row r="372" spans="1:1" ht="15.75" customHeight="1" x14ac:dyDescent="0.25">
      <c r="A372" s="20"/>
    </row>
    <row r="373" spans="1:1" ht="15.75" customHeight="1" x14ac:dyDescent="0.25">
      <c r="A373" s="20"/>
    </row>
    <row r="374" spans="1:1" ht="15.75" customHeight="1" x14ac:dyDescent="0.25">
      <c r="A374" s="20"/>
    </row>
    <row r="375" spans="1:1" ht="15.75" customHeight="1" x14ac:dyDescent="0.25">
      <c r="A375" s="20"/>
    </row>
    <row r="376" spans="1:1" ht="15.75" customHeight="1" x14ac:dyDescent="0.25">
      <c r="A376" s="20"/>
    </row>
    <row r="377" spans="1:1" ht="15.75" customHeight="1" x14ac:dyDescent="0.25">
      <c r="A377" s="20"/>
    </row>
    <row r="378" spans="1:1" ht="15.75" customHeight="1" x14ac:dyDescent="0.25">
      <c r="A378" s="20"/>
    </row>
    <row r="379" spans="1:1" ht="15.75" customHeight="1" x14ac:dyDescent="0.25">
      <c r="A379" s="20"/>
    </row>
    <row r="380" spans="1:1" ht="15.75" customHeight="1" x14ac:dyDescent="0.25">
      <c r="A380" s="20"/>
    </row>
    <row r="381" spans="1:1" ht="15.75" customHeight="1" x14ac:dyDescent="0.25">
      <c r="A381" s="20"/>
    </row>
    <row r="382" spans="1:1" ht="15.75" customHeight="1" x14ac:dyDescent="0.25">
      <c r="A382" s="20"/>
    </row>
    <row r="383" spans="1:1" ht="15.75" customHeight="1" x14ac:dyDescent="0.25">
      <c r="A383" s="20"/>
    </row>
    <row r="384" spans="1:1" ht="15.75" customHeight="1" x14ac:dyDescent="0.25">
      <c r="A384" s="20"/>
    </row>
    <row r="385" spans="1:1" ht="15.75" customHeight="1" x14ac:dyDescent="0.25">
      <c r="A385" s="20"/>
    </row>
    <row r="386" spans="1:1" ht="15.75" customHeight="1" x14ac:dyDescent="0.25">
      <c r="A386" s="20"/>
    </row>
    <row r="387" spans="1:1" ht="15.75" customHeight="1" x14ac:dyDescent="0.25">
      <c r="A387" s="20"/>
    </row>
    <row r="388" spans="1:1" ht="15.75" customHeight="1" x14ac:dyDescent="0.25">
      <c r="A388" s="20"/>
    </row>
    <row r="389" spans="1:1" ht="15.75" customHeight="1" x14ac:dyDescent="0.25">
      <c r="A389" s="20"/>
    </row>
    <row r="390" spans="1:1" ht="15.75" customHeight="1" x14ac:dyDescent="0.25">
      <c r="A390" s="20"/>
    </row>
    <row r="391" spans="1:1" ht="15.75" customHeight="1" x14ac:dyDescent="0.25">
      <c r="A391" s="20"/>
    </row>
    <row r="392" spans="1:1" ht="15.75" customHeight="1" x14ac:dyDescent="0.25">
      <c r="A392" s="20"/>
    </row>
    <row r="393" spans="1:1" ht="15.75" customHeight="1" x14ac:dyDescent="0.25">
      <c r="A393" s="20"/>
    </row>
    <row r="394" spans="1:1" ht="15.75" customHeight="1" x14ac:dyDescent="0.25">
      <c r="A394" s="20"/>
    </row>
    <row r="395" spans="1:1" ht="15.75" customHeight="1" x14ac:dyDescent="0.25">
      <c r="A395" s="20"/>
    </row>
    <row r="396" spans="1:1" ht="15.75" customHeight="1" x14ac:dyDescent="0.25">
      <c r="A396" s="20"/>
    </row>
    <row r="397" spans="1:1" ht="15.75" customHeight="1" x14ac:dyDescent="0.25">
      <c r="A397" s="20"/>
    </row>
    <row r="398" spans="1:1" ht="15.75" customHeight="1" x14ac:dyDescent="0.25">
      <c r="A398" s="20"/>
    </row>
    <row r="399" spans="1:1" ht="15.75" customHeight="1" x14ac:dyDescent="0.25">
      <c r="A399" s="20"/>
    </row>
    <row r="400" spans="1:1" ht="15.75" customHeight="1" x14ac:dyDescent="0.25">
      <c r="A400" s="20"/>
    </row>
    <row r="401" spans="1:1" ht="15.75" customHeight="1" x14ac:dyDescent="0.25">
      <c r="A401" s="20"/>
    </row>
    <row r="402" spans="1:1" ht="15.75" customHeight="1" x14ac:dyDescent="0.25">
      <c r="A402" s="20"/>
    </row>
    <row r="403" spans="1:1" ht="15.75" customHeight="1" x14ac:dyDescent="0.25">
      <c r="A403" s="20"/>
    </row>
    <row r="404" spans="1:1" ht="15.75" customHeight="1" x14ac:dyDescent="0.25">
      <c r="A404" s="20"/>
    </row>
    <row r="405" spans="1:1" ht="15.75" customHeight="1" x14ac:dyDescent="0.25">
      <c r="A405" s="20"/>
    </row>
    <row r="406" spans="1:1" ht="15.75" customHeight="1" x14ac:dyDescent="0.25">
      <c r="A406" s="20"/>
    </row>
    <row r="407" spans="1:1" ht="15.75" customHeight="1" x14ac:dyDescent="0.25">
      <c r="A407" s="20"/>
    </row>
    <row r="408" spans="1:1" ht="15.75" customHeight="1" x14ac:dyDescent="0.25">
      <c r="A408" s="20"/>
    </row>
    <row r="409" spans="1:1" ht="15.75" customHeight="1" x14ac:dyDescent="0.25">
      <c r="A409" s="20"/>
    </row>
    <row r="410" spans="1:1" ht="15.75" customHeight="1" x14ac:dyDescent="0.25">
      <c r="A410" s="20"/>
    </row>
    <row r="411" spans="1:1" ht="15.75" customHeight="1" x14ac:dyDescent="0.25">
      <c r="A411" s="20"/>
    </row>
    <row r="412" spans="1:1" ht="15.75" customHeight="1" x14ac:dyDescent="0.25">
      <c r="A412" s="20"/>
    </row>
    <row r="413" spans="1:1" ht="15.75" customHeight="1" x14ac:dyDescent="0.25">
      <c r="A413" s="20"/>
    </row>
    <row r="414" spans="1:1" ht="15.75" customHeight="1" x14ac:dyDescent="0.25">
      <c r="A414" s="20"/>
    </row>
    <row r="415" spans="1:1" ht="15.75" customHeight="1" x14ac:dyDescent="0.25">
      <c r="A415" s="20"/>
    </row>
    <row r="416" spans="1:1" ht="15.75" customHeight="1" x14ac:dyDescent="0.25">
      <c r="A416" s="20"/>
    </row>
    <row r="417" spans="1:1" ht="15.75" customHeight="1" x14ac:dyDescent="0.25">
      <c r="A417" s="20"/>
    </row>
    <row r="418" spans="1:1" ht="15.75" customHeight="1" x14ac:dyDescent="0.25">
      <c r="A418" s="20"/>
    </row>
    <row r="419" spans="1:1" ht="15.75" customHeight="1" x14ac:dyDescent="0.25">
      <c r="A419" s="20"/>
    </row>
    <row r="420" spans="1:1" ht="15.75" customHeight="1" x14ac:dyDescent="0.25">
      <c r="A420" s="20"/>
    </row>
    <row r="421" spans="1:1" ht="15.75" customHeight="1" x14ac:dyDescent="0.25">
      <c r="A421" s="20"/>
    </row>
    <row r="422" spans="1:1" ht="15.75" customHeight="1" x14ac:dyDescent="0.25">
      <c r="A422" s="20"/>
    </row>
    <row r="423" spans="1:1" ht="15.75" customHeight="1" x14ac:dyDescent="0.25">
      <c r="A423" s="20"/>
    </row>
    <row r="424" spans="1:1" ht="15.75" customHeight="1" x14ac:dyDescent="0.25">
      <c r="A424" s="20"/>
    </row>
    <row r="425" spans="1:1" ht="15.75" customHeight="1" x14ac:dyDescent="0.25">
      <c r="A425" s="20"/>
    </row>
    <row r="426" spans="1:1" ht="15.75" customHeight="1" x14ac:dyDescent="0.25">
      <c r="A426" s="20"/>
    </row>
    <row r="427" spans="1:1" ht="15.75" customHeight="1" x14ac:dyDescent="0.25">
      <c r="A427" s="20"/>
    </row>
    <row r="428" spans="1:1" ht="15.75" customHeight="1" x14ac:dyDescent="0.25">
      <c r="A428" s="20"/>
    </row>
    <row r="429" spans="1:1" ht="15.75" customHeight="1" x14ac:dyDescent="0.25">
      <c r="A429" s="20"/>
    </row>
    <row r="430" spans="1:1" ht="15.75" customHeight="1" x14ac:dyDescent="0.25">
      <c r="A430" s="20"/>
    </row>
    <row r="431" spans="1:1" ht="15.75" customHeight="1" x14ac:dyDescent="0.25">
      <c r="A431" s="20"/>
    </row>
    <row r="432" spans="1:1" ht="15.75" customHeight="1" x14ac:dyDescent="0.25">
      <c r="A432" s="20"/>
    </row>
    <row r="433" spans="1:1" ht="15.75" customHeight="1" x14ac:dyDescent="0.25">
      <c r="A433" s="20"/>
    </row>
    <row r="434" spans="1:1" ht="15.75" customHeight="1" x14ac:dyDescent="0.25">
      <c r="A434" s="20"/>
    </row>
    <row r="435" spans="1:1" ht="15.75" customHeight="1" x14ac:dyDescent="0.25">
      <c r="A435" s="20"/>
    </row>
    <row r="436" spans="1:1" ht="15.75" customHeight="1" x14ac:dyDescent="0.25">
      <c r="A436" s="20"/>
    </row>
    <row r="437" spans="1:1" ht="15.75" customHeight="1" x14ac:dyDescent="0.25">
      <c r="A437" s="20"/>
    </row>
    <row r="438" spans="1:1" ht="15.75" customHeight="1" x14ac:dyDescent="0.25">
      <c r="A438" s="20"/>
    </row>
    <row r="439" spans="1:1" ht="15.75" customHeight="1" x14ac:dyDescent="0.25">
      <c r="A439" s="20"/>
    </row>
    <row r="440" spans="1:1" ht="15.75" customHeight="1" x14ac:dyDescent="0.25">
      <c r="A440" s="20"/>
    </row>
    <row r="441" spans="1:1" ht="15.75" customHeight="1" x14ac:dyDescent="0.25">
      <c r="A441" s="20"/>
    </row>
    <row r="442" spans="1:1" ht="15.75" customHeight="1" x14ac:dyDescent="0.25">
      <c r="A442" s="20"/>
    </row>
    <row r="443" spans="1:1" ht="15.75" customHeight="1" x14ac:dyDescent="0.25">
      <c r="A443" s="20"/>
    </row>
    <row r="444" spans="1:1" ht="15.75" customHeight="1" x14ac:dyDescent="0.25">
      <c r="A444" s="20"/>
    </row>
    <row r="445" spans="1:1" ht="15.75" customHeight="1" x14ac:dyDescent="0.25">
      <c r="A445" s="20"/>
    </row>
    <row r="446" spans="1:1" ht="15.75" customHeight="1" x14ac:dyDescent="0.25">
      <c r="A446" s="20"/>
    </row>
    <row r="447" spans="1:1" ht="15.75" customHeight="1" x14ac:dyDescent="0.25">
      <c r="A447" s="20"/>
    </row>
    <row r="448" spans="1:1" ht="15.75" customHeight="1" x14ac:dyDescent="0.25">
      <c r="A448" s="20"/>
    </row>
    <row r="449" spans="1:1" ht="15.75" customHeight="1" x14ac:dyDescent="0.25">
      <c r="A449" s="20"/>
    </row>
    <row r="450" spans="1:1" ht="15.75" customHeight="1" x14ac:dyDescent="0.25">
      <c r="A450" s="20"/>
    </row>
    <row r="451" spans="1:1" ht="15.75" customHeight="1" x14ac:dyDescent="0.25">
      <c r="A451" s="20"/>
    </row>
    <row r="452" spans="1:1" ht="15.75" customHeight="1" x14ac:dyDescent="0.25">
      <c r="A452" s="20"/>
    </row>
    <row r="453" spans="1:1" ht="15.75" customHeight="1" x14ac:dyDescent="0.25">
      <c r="A453" s="20"/>
    </row>
    <row r="454" spans="1:1" ht="15.75" customHeight="1" x14ac:dyDescent="0.25">
      <c r="A454" s="20"/>
    </row>
    <row r="455" spans="1:1" ht="15.75" customHeight="1" x14ac:dyDescent="0.25">
      <c r="A455" s="20"/>
    </row>
    <row r="456" spans="1:1" ht="15.75" customHeight="1" x14ac:dyDescent="0.25">
      <c r="A456" s="20"/>
    </row>
    <row r="457" spans="1:1" ht="15.75" customHeight="1" x14ac:dyDescent="0.25">
      <c r="A457" s="20"/>
    </row>
    <row r="458" spans="1:1" ht="15.75" customHeight="1" x14ac:dyDescent="0.25">
      <c r="A458" s="20"/>
    </row>
    <row r="459" spans="1:1" ht="15.75" customHeight="1" x14ac:dyDescent="0.25">
      <c r="A459" s="20"/>
    </row>
    <row r="460" spans="1:1" ht="15.75" customHeight="1" x14ac:dyDescent="0.25">
      <c r="A460" s="20"/>
    </row>
    <row r="461" spans="1:1" ht="15.75" customHeight="1" x14ac:dyDescent="0.25">
      <c r="A461" s="20"/>
    </row>
    <row r="462" spans="1:1" ht="15.75" customHeight="1" x14ac:dyDescent="0.25">
      <c r="A462" s="20"/>
    </row>
    <row r="463" spans="1:1" ht="15.75" customHeight="1" x14ac:dyDescent="0.25">
      <c r="A463" s="20"/>
    </row>
    <row r="464" spans="1:1" ht="15.75" customHeight="1" x14ac:dyDescent="0.25">
      <c r="A464" s="20"/>
    </row>
    <row r="465" spans="1:1" ht="15.75" customHeight="1" x14ac:dyDescent="0.25">
      <c r="A465" s="20"/>
    </row>
    <row r="466" spans="1:1" ht="15.75" customHeight="1" x14ac:dyDescent="0.25">
      <c r="A466" s="20"/>
    </row>
    <row r="467" spans="1:1" ht="15.75" customHeight="1" x14ac:dyDescent="0.25">
      <c r="A467" s="20"/>
    </row>
    <row r="468" spans="1:1" ht="15.75" customHeight="1" x14ac:dyDescent="0.25">
      <c r="A468" s="20"/>
    </row>
    <row r="469" spans="1:1" ht="15.75" customHeight="1" x14ac:dyDescent="0.25">
      <c r="A469" s="20"/>
    </row>
    <row r="470" spans="1:1" ht="15.75" customHeight="1" x14ac:dyDescent="0.25">
      <c r="A470" s="20"/>
    </row>
    <row r="471" spans="1:1" ht="15.75" customHeight="1" x14ac:dyDescent="0.25">
      <c r="A471" s="20"/>
    </row>
    <row r="472" spans="1:1" ht="15.75" customHeight="1" x14ac:dyDescent="0.25">
      <c r="A472" s="20"/>
    </row>
    <row r="473" spans="1:1" ht="15.75" customHeight="1" x14ac:dyDescent="0.25">
      <c r="A473" s="20"/>
    </row>
    <row r="474" spans="1:1" ht="15.75" customHeight="1" x14ac:dyDescent="0.25">
      <c r="A474" s="20"/>
    </row>
    <row r="475" spans="1:1" ht="15.75" customHeight="1" x14ac:dyDescent="0.25">
      <c r="A475" s="20"/>
    </row>
    <row r="476" spans="1:1" ht="15.75" customHeight="1" x14ac:dyDescent="0.25">
      <c r="A476" s="20"/>
    </row>
    <row r="477" spans="1:1" ht="15.75" customHeight="1" x14ac:dyDescent="0.25">
      <c r="A477" s="20"/>
    </row>
    <row r="478" spans="1:1" ht="15.75" customHeight="1" x14ac:dyDescent="0.25">
      <c r="A478" s="20"/>
    </row>
    <row r="479" spans="1:1" ht="15.75" customHeight="1" x14ac:dyDescent="0.25">
      <c r="A479" s="20"/>
    </row>
    <row r="480" spans="1:1" ht="15.75" customHeight="1" x14ac:dyDescent="0.25">
      <c r="A480" s="20"/>
    </row>
    <row r="481" spans="1:1" ht="15.75" customHeight="1" x14ac:dyDescent="0.25">
      <c r="A481" s="20"/>
    </row>
    <row r="482" spans="1:1" ht="15.75" customHeight="1" x14ac:dyDescent="0.25">
      <c r="A482" s="20"/>
    </row>
    <row r="483" spans="1:1" ht="15.75" customHeight="1" x14ac:dyDescent="0.25">
      <c r="A483" s="20"/>
    </row>
    <row r="484" spans="1:1" ht="15.75" customHeight="1" x14ac:dyDescent="0.25">
      <c r="A484" s="20"/>
    </row>
    <row r="485" spans="1:1" ht="15.75" customHeight="1" x14ac:dyDescent="0.25">
      <c r="A485" s="20"/>
    </row>
    <row r="486" spans="1:1" ht="15.75" customHeight="1" x14ac:dyDescent="0.25">
      <c r="A486" s="20"/>
    </row>
    <row r="487" spans="1:1" ht="15.75" customHeight="1" x14ac:dyDescent="0.25">
      <c r="A487" s="20"/>
    </row>
    <row r="488" spans="1:1" ht="15.75" customHeight="1" x14ac:dyDescent="0.25">
      <c r="A488" s="20"/>
    </row>
    <row r="489" spans="1:1" ht="15.75" customHeight="1" x14ac:dyDescent="0.25">
      <c r="A489" s="20"/>
    </row>
    <row r="490" spans="1:1" ht="15.75" customHeight="1" x14ac:dyDescent="0.25">
      <c r="A490" s="20"/>
    </row>
    <row r="491" spans="1:1" ht="15.75" customHeight="1" x14ac:dyDescent="0.25">
      <c r="A491" s="20"/>
    </row>
    <row r="492" spans="1:1" ht="15.75" customHeight="1" x14ac:dyDescent="0.25">
      <c r="A492" s="20"/>
    </row>
    <row r="493" spans="1:1" ht="15.75" customHeight="1" x14ac:dyDescent="0.25">
      <c r="A493" s="20"/>
    </row>
    <row r="494" spans="1:1" ht="15.75" customHeight="1" x14ac:dyDescent="0.25">
      <c r="A494" s="20"/>
    </row>
    <row r="495" spans="1:1" ht="15.75" customHeight="1" x14ac:dyDescent="0.25">
      <c r="A495" s="20"/>
    </row>
    <row r="496" spans="1:1" ht="15.75" customHeight="1" x14ac:dyDescent="0.25">
      <c r="A496" s="20"/>
    </row>
    <row r="497" spans="1:1" ht="15.75" customHeight="1" x14ac:dyDescent="0.25">
      <c r="A497" s="20"/>
    </row>
    <row r="498" spans="1:1" ht="15.75" customHeight="1" x14ac:dyDescent="0.25">
      <c r="A498" s="20"/>
    </row>
    <row r="499" spans="1:1" ht="15.75" customHeight="1" x14ac:dyDescent="0.25">
      <c r="A499" s="20"/>
    </row>
    <row r="500" spans="1:1" ht="15.75" customHeight="1" x14ac:dyDescent="0.25">
      <c r="A500" s="20"/>
    </row>
    <row r="501" spans="1:1" ht="15.75" customHeight="1" x14ac:dyDescent="0.25">
      <c r="A501" s="20"/>
    </row>
    <row r="502" spans="1:1" ht="15.75" customHeight="1" x14ac:dyDescent="0.25">
      <c r="A502" s="20"/>
    </row>
    <row r="503" spans="1:1" ht="15.75" customHeight="1" x14ac:dyDescent="0.25">
      <c r="A503" s="20"/>
    </row>
    <row r="504" spans="1:1" ht="15.75" customHeight="1" x14ac:dyDescent="0.25">
      <c r="A504" s="20"/>
    </row>
    <row r="505" spans="1:1" ht="15.75" customHeight="1" x14ac:dyDescent="0.25">
      <c r="A505" s="20"/>
    </row>
    <row r="506" spans="1:1" ht="15.75" customHeight="1" x14ac:dyDescent="0.25">
      <c r="A506" s="20"/>
    </row>
    <row r="507" spans="1:1" ht="15.75" customHeight="1" x14ac:dyDescent="0.25">
      <c r="A507" s="20"/>
    </row>
    <row r="508" spans="1:1" ht="15.75" customHeight="1" x14ac:dyDescent="0.25">
      <c r="A508" s="20"/>
    </row>
    <row r="509" spans="1:1" ht="15.75" customHeight="1" x14ac:dyDescent="0.25">
      <c r="A509" s="20"/>
    </row>
    <row r="510" spans="1:1" ht="15.75" customHeight="1" x14ac:dyDescent="0.25">
      <c r="A510" s="20"/>
    </row>
    <row r="511" spans="1:1" ht="15.75" customHeight="1" x14ac:dyDescent="0.25">
      <c r="A511" s="20"/>
    </row>
    <row r="512" spans="1:1" ht="15.75" customHeight="1" x14ac:dyDescent="0.25">
      <c r="A512" s="20"/>
    </row>
    <row r="513" spans="1:1" ht="15.75" customHeight="1" x14ac:dyDescent="0.25">
      <c r="A513" s="20"/>
    </row>
    <row r="514" spans="1:1" ht="15.75" customHeight="1" x14ac:dyDescent="0.25">
      <c r="A514" s="20"/>
    </row>
    <row r="515" spans="1:1" ht="15.75" customHeight="1" x14ac:dyDescent="0.25">
      <c r="A515" s="20"/>
    </row>
    <row r="516" spans="1:1" ht="15.75" customHeight="1" x14ac:dyDescent="0.25">
      <c r="A516" s="20"/>
    </row>
    <row r="517" spans="1:1" ht="15.75" customHeight="1" x14ac:dyDescent="0.25">
      <c r="A517" s="20"/>
    </row>
    <row r="518" spans="1:1" ht="15.75" customHeight="1" x14ac:dyDescent="0.25">
      <c r="A518" s="20"/>
    </row>
    <row r="519" spans="1:1" ht="15.75" customHeight="1" x14ac:dyDescent="0.25">
      <c r="A519" s="20"/>
    </row>
    <row r="520" spans="1:1" ht="15.75" customHeight="1" x14ac:dyDescent="0.25">
      <c r="A520" s="20"/>
    </row>
    <row r="521" spans="1:1" ht="15.75" customHeight="1" x14ac:dyDescent="0.25">
      <c r="A521" s="20"/>
    </row>
    <row r="522" spans="1:1" ht="15.75" customHeight="1" x14ac:dyDescent="0.25">
      <c r="A522" s="20"/>
    </row>
    <row r="523" spans="1:1" ht="15.75" customHeight="1" x14ac:dyDescent="0.25">
      <c r="A523" s="20"/>
    </row>
    <row r="524" spans="1:1" ht="15.75" customHeight="1" x14ac:dyDescent="0.25">
      <c r="A524" s="20"/>
    </row>
    <row r="525" spans="1:1" ht="15.75" customHeight="1" x14ac:dyDescent="0.25">
      <c r="A525" s="20"/>
    </row>
    <row r="526" spans="1:1" ht="15.75" customHeight="1" x14ac:dyDescent="0.25">
      <c r="A526" s="20"/>
    </row>
    <row r="527" spans="1:1" ht="15.75" customHeight="1" x14ac:dyDescent="0.25">
      <c r="A527" s="20"/>
    </row>
    <row r="528" spans="1:1" ht="15.75" customHeight="1" x14ac:dyDescent="0.25">
      <c r="A528" s="20"/>
    </row>
    <row r="529" spans="1:1" ht="15.75" customHeight="1" x14ac:dyDescent="0.25">
      <c r="A529" s="20"/>
    </row>
    <row r="530" spans="1:1" ht="15.75" customHeight="1" x14ac:dyDescent="0.25">
      <c r="A530" s="20"/>
    </row>
    <row r="531" spans="1:1" ht="15.75" customHeight="1" x14ac:dyDescent="0.25">
      <c r="A531" s="20"/>
    </row>
    <row r="532" spans="1:1" ht="15.75" customHeight="1" x14ac:dyDescent="0.25">
      <c r="A532" s="20"/>
    </row>
    <row r="533" spans="1:1" ht="15.75" customHeight="1" x14ac:dyDescent="0.25">
      <c r="A533" s="20"/>
    </row>
    <row r="534" spans="1:1" ht="15.75" customHeight="1" x14ac:dyDescent="0.25">
      <c r="A534" s="20"/>
    </row>
    <row r="535" spans="1:1" ht="15.75" customHeight="1" x14ac:dyDescent="0.25">
      <c r="A535" s="20"/>
    </row>
    <row r="536" spans="1:1" ht="15.75" customHeight="1" x14ac:dyDescent="0.25">
      <c r="A536" s="20"/>
    </row>
    <row r="537" spans="1:1" ht="15.75" customHeight="1" x14ac:dyDescent="0.25">
      <c r="A537" s="20"/>
    </row>
    <row r="538" spans="1:1" ht="15.75" customHeight="1" x14ac:dyDescent="0.25">
      <c r="A538" s="20"/>
    </row>
    <row r="539" spans="1:1" ht="15.75" customHeight="1" x14ac:dyDescent="0.25">
      <c r="A539" s="20"/>
    </row>
    <row r="540" spans="1:1" ht="15.75" customHeight="1" x14ac:dyDescent="0.25">
      <c r="A540" s="20"/>
    </row>
    <row r="541" spans="1:1" ht="15.75" customHeight="1" x14ac:dyDescent="0.25">
      <c r="A541" s="20"/>
    </row>
    <row r="542" spans="1:1" ht="15.75" customHeight="1" x14ac:dyDescent="0.25">
      <c r="A542" s="20"/>
    </row>
    <row r="543" spans="1:1" ht="15.75" customHeight="1" x14ac:dyDescent="0.25">
      <c r="A543" s="20"/>
    </row>
    <row r="544" spans="1:1" ht="15.75" customHeight="1" x14ac:dyDescent="0.25">
      <c r="A544" s="20"/>
    </row>
    <row r="545" spans="1:1" ht="15.75" customHeight="1" x14ac:dyDescent="0.25">
      <c r="A545" s="20"/>
    </row>
    <row r="546" spans="1:1" ht="15.75" customHeight="1" x14ac:dyDescent="0.25">
      <c r="A546" s="20"/>
    </row>
    <row r="547" spans="1:1" ht="15.75" customHeight="1" x14ac:dyDescent="0.25">
      <c r="A547" s="20"/>
    </row>
    <row r="548" spans="1:1" ht="15.75" customHeight="1" x14ac:dyDescent="0.25">
      <c r="A548" s="20"/>
    </row>
    <row r="549" spans="1:1" ht="15.75" customHeight="1" x14ac:dyDescent="0.25">
      <c r="A549" s="20"/>
    </row>
    <row r="550" spans="1:1" ht="15.75" customHeight="1" x14ac:dyDescent="0.25">
      <c r="A550" s="20"/>
    </row>
    <row r="551" spans="1:1" ht="15.75" customHeight="1" x14ac:dyDescent="0.25">
      <c r="A551" s="20"/>
    </row>
    <row r="552" spans="1:1" ht="15.75" customHeight="1" x14ac:dyDescent="0.25">
      <c r="A552" s="20"/>
    </row>
    <row r="553" spans="1:1" ht="15.75" customHeight="1" x14ac:dyDescent="0.25">
      <c r="A553" s="20"/>
    </row>
    <row r="554" spans="1:1" ht="15.75" customHeight="1" x14ac:dyDescent="0.25">
      <c r="A554" s="20"/>
    </row>
    <row r="555" spans="1:1" ht="15.75" customHeight="1" x14ac:dyDescent="0.25">
      <c r="A555" s="20"/>
    </row>
    <row r="556" spans="1:1" ht="15.75" customHeight="1" x14ac:dyDescent="0.25">
      <c r="A556" s="20"/>
    </row>
    <row r="557" spans="1:1" ht="15.75" customHeight="1" x14ac:dyDescent="0.25">
      <c r="A557" s="20"/>
    </row>
    <row r="558" spans="1:1" ht="15.75" customHeight="1" x14ac:dyDescent="0.25">
      <c r="A558" s="20"/>
    </row>
    <row r="559" spans="1:1" ht="15.75" customHeight="1" x14ac:dyDescent="0.25">
      <c r="A559" s="20"/>
    </row>
    <row r="560" spans="1:1" ht="15.75" customHeight="1" x14ac:dyDescent="0.25">
      <c r="A560" s="20"/>
    </row>
    <row r="561" spans="1:1" ht="15.75" customHeight="1" x14ac:dyDescent="0.25">
      <c r="A561" s="20"/>
    </row>
    <row r="562" spans="1:1" ht="15.75" customHeight="1" x14ac:dyDescent="0.25">
      <c r="A562" s="20"/>
    </row>
    <row r="563" spans="1:1" ht="15.75" customHeight="1" x14ac:dyDescent="0.25">
      <c r="A563" s="20"/>
    </row>
    <row r="564" spans="1:1" ht="15.75" customHeight="1" x14ac:dyDescent="0.25">
      <c r="A564" s="20"/>
    </row>
    <row r="565" spans="1:1" ht="15.75" customHeight="1" x14ac:dyDescent="0.25">
      <c r="A565" s="20"/>
    </row>
    <row r="566" spans="1:1" ht="15.75" customHeight="1" x14ac:dyDescent="0.25">
      <c r="A566" s="20"/>
    </row>
    <row r="567" spans="1:1" ht="15.75" customHeight="1" x14ac:dyDescent="0.25">
      <c r="A567" s="20"/>
    </row>
    <row r="568" spans="1:1" ht="15.75" customHeight="1" x14ac:dyDescent="0.25">
      <c r="A568" s="20"/>
    </row>
    <row r="569" spans="1:1" ht="15.75" customHeight="1" x14ac:dyDescent="0.25">
      <c r="A569" s="20"/>
    </row>
    <row r="570" spans="1:1" ht="15.75" customHeight="1" x14ac:dyDescent="0.25">
      <c r="A570" s="20"/>
    </row>
    <row r="571" spans="1:1" ht="15.75" customHeight="1" x14ac:dyDescent="0.25">
      <c r="A571" s="20"/>
    </row>
    <row r="572" spans="1:1" ht="15.75" customHeight="1" x14ac:dyDescent="0.25">
      <c r="A572" s="20"/>
    </row>
    <row r="573" spans="1:1" ht="15.75" customHeight="1" x14ac:dyDescent="0.25">
      <c r="A573" s="20"/>
    </row>
    <row r="574" spans="1:1" ht="15.75" customHeight="1" x14ac:dyDescent="0.25">
      <c r="A574" s="20"/>
    </row>
    <row r="575" spans="1:1" ht="15.75" customHeight="1" x14ac:dyDescent="0.25">
      <c r="A575" s="20"/>
    </row>
    <row r="576" spans="1:1" ht="15.75" customHeight="1" x14ac:dyDescent="0.25">
      <c r="A576" s="20"/>
    </row>
    <row r="577" spans="1:1" ht="15.75" customHeight="1" x14ac:dyDescent="0.25">
      <c r="A577" s="20"/>
    </row>
    <row r="578" spans="1:1" ht="15.75" customHeight="1" x14ac:dyDescent="0.25">
      <c r="A578" s="20"/>
    </row>
    <row r="579" spans="1:1" ht="15.75" customHeight="1" x14ac:dyDescent="0.25">
      <c r="A579" s="20"/>
    </row>
    <row r="580" spans="1:1" ht="15.75" customHeight="1" x14ac:dyDescent="0.25">
      <c r="A580" s="20"/>
    </row>
    <row r="581" spans="1:1" ht="15.75" customHeight="1" x14ac:dyDescent="0.25">
      <c r="A581" s="20"/>
    </row>
    <row r="582" spans="1:1" ht="15.75" customHeight="1" x14ac:dyDescent="0.25">
      <c r="A582" s="20"/>
    </row>
    <row r="583" spans="1:1" ht="15.75" customHeight="1" x14ac:dyDescent="0.25">
      <c r="A583" s="20"/>
    </row>
    <row r="584" spans="1:1" ht="15.75" customHeight="1" x14ac:dyDescent="0.25">
      <c r="A584" s="20"/>
    </row>
    <row r="585" spans="1:1" ht="15.75" customHeight="1" x14ac:dyDescent="0.25">
      <c r="A585" s="20"/>
    </row>
    <row r="586" spans="1:1" ht="15.75" customHeight="1" x14ac:dyDescent="0.25">
      <c r="A586" s="20"/>
    </row>
    <row r="587" spans="1:1" ht="15.75" customHeight="1" x14ac:dyDescent="0.25">
      <c r="A587" s="20"/>
    </row>
    <row r="588" spans="1:1" ht="15.75" customHeight="1" x14ac:dyDescent="0.25">
      <c r="A588" s="20"/>
    </row>
    <row r="589" spans="1:1" ht="15.75" customHeight="1" x14ac:dyDescent="0.25">
      <c r="A589" s="20"/>
    </row>
    <row r="590" spans="1:1" ht="15.75" customHeight="1" x14ac:dyDescent="0.25">
      <c r="A590" s="20"/>
    </row>
    <row r="591" spans="1:1" ht="15.75" customHeight="1" x14ac:dyDescent="0.25">
      <c r="A591" s="20"/>
    </row>
    <row r="592" spans="1:1" ht="15.75" customHeight="1" x14ac:dyDescent="0.25">
      <c r="A592" s="20"/>
    </row>
    <row r="593" spans="1:1" ht="15.75" customHeight="1" x14ac:dyDescent="0.25">
      <c r="A593" s="20"/>
    </row>
    <row r="594" spans="1:1" ht="15.75" customHeight="1" x14ac:dyDescent="0.25">
      <c r="A594" s="20"/>
    </row>
    <row r="595" spans="1:1" ht="15.75" customHeight="1" x14ac:dyDescent="0.25">
      <c r="A595" s="20"/>
    </row>
    <row r="596" spans="1:1" ht="15.75" customHeight="1" x14ac:dyDescent="0.25">
      <c r="A596" s="20"/>
    </row>
    <row r="597" spans="1:1" ht="15.75" customHeight="1" x14ac:dyDescent="0.25">
      <c r="A597" s="20"/>
    </row>
    <row r="598" spans="1:1" ht="15.75" customHeight="1" x14ac:dyDescent="0.25">
      <c r="A598" s="20"/>
    </row>
    <row r="599" spans="1:1" ht="15.75" customHeight="1" x14ac:dyDescent="0.25">
      <c r="A599" s="20"/>
    </row>
    <row r="600" spans="1:1" ht="15.75" customHeight="1" x14ac:dyDescent="0.25">
      <c r="A600" s="20"/>
    </row>
    <row r="601" spans="1:1" ht="15.75" customHeight="1" x14ac:dyDescent="0.25">
      <c r="A601" s="20"/>
    </row>
    <row r="602" spans="1:1" ht="15.75" customHeight="1" x14ac:dyDescent="0.25">
      <c r="A602" s="20"/>
    </row>
    <row r="603" spans="1:1" ht="15.75" customHeight="1" x14ac:dyDescent="0.25">
      <c r="A603" s="20"/>
    </row>
    <row r="604" spans="1:1" ht="15.75" customHeight="1" x14ac:dyDescent="0.25">
      <c r="A604" s="20"/>
    </row>
    <row r="605" spans="1:1" ht="15.75" customHeight="1" x14ac:dyDescent="0.25">
      <c r="A605" s="20"/>
    </row>
    <row r="606" spans="1:1" ht="15.75" customHeight="1" x14ac:dyDescent="0.25">
      <c r="A606" s="20"/>
    </row>
    <row r="607" spans="1:1" ht="15.75" customHeight="1" x14ac:dyDescent="0.25">
      <c r="A607" s="20"/>
    </row>
    <row r="608" spans="1:1" ht="15.75" customHeight="1" x14ac:dyDescent="0.25">
      <c r="A608" s="20"/>
    </row>
    <row r="609" spans="1:1" ht="15.75" customHeight="1" x14ac:dyDescent="0.25">
      <c r="A609" s="20"/>
    </row>
    <row r="610" spans="1:1" ht="15.75" customHeight="1" x14ac:dyDescent="0.25">
      <c r="A610" s="20"/>
    </row>
    <row r="611" spans="1:1" ht="15.75" customHeight="1" x14ac:dyDescent="0.25">
      <c r="A611" s="20"/>
    </row>
    <row r="612" spans="1:1" ht="15.75" customHeight="1" x14ac:dyDescent="0.25">
      <c r="A612" s="20"/>
    </row>
    <row r="613" spans="1:1" ht="15.75" customHeight="1" x14ac:dyDescent="0.25">
      <c r="A613" s="20"/>
    </row>
    <row r="614" spans="1:1" ht="15.75" customHeight="1" x14ac:dyDescent="0.25">
      <c r="A614" s="20"/>
    </row>
    <row r="615" spans="1:1" ht="15.75" customHeight="1" x14ac:dyDescent="0.25">
      <c r="A615" s="20"/>
    </row>
    <row r="616" spans="1:1" ht="15.75" customHeight="1" x14ac:dyDescent="0.25">
      <c r="A616" s="20"/>
    </row>
    <row r="617" spans="1:1" ht="15.75" customHeight="1" x14ac:dyDescent="0.25">
      <c r="A617" s="20"/>
    </row>
    <row r="618" spans="1:1" ht="15.75" customHeight="1" x14ac:dyDescent="0.25">
      <c r="A618" s="20"/>
    </row>
    <row r="619" spans="1:1" ht="15.75" customHeight="1" x14ac:dyDescent="0.25">
      <c r="A619" s="20"/>
    </row>
    <row r="620" spans="1:1" ht="15.75" customHeight="1" x14ac:dyDescent="0.25">
      <c r="A620" s="20"/>
    </row>
    <row r="621" spans="1:1" ht="15.75" customHeight="1" x14ac:dyDescent="0.25">
      <c r="A621" s="20"/>
    </row>
    <row r="622" spans="1:1" ht="15.75" customHeight="1" x14ac:dyDescent="0.25">
      <c r="A622" s="20"/>
    </row>
    <row r="623" spans="1:1" ht="15.75" customHeight="1" x14ac:dyDescent="0.25">
      <c r="A623" s="20"/>
    </row>
    <row r="624" spans="1:1" ht="15.75" customHeight="1" x14ac:dyDescent="0.25">
      <c r="A624" s="20"/>
    </row>
    <row r="625" spans="1:1" ht="15.75" customHeight="1" x14ac:dyDescent="0.25">
      <c r="A625" s="20"/>
    </row>
    <row r="626" spans="1:1" ht="15.75" customHeight="1" x14ac:dyDescent="0.25">
      <c r="A626" s="20"/>
    </row>
    <row r="627" spans="1:1" ht="15.75" customHeight="1" x14ac:dyDescent="0.25">
      <c r="A627" s="20"/>
    </row>
    <row r="628" spans="1:1" ht="15.75" customHeight="1" x14ac:dyDescent="0.25">
      <c r="A628" s="20"/>
    </row>
    <row r="629" spans="1:1" ht="15.75" customHeight="1" x14ac:dyDescent="0.25">
      <c r="A629" s="20"/>
    </row>
    <row r="630" spans="1:1" ht="15.75" customHeight="1" x14ac:dyDescent="0.25">
      <c r="A630" s="20"/>
    </row>
    <row r="631" spans="1:1" ht="15.75" customHeight="1" x14ac:dyDescent="0.25">
      <c r="A631" s="20"/>
    </row>
    <row r="632" spans="1:1" ht="15.75" customHeight="1" x14ac:dyDescent="0.25">
      <c r="A632" s="20"/>
    </row>
    <row r="633" spans="1:1" ht="15.75" customHeight="1" x14ac:dyDescent="0.25">
      <c r="A633" s="20"/>
    </row>
    <row r="634" spans="1:1" ht="15.75" customHeight="1" x14ac:dyDescent="0.25">
      <c r="A634" s="20"/>
    </row>
    <row r="635" spans="1:1" ht="15.75" customHeight="1" x14ac:dyDescent="0.25">
      <c r="A635" s="20"/>
    </row>
    <row r="636" spans="1:1" ht="15.75" customHeight="1" x14ac:dyDescent="0.25">
      <c r="A636" s="20"/>
    </row>
    <row r="637" spans="1:1" ht="15.75" customHeight="1" x14ac:dyDescent="0.25">
      <c r="A637" s="20"/>
    </row>
    <row r="638" spans="1:1" ht="15.75" customHeight="1" x14ac:dyDescent="0.25">
      <c r="A638" s="20"/>
    </row>
    <row r="639" spans="1:1" ht="15.75" customHeight="1" x14ac:dyDescent="0.25">
      <c r="A639" s="20"/>
    </row>
    <row r="640" spans="1:1" ht="15.75" customHeight="1" x14ac:dyDescent="0.25">
      <c r="A640" s="20"/>
    </row>
    <row r="641" spans="1:1" ht="15.75" customHeight="1" x14ac:dyDescent="0.25">
      <c r="A641" s="20"/>
    </row>
    <row r="642" spans="1:1" ht="15.75" customHeight="1" x14ac:dyDescent="0.25">
      <c r="A642" s="20"/>
    </row>
    <row r="643" spans="1:1" ht="15.75" customHeight="1" x14ac:dyDescent="0.25">
      <c r="A643" s="20"/>
    </row>
    <row r="644" spans="1:1" ht="15.75" customHeight="1" x14ac:dyDescent="0.25">
      <c r="A644" s="20"/>
    </row>
    <row r="645" spans="1:1" ht="15.75" customHeight="1" x14ac:dyDescent="0.25">
      <c r="A645" s="20"/>
    </row>
    <row r="646" spans="1:1" ht="15.75" customHeight="1" x14ac:dyDescent="0.25">
      <c r="A646" s="20"/>
    </row>
    <row r="647" spans="1:1" ht="15.75" customHeight="1" x14ac:dyDescent="0.25">
      <c r="A647" s="20"/>
    </row>
    <row r="648" spans="1:1" ht="15.75" customHeight="1" x14ac:dyDescent="0.25">
      <c r="A648" s="20"/>
    </row>
    <row r="649" spans="1:1" ht="15.75" customHeight="1" x14ac:dyDescent="0.25">
      <c r="A649" s="20"/>
    </row>
    <row r="650" spans="1:1" ht="15.75" customHeight="1" x14ac:dyDescent="0.25">
      <c r="A650" s="20"/>
    </row>
    <row r="651" spans="1:1" ht="15.75" customHeight="1" x14ac:dyDescent="0.25">
      <c r="A651" s="20"/>
    </row>
    <row r="652" spans="1:1" ht="15.75" customHeight="1" x14ac:dyDescent="0.25">
      <c r="A652" s="20"/>
    </row>
    <row r="653" spans="1:1" ht="15.75" customHeight="1" x14ac:dyDescent="0.25">
      <c r="A653" s="20"/>
    </row>
    <row r="654" spans="1:1" ht="15.75" customHeight="1" x14ac:dyDescent="0.25">
      <c r="A654" s="20"/>
    </row>
    <row r="655" spans="1:1" ht="15.75" customHeight="1" x14ac:dyDescent="0.25">
      <c r="A655" s="20"/>
    </row>
    <row r="656" spans="1:1" ht="15.75" customHeight="1" x14ac:dyDescent="0.25">
      <c r="A656" s="20"/>
    </row>
    <row r="657" spans="1:1" ht="15.75" customHeight="1" x14ac:dyDescent="0.25">
      <c r="A657" s="20"/>
    </row>
    <row r="658" spans="1:1" ht="15.75" customHeight="1" x14ac:dyDescent="0.25">
      <c r="A658" s="20"/>
    </row>
    <row r="659" spans="1:1" ht="15.75" customHeight="1" x14ac:dyDescent="0.25">
      <c r="A659" s="20"/>
    </row>
    <row r="660" spans="1:1" ht="15.75" customHeight="1" x14ac:dyDescent="0.25">
      <c r="A660" s="20"/>
    </row>
    <row r="661" spans="1:1" ht="15.75" customHeight="1" x14ac:dyDescent="0.25">
      <c r="A661" s="20"/>
    </row>
    <row r="662" spans="1:1" ht="15.75" customHeight="1" x14ac:dyDescent="0.25">
      <c r="A662" s="20"/>
    </row>
    <row r="663" spans="1:1" ht="15.75" customHeight="1" x14ac:dyDescent="0.25">
      <c r="A663" s="20"/>
    </row>
    <row r="664" spans="1:1" ht="15.75" customHeight="1" x14ac:dyDescent="0.25">
      <c r="A664" s="20"/>
    </row>
    <row r="665" spans="1:1" ht="15.75" customHeight="1" x14ac:dyDescent="0.25">
      <c r="A665" s="20"/>
    </row>
    <row r="666" spans="1:1" ht="15.75" customHeight="1" x14ac:dyDescent="0.25">
      <c r="A666" s="20"/>
    </row>
    <row r="667" spans="1:1" ht="15.75" customHeight="1" x14ac:dyDescent="0.25">
      <c r="A667" s="20"/>
    </row>
    <row r="668" spans="1:1" ht="15.75" customHeight="1" x14ac:dyDescent="0.25">
      <c r="A668" s="20"/>
    </row>
    <row r="669" spans="1:1" ht="15.75" customHeight="1" x14ac:dyDescent="0.25">
      <c r="A669" s="20"/>
    </row>
    <row r="670" spans="1:1" ht="15.75" customHeight="1" x14ac:dyDescent="0.25">
      <c r="A670" s="20"/>
    </row>
    <row r="671" spans="1:1" ht="15.75" customHeight="1" x14ac:dyDescent="0.25">
      <c r="A671" s="20"/>
    </row>
    <row r="672" spans="1:1" ht="15.75" customHeight="1" x14ac:dyDescent="0.25">
      <c r="A672" s="20"/>
    </row>
    <row r="673" spans="1:1" ht="15.75" customHeight="1" x14ac:dyDescent="0.25">
      <c r="A673" s="20"/>
    </row>
    <row r="674" spans="1:1" ht="15.75" customHeight="1" x14ac:dyDescent="0.25">
      <c r="A674" s="20"/>
    </row>
    <row r="675" spans="1:1" ht="15.75" customHeight="1" x14ac:dyDescent="0.25">
      <c r="A675" s="20"/>
    </row>
    <row r="676" spans="1:1" ht="15.75" customHeight="1" x14ac:dyDescent="0.25">
      <c r="A676" s="20"/>
    </row>
    <row r="677" spans="1:1" ht="15.75" customHeight="1" x14ac:dyDescent="0.25">
      <c r="A677" s="20"/>
    </row>
    <row r="678" spans="1:1" ht="15.75" customHeight="1" x14ac:dyDescent="0.25">
      <c r="A678" s="20"/>
    </row>
    <row r="679" spans="1:1" ht="15.75" customHeight="1" x14ac:dyDescent="0.25">
      <c r="A679" s="20"/>
    </row>
    <row r="680" spans="1:1" ht="15.75" customHeight="1" x14ac:dyDescent="0.25">
      <c r="A680" s="20"/>
    </row>
    <row r="681" spans="1:1" ht="15.75" customHeight="1" x14ac:dyDescent="0.25">
      <c r="A681" s="20"/>
    </row>
    <row r="682" spans="1:1" ht="15.75" customHeight="1" x14ac:dyDescent="0.25">
      <c r="A682" s="20"/>
    </row>
    <row r="683" spans="1:1" ht="15.75" customHeight="1" x14ac:dyDescent="0.25">
      <c r="A683" s="20"/>
    </row>
    <row r="684" spans="1:1" ht="15.75" customHeight="1" x14ac:dyDescent="0.25">
      <c r="A684" s="20"/>
    </row>
    <row r="685" spans="1:1" ht="15.75" customHeight="1" x14ac:dyDescent="0.25">
      <c r="A685" s="20"/>
    </row>
    <row r="686" spans="1:1" ht="15.75" customHeight="1" x14ac:dyDescent="0.25">
      <c r="A686" s="20"/>
    </row>
    <row r="687" spans="1:1" ht="15.75" customHeight="1" x14ac:dyDescent="0.25">
      <c r="A687" s="20"/>
    </row>
    <row r="688" spans="1:1" ht="15.75" customHeight="1" x14ac:dyDescent="0.25">
      <c r="A688" s="20"/>
    </row>
    <row r="689" spans="1:1" ht="15.75" customHeight="1" x14ac:dyDescent="0.25">
      <c r="A689" s="20"/>
    </row>
    <row r="690" spans="1:1" ht="15.75" customHeight="1" x14ac:dyDescent="0.25">
      <c r="A690" s="20"/>
    </row>
    <row r="691" spans="1:1" ht="15.75" customHeight="1" x14ac:dyDescent="0.25">
      <c r="A691" s="20"/>
    </row>
    <row r="692" spans="1:1" ht="15.75" customHeight="1" x14ac:dyDescent="0.25">
      <c r="A692" s="20"/>
    </row>
    <row r="693" spans="1:1" ht="15.75" customHeight="1" x14ac:dyDescent="0.25">
      <c r="A693" s="20"/>
    </row>
    <row r="694" spans="1:1" ht="15.75" customHeight="1" x14ac:dyDescent="0.25">
      <c r="A694" s="20"/>
    </row>
    <row r="695" spans="1:1" ht="15.75" customHeight="1" x14ac:dyDescent="0.25">
      <c r="A695" s="20"/>
    </row>
    <row r="696" spans="1:1" ht="15.75" customHeight="1" x14ac:dyDescent="0.25">
      <c r="A696" s="20"/>
    </row>
    <row r="697" spans="1:1" ht="15.75" customHeight="1" x14ac:dyDescent="0.25">
      <c r="A697" s="20"/>
    </row>
    <row r="698" spans="1:1" ht="15.75" customHeight="1" x14ac:dyDescent="0.25">
      <c r="A698" s="20"/>
    </row>
    <row r="699" spans="1:1" ht="15.75" customHeight="1" x14ac:dyDescent="0.25">
      <c r="A699" s="20"/>
    </row>
    <row r="700" spans="1:1" ht="15.75" customHeight="1" x14ac:dyDescent="0.25">
      <c r="A700" s="20"/>
    </row>
    <row r="701" spans="1:1" ht="15.75" customHeight="1" x14ac:dyDescent="0.25">
      <c r="A701" s="20"/>
    </row>
    <row r="702" spans="1:1" ht="15.75" customHeight="1" x14ac:dyDescent="0.25">
      <c r="A702" s="20"/>
    </row>
    <row r="703" spans="1:1" ht="15.75" customHeight="1" x14ac:dyDescent="0.25">
      <c r="A703" s="20"/>
    </row>
    <row r="704" spans="1:1" ht="15.75" customHeight="1" x14ac:dyDescent="0.25">
      <c r="A704" s="20"/>
    </row>
    <row r="705" spans="1:1" ht="15.75" customHeight="1" x14ac:dyDescent="0.25">
      <c r="A705" s="20"/>
    </row>
    <row r="706" spans="1:1" ht="15.75" customHeight="1" x14ac:dyDescent="0.25">
      <c r="A706" s="20"/>
    </row>
    <row r="707" spans="1:1" ht="15.75" customHeight="1" x14ac:dyDescent="0.25">
      <c r="A707" s="20"/>
    </row>
    <row r="708" spans="1:1" ht="15.75" customHeight="1" x14ac:dyDescent="0.25">
      <c r="A708" s="20"/>
    </row>
    <row r="709" spans="1:1" ht="15.75" customHeight="1" x14ac:dyDescent="0.25">
      <c r="A709" s="20"/>
    </row>
    <row r="710" spans="1:1" ht="15.75" customHeight="1" x14ac:dyDescent="0.25">
      <c r="A710" s="20"/>
    </row>
    <row r="711" spans="1:1" ht="15.75" customHeight="1" x14ac:dyDescent="0.25">
      <c r="A711" s="20"/>
    </row>
    <row r="712" spans="1:1" ht="15.75" customHeight="1" x14ac:dyDescent="0.25">
      <c r="A712" s="20"/>
    </row>
    <row r="713" spans="1:1" ht="15.75" customHeight="1" x14ac:dyDescent="0.25">
      <c r="A713" s="20"/>
    </row>
    <row r="714" spans="1:1" ht="15.75" customHeight="1" x14ac:dyDescent="0.25">
      <c r="A714" s="20"/>
    </row>
    <row r="715" spans="1:1" ht="15.75" customHeight="1" x14ac:dyDescent="0.25">
      <c r="A715" s="20"/>
    </row>
    <row r="716" spans="1:1" ht="15.75" customHeight="1" x14ac:dyDescent="0.25">
      <c r="A716" s="20"/>
    </row>
    <row r="717" spans="1:1" ht="15.75" customHeight="1" x14ac:dyDescent="0.25">
      <c r="A717" s="20"/>
    </row>
    <row r="718" spans="1:1" ht="15.75" customHeight="1" x14ac:dyDescent="0.25">
      <c r="A718" s="20"/>
    </row>
    <row r="719" spans="1:1" ht="15.75" customHeight="1" x14ac:dyDescent="0.25">
      <c r="A719" s="20"/>
    </row>
    <row r="720" spans="1:1" ht="15.75" customHeight="1" x14ac:dyDescent="0.25">
      <c r="A720" s="20"/>
    </row>
    <row r="721" spans="1:1" ht="15.75" customHeight="1" x14ac:dyDescent="0.25">
      <c r="A721" s="20"/>
    </row>
    <row r="722" spans="1:1" ht="15.75" customHeight="1" x14ac:dyDescent="0.25">
      <c r="A722" s="20"/>
    </row>
    <row r="723" spans="1:1" ht="15.75" customHeight="1" x14ac:dyDescent="0.25">
      <c r="A723" s="20"/>
    </row>
    <row r="724" spans="1:1" ht="15.75" customHeight="1" x14ac:dyDescent="0.25">
      <c r="A724" s="20"/>
    </row>
    <row r="725" spans="1:1" ht="15.75" customHeight="1" x14ac:dyDescent="0.25">
      <c r="A725" s="20"/>
    </row>
    <row r="726" spans="1:1" ht="15.75" customHeight="1" x14ac:dyDescent="0.25">
      <c r="A726" s="20"/>
    </row>
    <row r="727" spans="1:1" ht="15.75" customHeight="1" x14ac:dyDescent="0.25">
      <c r="A727" s="20"/>
    </row>
    <row r="728" spans="1:1" ht="15.75" customHeight="1" x14ac:dyDescent="0.25">
      <c r="A728" s="20"/>
    </row>
    <row r="729" spans="1:1" ht="15.75" customHeight="1" x14ac:dyDescent="0.25">
      <c r="A729" s="20"/>
    </row>
    <row r="730" spans="1:1" ht="15.75" customHeight="1" x14ac:dyDescent="0.25">
      <c r="A730" s="20"/>
    </row>
    <row r="731" spans="1:1" ht="15.75" customHeight="1" x14ac:dyDescent="0.25">
      <c r="A731" s="20"/>
    </row>
    <row r="732" spans="1:1" ht="15.75" customHeight="1" x14ac:dyDescent="0.25">
      <c r="A732" s="20"/>
    </row>
    <row r="733" spans="1:1" ht="15.75" customHeight="1" x14ac:dyDescent="0.25">
      <c r="A733" s="20"/>
    </row>
    <row r="734" spans="1:1" ht="15.75" customHeight="1" x14ac:dyDescent="0.25">
      <c r="A734" s="20"/>
    </row>
    <row r="735" spans="1:1" ht="15.75" customHeight="1" x14ac:dyDescent="0.25">
      <c r="A735" s="20"/>
    </row>
    <row r="736" spans="1:1" ht="15.75" customHeight="1" x14ac:dyDescent="0.25">
      <c r="A736" s="20"/>
    </row>
    <row r="737" spans="1:1" ht="15.75" customHeight="1" x14ac:dyDescent="0.25">
      <c r="A737" s="20"/>
    </row>
    <row r="738" spans="1:1" ht="15.75" customHeight="1" x14ac:dyDescent="0.25">
      <c r="A738" s="20"/>
    </row>
    <row r="739" spans="1:1" ht="15.75" customHeight="1" x14ac:dyDescent="0.25">
      <c r="A739" s="20"/>
    </row>
    <row r="740" spans="1:1" ht="15.75" customHeight="1" x14ac:dyDescent="0.25">
      <c r="A740" s="20"/>
    </row>
    <row r="741" spans="1:1" ht="15.75" customHeight="1" x14ac:dyDescent="0.25">
      <c r="A741" s="20"/>
    </row>
    <row r="742" spans="1:1" ht="15.75" customHeight="1" x14ac:dyDescent="0.25">
      <c r="A742" s="20"/>
    </row>
    <row r="743" spans="1:1" ht="15.75" customHeight="1" x14ac:dyDescent="0.25">
      <c r="A743" s="20"/>
    </row>
    <row r="744" spans="1:1" ht="15.75" customHeight="1" x14ac:dyDescent="0.25">
      <c r="A744" s="20"/>
    </row>
    <row r="745" spans="1:1" ht="15.75" customHeight="1" x14ac:dyDescent="0.25">
      <c r="A745" s="20"/>
    </row>
    <row r="746" spans="1:1" ht="15.75" customHeight="1" x14ac:dyDescent="0.25">
      <c r="A746" s="20"/>
    </row>
    <row r="747" spans="1:1" ht="15.75" customHeight="1" x14ac:dyDescent="0.25">
      <c r="A747" s="20"/>
    </row>
    <row r="748" spans="1:1" ht="15.75" customHeight="1" x14ac:dyDescent="0.25">
      <c r="A748" s="20"/>
    </row>
    <row r="749" spans="1:1" ht="15.75" customHeight="1" x14ac:dyDescent="0.25">
      <c r="A749" s="20"/>
    </row>
    <row r="750" spans="1:1" ht="15.75" customHeight="1" x14ac:dyDescent="0.25">
      <c r="A750" s="20"/>
    </row>
    <row r="751" spans="1:1" ht="15.75" customHeight="1" x14ac:dyDescent="0.25">
      <c r="A751" s="20"/>
    </row>
    <row r="752" spans="1:1" ht="15.75" customHeight="1" x14ac:dyDescent="0.25">
      <c r="A752" s="20"/>
    </row>
    <row r="753" spans="1:1" ht="15.75" customHeight="1" x14ac:dyDescent="0.25">
      <c r="A753" s="20"/>
    </row>
    <row r="754" spans="1:1" ht="15.75" customHeight="1" x14ac:dyDescent="0.25">
      <c r="A754" s="20"/>
    </row>
    <row r="755" spans="1:1" ht="15.75" customHeight="1" x14ac:dyDescent="0.25">
      <c r="A755" s="20"/>
    </row>
    <row r="756" spans="1:1" ht="15.75" customHeight="1" x14ac:dyDescent="0.25">
      <c r="A756" s="20"/>
    </row>
    <row r="757" spans="1:1" ht="15.75" customHeight="1" x14ac:dyDescent="0.25">
      <c r="A757" s="20"/>
    </row>
    <row r="758" spans="1:1" ht="15.75" customHeight="1" x14ac:dyDescent="0.25">
      <c r="A758" s="20"/>
    </row>
    <row r="759" spans="1:1" ht="15.75" customHeight="1" x14ac:dyDescent="0.25">
      <c r="A759" s="20"/>
    </row>
    <row r="760" spans="1:1" ht="15.75" customHeight="1" x14ac:dyDescent="0.25">
      <c r="A760" s="20"/>
    </row>
    <row r="761" spans="1:1" ht="15.75" customHeight="1" x14ac:dyDescent="0.25">
      <c r="A761" s="20"/>
    </row>
    <row r="762" spans="1:1" ht="15.75" customHeight="1" x14ac:dyDescent="0.25">
      <c r="A762" s="20"/>
    </row>
    <row r="763" spans="1:1" ht="15.75" customHeight="1" x14ac:dyDescent="0.25">
      <c r="A763" s="20"/>
    </row>
    <row r="764" spans="1:1" ht="15.75" customHeight="1" x14ac:dyDescent="0.25">
      <c r="A764" s="20"/>
    </row>
    <row r="765" spans="1:1" ht="15.75" customHeight="1" x14ac:dyDescent="0.25">
      <c r="A765" s="20"/>
    </row>
    <row r="766" spans="1:1" ht="15.75" customHeight="1" x14ac:dyDescent="0.25">
      <c r="A766" s="20"/>
    </row>
    <row r="767" spans="1:1" ht="15.75" customHeight="1" x14ac:dyDescent="0.25">
      <c r="A767" s="20"/>
    </row>
    <row r="768" spans="1:1" ht="15.75" customHeight="1" x14ac:dyDescent="0.25">
      <c r="A768" s="20"/>
    </row>
    <row r="769" spans="1:1" ht="15.75" customHeight="1" x14ac:dyDescent="0.25">
      <c r="A769" s="20"/>
    </row>
    <row r="770" spans="1:1" ht="15.75" customHeight="1" x14ac:dyDescent="0.25">
      <c r="A770" s="20"/>
    </row>
    <row r="771" spans="1:1" ht="15.75" customHeight="1" x14ac:dyDescent="0.25">
      <c r="A771" s="20"/>
    </row>
    <row r="772" spans="1:1" ht="15.75" customHeight="1" x14ac:dyDescent="0.25">
      <c r="A772" s="20"/>
    </row>
    <row r="773" spans="1:1" ht="15.75" customHeight="1" x14ac:dyDescent="0.25">
      <c r="A773" s="20"/>
    </row>
    <row r="774" spans="1:1" ht="15.75" customHeight="1" x14ac:dyDescent="0.25">
      <c r="A774" s="20"/>
    </row>
    <row r="775" spans="1:1" ht="15.75" customHeight="1" x14ac:dyDescent="0.25">
      <c r="A775" s="20"/>
    </row>
    <row r="776" spans="1:1" ht="15.75" customHeight="1" x14ac:dyDescent="0.25">
      <c r="A776" s="20"/>
    </row>
    <row r="777" spans="1:1" ht="15.75" customHeight="1" x14ac:dyDescent="0.25">
      <c r="A777" s="20"/>
    </row>
    <row r="778" spans="1:1" ht="15.75" customHeight="1" x14ac:dyDescent="0.25">
      <c r="A778" s="20"/>
    </row>
    <row r="779" spans="1:1" ht="15.75" customHeight="1" x14ac:dyDescent="0.25">
      <c r="A779" s="20"/>
    </row>
    <row r="780" spans="1:1" ht="15.75" customHeight="1" x14ac:dyDescent="0.25">
      <c r="A780" s="20"/>
    </row>
    <row r="781" spans="1:1" ht="15.75" customHeight="1" x14ac:dyDescent="0.25">
      <c r="A781" s="20"/>
    </row>
    <row r="782" spans="1:1" ht="15.75" customHeight="1" x14ac:dyDescent="0.25">
      <c r="A782" s="20"/>
    </row>
    <row r="783" spans="1:1" ht="15.75" customHeight="1" x14ac:dyDescent="0.25">
      <c r="A783" s="20"/>
    </row>
    <row r="784" spans="1:1" ht="15.75" customHeight="1" x14ac:dyDescent="0.25">
      <c r="A784" s="20"/>
    </row>
    <row r="785" spans="1:1" ht="15.75" customHeight="1" x14ac:dyDescent="0.25">
      <c r="A785" s="20"/>
    </row>
    <row r="786" spans="1:1" ht="15.75" customHeight="1" x14ac:dyDescent="0.25">
      <c r="A786" s="20"/>
    </row>
    <row r="787" spans="1:1" ht="15.75" customHeight="1" x14ac:dyDescent="0.25">
      <c r="A787" s="20"/>
    </row>
    <row r="788" spans="1:1" ht="15.75" customHeight="1" x14ac:dyDescent="0.25">
      <c r="A788" s="20"/>
    </row>
    <row r="789" spans="1:1" ht="15.75" customHeight="1" x14ac:dyDescent="0.25">
      <c r="A789" s="20"/>
    </row>
    <row r="790" spans="1:1" ht="15.75" customHeight="1" x14ac:dyDescent="0.25">
      <c r="A790" s="20"/>
    </row>
    <row r="791" spans="1:1" ht="15.75" customHeight="1" x14ac:dyDescent="0.25">
      <c r="A791" s="20"/>
    </row>
    <row r="792" spans="1:1" ht="15.75" customHeight="1" x14ac:dyDescent="0.25">
      <c r="A792" s="20"/>
    </row>
    <row r="793" spans="1:1" ht="15.75" customHeight="1" x14ac:dyDescent="0.25">
      <c r="A793" s="20"/>
    </row>
    <row r="794" spans="1:1" ht="15.75" customHeight="1" x14ac:dyDescent="0.25">
      <c r="A794" s="20"/>
    </row>
    <row r="795" spans="1:1" ht="15.75" customHeight="1" x14ac:dyDescent="0.25">
      <c r="A795" s="20"/>
    </row>
    <row r="796" spans="1:1" ht="15.75" customHeight="1" x14ac:dyDescent="0.25">
      <c r="A796" s="20"/>
    </row>
    <row r="797" spans="1:1" ht="15.75" customHeight="1" x14ac:dyDescent="0.25">
      <c r="A797" s="20"/>
    </row>
    <row r="798" spans="1:1" ht="15.75" customHeight="1" x14ac:dyDescent="0.25">
      <c r="A798" s="20"/>
    </row>
    <row r="799" spans="1:1" ht="15.75" customHeight="1" x14ac:dyDescent="0.25">
      <c r="A799" s="20"/>
    </row>
    <row r="800" spans="1:1" ht="15.75" customHeight="1" x14ac:dyDescent="0.25">
      <c r="A800" s="20"/>
    </row>
    <row r="801" spans="1:1" ht="15.75" customHeight="1" x14ac:dyDescent="0.25">
      <c r="A801" s="20"/>
    </row>
    <row r="802" spans="1:1" ht="15.75" customHeight="1" x14ac:dyDescent="0.25">
      <c r="A802" s="20"/>
    </row>
    <row r="803" spans="1:1" ht="15.75" customHeight="1" x14ac:dyDescent="0.25">
      <c r="A803" s="20"/>
    </row>
    <row r="804" spans="1:1" ht="15.75" customHeight="1" x14ac:dyDescent="0.25">
      <c r="A804" s="20"/>
    </row>
    <row r="805" spans="1:1" ht="15.75" customHeight="1" x14ac:dyDescent="0.25">
      <c r="A805" s="20"/>
    </row>
    <row r="806" spans="1:1" ht="15.75" customHeight="1" x14ac:dyDescent="0.25">
      <c r="A806" s="20"/>
    </row>
    <row r="807" spans="1:1" ht="15.75" customHeight="1" x14ac:dyDescent="0.25">
      <c r="A807" s="20"/>
    </row>
    <row r="808" spans="1:1" ht="15.75" customHeight="1" x14ac:dyDescent="0.25">
      <c r="A808" s="20"/>
    </row>
    <row r="809" spans="1:1" ht="15.75" customHeight="1" x14ac:dyDescent="0.25">
      <c r="A809" s="20"/>
    </row>
    <row r="810" spans="1:1" ht="15.75" customHeight="1" x14ac:dyDescent="0.25">
      <c r="A810" s="20"/>
    </row>
    <row r="811" spans="1:1" ht="15.75" customHeight="1" x14ac:dyDescent="0.25">
      <c r="A811" s="20"/>
    </row>
    <row r="812" spans="1:1" ht="15.75" customHeight="1" x14ac:dyDescent="0.25">
      <c r="A812" s="20"/>
    </row>
    <row r="813" spans="1:1" ht="15.75" customHeight="1" x14ac:dyDescent="0.25">
      <c r="A813" s="20"/>
    </row>
    <row r="814" spans="1:1" ht="15.75" customHeight="1" x14ac:dyDescent="0.25">
      <c r="A814" s="20"/>
    </row>
    <row r="815" spans="1:1" ht="15.75" customHeight="1" x14ac:dyDescent="0.25">
      <c r="A815" s="20"/>
    </row>
    <row r="816" spans="1:1" ht="15.75" customHeight="1" x14ac:dyDescent="0.25">
      <c r="A816" s="20"/>
    </row>
    <row r="817" spans="1:1" ht="15.75" customHeight="1" x14ac:dyDescent="0.25">
      <c r="A817" s="20"/>
    </row>
    <row r="818" spans="1:1" ht="15.75" customHeight="1" x14ac:dyDescent="0.25">
      <c r="A818" s="20"/>
    </row>
    <row r="819" spans="1:1" ht="15.75" customHeight="1" x14ac:dyDescent="0.25">
      <c r="A819" s="20"/>
    </row>
    <row r="820" spans="1:1" ht="15.75" customHeight="1" x14ac:dyDescent="0.25">
      <c r="A820" s="20"/>
    </row>
    <row r="821" spans="1:1" ht="15.75" customHeight="1" x14ac:dyDescent="0.25">
      <c r="A821" s="20"/>
    </row>
    <row r="822" spans="1:1" ht="15.75" customHeight="1" x14ac:dyDescent="0.25">
      <c r="A822" s="20"/>
    </row>
    <row r="823" spans="1:1" ht="15.75" customHeight="1" x14ac:dyDescent="0.25">
      <c r="A823" s="20"/>
    </row>
    <row r="824" spans="1:1" ht="15.75" customHeight="1" x14ac:dyDescent="0.25">
      <c r="A824" s="20"/>
    </row>
    <row r="825" spans="1:1" ht="15.75" customHeight="1" x14ac:dyDescent="0.25">
      <c r="A825" s="20"/>
    </row>
    <row r="826" spans="1:1" ht="15.75" customHeight="1" x14ac:dyDescent="0.25">
      <c r="A826" s="20"/>
    </row>
    <row r="827" spans="1:1" ht="15.75" customHeight="1" x14ac:dyDescent="0.25">
      <c r="A827" s="20"/>
    </row>
    <row r="828" spans="1:1" ht="15.75" customHeight="1" x14ac:dyDescent="0.25">
      <c r="A828" s="20"/>
    </row>
    <row r="829" spans="1:1" ht="15.75" customHeight="1" x14ac:dyDescent="0.25">
      <c r="A829" s="20"/>
    </row>
    <row r="830" spans="1:1" ht="15.75" customHeight="1" x14ac:dyDescent="0.25">
      <c r="A830" s="20"/>
    </row>
    <row r="831" spans="1:1" ht="15.75" customHeight="1" x14ac:dyDescent="0.25">
      <c r="A831" s="20"/>
    </row>
    <row r="832" spans="1:1" ht="15.75" customHeight="1" x14ac:dyDescent="0.25">
      <c r="A832" s="20"/>
    </row>
    <row r="833" spans="1:1" ht="15.75" customHeight="1" x14ac:dyDescent="0.25">
      <c r="A833" s="20"/>
    </row>
    <row r="834" spans="1:1" ht="15.75" customHeight="1" x14ac:dyDescent="0.25">
      <c r="A834" s="20"/>
    </row>
    <row r="835" spans="1:1" ht="15.75" customHeight="1" x14ac:dyDescent="0.25">
      <c r="A835" s="20"/>
    </row>
    <row r="836" spans="1:1" ht="15.75" customHeight="1" x14ac:dyDescent="0.25">
      <c r="A836" s="20"/>
    </row>
    <row r="837" spans="1:1" ht="15.75" customHeight="1" x14ac:dyDescent="0.25">
      <c r="A837" s="20"/>
    </row>
    <row r="838" spans="1:1" ht="15.75" customHeight="1" x14ac:dyDescent="0.25">
      <c r="A838" s="20"/>
    </row>
    <row r="839" spans="1:1" ht="15.75" customHeight="1" x14ac:dyDescent="0.25">
      <c r="A839" s="20"/>
    </row>
    <row r="840" spans="1:1" ht="15.75" customHeight="1" x14ac:dyDescent="0.25">
      <c r="A840" s="20"/>
    </row>
    <row r="841" spans="1:1" ht="15.75" customHeight="1" x14ac:dyDescent="0.25">
      <c r="A841" s="20"/>
    </row>
    <row r="842" spans="1:1" ht="15.75" customHeight="1" x14ac:dyDescent="0.25">
      <c r="A842" s="20"/>
    </row>
    <row r="843" spans="1:1" ht="15.75" customHeight="1" x14ac:dyDescent="0.25">
      <c r="A843" s="20"/>
    </row>
    <row r="844" spans="1:1" ht="15.75" customHeight="1" x14ac:dyDescent="0.25">
      <c r="A844" s="20"/>
    </row>
    <row r="845" spans="1:1" ht="15.75" customHeight="1" x14ac:dyDescent="0.25">
      <c r="A845" s="20"/>
    </row>
    <row r="846" spans="1:1" ht="15.75" customHeight="1" x14ac:dyDescent="0.25">
      <c r="A846" s="20"/>
    </row>
    <row r="847" spans="1:1" ht="15.75" customHeight="1" x14ac:dyDescent="0.25">
      <c r="A847" s="20"/>
    </row>
    <row r="848" spans="1:1" ht="15.75" customHeight="1" x14ac:dyDescent="0.25">
      <c r="A848" s="20"/>
    </row>
    <row r="849" spans="1:1" ht="15.75" customHeight="1" x14ac:dyDescent="0.25">
      <c r="A849" s="20"/>
    </row>
    <row r="850" spans="1:1" ht="15.75" customHeight="1" x14ac:dyDescent="0.25">
      <c r="A850" s="20"/>
    </row>
    <row r="851" spans="1:1" ht="15.75" customHeight="1" x14ac:dyDescent="0.25">
      <c r="A851" s="20"/>
    </row>
    <row r="852" spans="1:1" ht="15.75" customHeight="1" x14ac:dyDescent="0.25">
      <c r="A852" s="20"/>
    </row>
    <row r="853" spans="1:1" ht="15.75" customHeight="1" x14ac:dyDescent="0.25">
      <c r="A853" s="20"/>
    </row>
    <row r="854" spans="1:1" ht="15.75" customHeight="1" x14ac:dyDescent="0.25">
      <c r="A854" s="20"/>
    </row>
    <row r="855" spans="1:1" ht="15.75" customHeight="1" x14ac:dyDescent="0.25">
      <c r="A855" s="20"/>
    </row>
    <row r="856" spans="1:1" ht="15.75" customHeight="1" x14ac:dyDescent="0.25">
      <c r="A856" s="20"/>
    </row>
    <row r="857" spans="1:1" ht="15.75" customHeight="1" x14ac:dyDescent="0.25">
      <c r="A857" s="20"/>
    </row>
    <row r="858" spans="1:1" ht="15.75" customHeight="1" x14ac:dyDescent="0.25">
      <c r="A858" s="20"/>
    </row>
    <row r="859" spans="1:1" ht="15.75" customHeight="1" x14ac:dyDescent="0.25">
      <c r="A859" s="20"/>
    </row>
    <row r="860" spans="1:1" ht="15.75" customHeight="1" x14ac:dyDescent="0.25">
      <c r="A860" s="20"/>
    </row>
    <row r="861" spans="1:1" ht="15.75" customHeight="1" x14ac:dyDescent="0.25">
      <c r="A861" s="20"/>
    </row>
    <row r="862" spans="1:1" ht="15.75" customHeight="1" x14ac:dyDescent="0.25">
      <c r="A862" s="20"/>
    </row>
    <row r="863" spans="1:1" ht="15.75" customHeight="1" x14ac:dyDescent="0.25">
      <c r="A863" s="20"/>
    </row>
    <row r="864" spans="1:1" ht="15.75" customHeight="1" x14ac:dyDescent="0.25">
      <c r="A864" s="20"/>
    </row>
    <row r="865" spans="1:1" ht="15.75" customHeight="1" x14ac:dyDescent="0.25">
      <c r="A865" s="20"/>
    </row>
    <row r="866" spans="1:1" ht="15.75" customHeight="1" x14ac:dyDescent="0.25">
      <c r="A866" s="20"/>
    </row>
    <row r="867" spans="1:1" ht="15.75" customHeight="1" x14ac:dyDescent="0.25">
      <c r="A867" s="20"/>
    </row>
    <row r="868" spans="1:1" ht="15.75" customHeight="1" x14ac:dyDescent="0.25">
      <c r="A868" s="20"/>
    </row>
    <row r="869" spans="1:1" ht="15.75" customHeight="1" x14ac:dyDescent="0.25">
      <c r="A869" s="20"/>
    </row>
    <row r="870" spans="1:1" ht="15.75" customHeight="1" x14ac:dyDescent="0.25">
      <c r="A870" s="20"/>
    </row>
    <row r="871" spans="1:1" ht="15.75" customHeight="1" x14ac:dyDescent="0.25">
      <c r="A871" s="20"/>
    </row>
    <row r="872" spans="1:1" ht="15.75" customHeight="1" x14ac:dyDescent="0.25">
      <c r="A872" s="20"/>
    </row>
    <row r="873" spans="1:1" ht="15.75" customHeight="1" x14ac:dyDescent="0.25">
      <c r="A873" s="20"/>
    </row>
    <row r="874" spans="1:1" ht="15.75" customHeight="1" x14ac:dyDescent="0.25">
      <c r="A874" s="20"/>
    </row>
    <row r="875" spans="1:1" ht="15.75" customHeight="1" x14ac:dyDescent="0.25">
      <c r="A875" s="20"/>
    </row>
    <row r="876" spans="1:1" ht="15.75" customHeight="1" x14ac:dyDescent="0.25">
      <c r="A876" s="20"/>
    </row>
    <row r="877" spans="1:1" ht="15.75" customHeight="1" x14ac:dyDescent="0.25">
      <c r="A877" s="20"/>
    </row>
    <row r="878" spans="1:1" ht="15.75" customHeight="1" x14ac:dyDescent="0.25">
      <c r="A878" s="20"/>
    </row>
    <row r="879" spans="1:1" ht="15.75" customHeight="1" x14ac:dyDescent="0.25">
      <c r="A879" s="20"/>
    </row>
    <row r="880" spans="1:1" ht="15.75" customHeight="1" x14ac:dyDescent="0.25">
      <c r="A880" s="20"/>
    </row>
    <row r="881" spans="1:1" ht="15.75" customHeight="1" x14ac:dyDescent="0.25">
      <c r="A881" s="20"/>
    </row>
    <row r="882" spans="1:1" ht="15.75" customHeight="1" x14ac:dyDescent="0.25">
      <c r="A882" s="20"/>
    </row>
    <row r="883" spans="1:1" ht="15.75" customHeight="1" x14ac:dyDescent="0.25">
      <c r="A883" s="20"/>
    </row>
    <row r="884" spans="1:1" ht="15.75" customHeight="1" x14ac:dyDescent="0.25">
      <c r="A884" s="20"/>
    </row>
    <row r="885" spans="1:1" ht="15.75" customHeight="1" x14ac:dyDescent="0.25">
      <c r="A885" s="20"/>
    </row>
    <row r="886" spans="1:1" ht="15.75" customHeight="1" x14ac:dyDescent="0.25">
      <c r="A886" s="20"/>
    </row>
    <row r="887" spans="1:1" ht="15.75" customHeight="1" x14ac:dyDescent="0.25">
      <c r="A887" s="20"/>
    </row>
    <row r="888" spans="1:1" ht="15.75" customHeight="1" x14ac:dyDescent="0.25">
      <c r="A888" s="20"/>
    </row>
    <row r="889" spans="1:1" ht="15.75" customHeight="1" x14ac:dyDescent="0.25">
      <c r="A889" s="20"/>
    </row>
    <row r="890" spans="1:1" ht="15.75" customHeight="1" x14ac:dyDescent="0.25">
      <c r="A890" s="20"/>
    </row>
    <row r="891" spans="1:1" ht="15.75" customHeight="1" x14ac:dyDescent="0.25">
      <c r="A891" s="20"/>
    </row>
    <row r="892" spans="1:1" ht="15.75" customHeight="1" x14ac:dyDescent="0.25">
      <c r="A892" s="20"/>
    </row>
    <row r="893" spans="1:1" ht="15.75" customHeight="1" x14ac:dyDescent="0.25">
      <c r="A893" s="20"/>
    </row>
    <row r="894" spans="1:1" ht="15.75" customHeight="1" x14ac:dyDescent="0.25">
      <c r="A894" s="20"/>
    </row>
    <row r="895" spans="1:1" ht="15.75" customHeight="1" x14ac:dyDescent="0.25">
      <c r="A895" s="20"/>
    </row>
    <row r="896" spans="1:1" ht="15.75" customHeight="1" x14ac:dyDescent="0.25">
      <c r="A896" s="20"/>
    </row>
    <row r="897" spans="1:1" ht="15.75" customHeight="1" x14ac:dyDescent="0.25">
      <c r="A897" s="20"/>
    </row>
    <row r="898" spans="1:1" ht="15.75" customHeight="1" x14ac:dyDescent="0.25">
      <c r="A898" s="20"/>
    </row>
    <row r="899" spans="1:1" ht="15.75" customHeight="1" x14ac:dyDescent="0.25">
      <c r="A899" s="20"/>
    </row>
    <row r="900" spans="1:1" ht="15.75" customHeight="1" x14ac:dyDescent="0.25">
      <c r="A900" s="20"/>
    </row>
    <row r="901" spans="1:1" ht="15.75" customHeight="1" x14ac:dyDescent="0.25">
      <c r="A901" s="20"/>
    </row>
    <row r="902" spans="1:1" ht="15.75" customHeight="1" x14ac:dyDescent="0.25">
      <c r="A902" s="20"/>
    </row>
    <row r="903" spans="1:1" ht="15.75" customHeight="1" x14ac:dyDescent="0.25">
      <c r="A903" s="20"/>
    </row>
    <row r="904" spans="1:1" ht="15.75" customHeight="1" x14ac:dyDescent="0.25">
      <c r="A904" s="20"/>
    </row>
    <row r="905" spans="1:1" ht="15.75" customHeight="1" x14ac:dyDescent="0.25">
      <c r="A905" s="20"/>
    </row>
    <row r="906" spans="1:1" ht="15.75" customHeight="1" x14ac:dyDescent="0.25">
      <c r="A906" s="20"/>
    </row>
    <row r="907" spans="1:1" ht="15.75" customHeight="1" x14ac:dyDescent="0.25">
      <c r="A907" s="20"/>
    </row>
    <row r="908" spans="1:1" ht="15.75" customHeight="1" x14ac:dyDescent="0.25">
      <c r="A908" s="20"/>
    </row>
    <row r="909" spans="1:1" ht="15.75" customHeight="1" x14ac:dyDescent="0.25">
      <c r="A909" s="20"/>
    </row>
    <row r="910" spans="1:1" ht="15.75" customHeight="1" x14ac:dyDescent="0.25">
      <c r="A910" s="20"/>
    </row>
    <row r="911" spans="1:1" ht="15.75" customHeight="1" x14ac:dyDescent="0.25">
      <c r="A911" s="20"/>
    </row>
    <row r="912" spans="1:1" ht="15.75" customHeight="1" x14ac:dyDescent="0.25">
      <c r="A912" s="20"/>
    </row>
    <row r="913" spans="1:1" ht="15.75" customHeight="1" x14ac:dyDescent="0.25">
      <c r="A913" s="20"/>
    </row>
    <row r="914" spans="1:1" ht="15.75" customHeight="1" x14ac:dyDescent="0.25">
      <c r="A914" s="20"/>
    </row>
    <row r="915" spans="1:1" ht="15.75" customHeight="1" x14ac:dyDescent="0.25">
      <c r="A915" s="20"/>
    </row>
    <row r="916" spans="1:1" ht="15.75" customHeight="1" x14ac:dyDescent="0.25">
      <c r="A916" s="20"/>
    </row>
    <row r="917" spans="1:1" ht="15.75" customHeight="1" x14ac:dyDescent="0.25">
      <c r="A917" s="20"/>
    </row>
    <row r="918" spans="1:1" ht="15.75" customHeight="1" x14ac:dyDescent="0.25">
      <c r="A918" s="20"/>
    </row>
    <row r="919" spans="1:1" ht="15.75" customHeight="1" x14ac:dyDescent="0.25">
      <c r="A919" s="20"/>
    </row>
    <row r="920" spans="1:1" ht="15.75" customHeight="1" x14ac:dyDescent="0.25">
      <c r="A920" s="20"/>
    </row>
    <row r="921" spans="1:1" ht="15.75" customHeight="1" x14ac:dyDescent="0.25">
      <c r="A921" s="20"/>
    </row>
    <row r="922" spans="1:1" ht="15.75" customHeight="1" x14ac:dyDescent="0.25">
      <c r="A922" s="20"/>
    </row>
    <row r="923" spans="1:1" ht="15.75" customHeight="1" x14ac:dyDescent="0.25">
      <c r="A923" s="20"/>
    </row>
    <row r="924" spans="1:1" ht="15.75" customHeight="1" x14ac:dyDescent="0.25">
      <c r="A924" s="20"/>
    </row>
    <row r="925" spans="1:1" ht="15.75" customHeight="1" x14ac:dyDescent="0.25">
      <c r="A925" s="20"/>
    </row>
    <row r="926" spans="1:1" ht="15.75" customHeight="1" x14ac:dyDescent="0.25">
      <c r="A926" s="20"/>
    </row>
    <row r="927" spans="1:1" ht="15.75" customHeight="1" x14ac:dyDescent="0.25">
      <c r="A927" s="20"/>
    </row>
    <row r="928" spans="1:1" ht="15.75" customHeight="1" x14ac:dyDescent="0.25">
      <c r="A928" s="20"/>
    </row>
    <row r="929" spans="1:1" ht="15.75" customHeight="1" x14ac:dyDescent="0.25">
      <c r="A929" s="20"/>
    </row>
    <row r="930" spans="1:1" ht="15.75" customHeight="1" x14ac:dyDescent="0.25">
      <c r="A930" s="20"/>
    </row>
    <row r="931" spans="1:1" ht="15.75" customHeight="1" x14ac:dyDescent="0.25">
      <c r="A931" s="20"/>
    </row>
    <row r="932" spans="1:1" ht="15.75" customHeight="1" x14ac:dyDescent="0.25">
      <c r="A932" s="20"/>
    </row>
    <row r="933" spans="1:1" ht="15.75" customHeight="1" x14ac:dyDescent="0.25">
      <c r="A933" s="20"/>
    </row>
    <row r="934" spans="1:1" ht="15.75" customHeight="1" x14ac:dyDescent="0.25">
      <c r="A934" s="20"/>
    </row>
    <row r="935" spans="1:1" ht="15.75" customHeight="1" x14ac:dyDescent="0.25">
      <c r="A935" s="20"/>
    </row>
    <row r="936" spans="1:1" ht="15.75" customHeight="1" x14ac:dyDescent="0.25">
      <c r="A936" s="20"/>
    </row>
    <row r="937" spans="1:1" ht="15.75" customHeight="1" x14ac:dyDescent="0.25">
      <c r="A937" s="20"/>
    </row>
    <row r="938" spans="1:1" ht="15.75" customHeight="1" x14ac:dyDescent="0.25">
      <c r="A938" s="20"/>
    </row>
    <row r="939" spans="1:1" ht="15.75" customHeight="1" x14ac:dyDescent="0.25">
      <c r="A939" s="20"/>
    </row>
    <row r="940" spans="1:1" ht="15.75" customHeight="1" x14ac:dyDescent="0.25">
      <c r="A940" s="20"/>
    </row>
    <row r="941" spans="1:1" ht="15.75" customHeight="1" x14ac:dyDescent="0.25">
      <c r="A941" s="20"/>
    </row>
    <row r="942" spans="1:1" ht="15.75" customHeight="1" x14ac:dyDescent="0.25">
      <c r="A942" s="20"/>
    </row>
    <row r="943" spans="1:1" ht="15.75" customHeight="1" x14ac:dyDescent="0.25">
      <c r="A943" s="20"/>
    </row>
    <row r="944" spans="1:1" ht="15.75" customHeight="1" x14ac:dyDescent="0.25">
      <c r="A944" s="20"/>
    </row>
    <row r="945" spans="1:1" ht="15.75" customHeight="1" x14ac:dyDescent="0.25">
      <c r="A945" s="20"/>
    </row>
    <row r="946" spans="1:1" ht="15.75" customHeight="1" x14ac:dyDescent="0.25">
      <c r="A946" s="20"/>
    </row>
    <row r="947" spans="1:1" ht="15.75" customHeight="1" x14ac:dyDescent="0.25">
      <c r="A947" s="20"/>
    </row>
    <row r="948" spans="1:1" ht="15.75" customHeight="1" x14ac:dyDescent="0.25">
      <c r="A948" s="20"/>
    </row>
    <row r="949" spans="1:1" ht="15.75" customHeight="1" x14ac:dyDescent="0.25">
      <c r="A949" s="20"/>
    </row>
    <row r="950" spans="1:1" ht="15.75" customHeight="1" x14ac:dyDescent="0.25">
      <c r="A950" s="20"/>
    </row>
    <row r="951" spans="1:1" ht="15.75" customHeight="1" x14ac:dyDescent="0.25">
      <c r="A951" s="20"/>
    </row>
    <row r="952" spans="1:1" ht="15.75" customHeight="1" x14ac:dyDescent="0.25">
      <c r="A952" s="20"/>
    </row>
    <row r="953" spans="1:1" ht="15.75" customHeight="1" x14ac:dyDescent="0.25">
      <c r="A953" s="20"/>
    </row>
    <row r="954" spans="1:1" ht="15.75" customHeight="1" x14ac:dyDescent="0.25">
      <c r="A954" s="20"/>
    </row>
    <row r="955" spans="1:1" ht="15.75" customHeight="1" x14ac:dyDescent="0.25">
      <c r="A955" s="20"/>
    </row>
    <row r="956" spans="1:1" ht="15.75" customHeight="1" x14ac:dyDescent="0.25">
      <c r="A956" s="20"/>
    </row>
    <row r="957" spans="1:1" ht="15.75" customHeight="1" x14ac:dyDescent="0.25">
      <c r="A957" s="20"/>
    </row>
    <row r="958" spans="1:1" ht="15.75" customHeight="1" x14ac:dyDescent="0.25">
      <c r="A958" s="20"/>
    </row>
    <row r="959" spans="1:1" ht="15.75" customHeight="1" x14ac:dyDescent="0.25">
      <c r="A959" s="20"/>
    </row>
    <row r="960" spans="1:1" ht="15.75" customHeight="1" x14ac:dyDescent="0.25">
      <c r="A960" s="20"/>
    </row>
    <row r="961" spans="1:1" ht="15.75" customHeight="1" x14ac:dyDescent="0.25">
      <c r="A961" s="20"/>
    </row>
    <row r="962" spans="1:1" ht="15.75" customHeight="1" x14ac:dyDescent="0.25">
      <c r="A962" s="20"/>
    </row>
    <row r="963" spans="1:1" ht="15.75" customHeight="1" x14ac:dyDescent="0.25">
      <c r="A963" s="20"/>
    </row>
    <row r="964" spans="1:1" ht="15.75" customHeight="1" x14ac:dyDescent="0.25">
      <c r="A964" s="20"/>
    </row>
    <row r="965" spans="1:1" ht="15.75" customHeight="1" x14ac:dyDescent="0.25">
      <c r="A965" s="20"/>
    </row>
    <row r="966" spans="1:1" ht="15.75" customHeight="1" x14ac:dyDescent="0.25">
      <c r="A966" s="20"/>
    </row>
    <row r="967" spans="1:1" ht="15.75" customHeight="1" x14ac:dyDescent="0.25">
      <c r="A967" s="20"/>
    </row>
    <row r="968" spans="1:1" ht="15.75" customHeight="1" x14ac:dyDescent="0.25">
      <c r="A968" s="20"/>
    </row>
    <row r="969" spans="1:1" ht="15.75" customHeight="1" x14ac:dyDescent="0.25">
      <c r="A969" s="20"/>
    </row>
    <row r="970" spans="1:1" ht="15.75" customHeight="1" x14ac:dyDescent="0.25">
      <c r="A970" s="20"/>
    </row>
    <row r="971" spans="1:1" ht="15.75" customHeight="1" x14ac:dyDescent="0.25">
      <c r="A971" s="20"/>
    </row>
    <row r="972" spans="1:1" ht="15.75" customHeight="1" x14ac:dyDescent="0.25">
      <c r="A972" s="20"/>
    </row>
    <row r="973" spans="1:1" ht="15.75" customHeight="1" x14ac:dyDescent="0.25">
      <c r="A973" s="20"/>
    </row>
  </sheetData>
  <mergeCells count="2">
    <mergeCell ref="A141:D141"/>
    <mergeCell ref="I1:J1"/>
  </mergeCells>
  <phoneticPr fontId="6" type="noConversion"/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 Spłat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http://www.curulis.pl</dc:creator>
  <cp:lastModifiedBy>Katarzyna Władyczak</cp:lastModifiedBy>
  <dcterms:created xsi:type="dcterms:W3CDTF">2023-05-21T08:44:15Z</dcterms:created>
  <dcterms:modified xsi:type="dcterms:W3CDTF">2024-10-11T05:55:30Z</dcterms:modified>
</cp:coreProperties>
</file>