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nus\komisja przetargowa\1 POSTĘPOWANIA\2022\KARNETY 2022\SWZ\"/>
    </mc:Choice>
  </mc:AlternateContent>
  <bookViews>
    <workbookView xWindow="-120" yWindow="-120" windowWidth="29040" windowHeight="1584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2" l="1"/>
  <c r="N25" i="2"/>
  <c r="O25" i="2"/>
  <c r="P25" i="2"/>
  <c r="M24" i="2"/>
  <c r="N24" i="2"/>
  <c r="O24" i="2"/>
  <c r="P24" i="2"/>
  <c r="M23" i="2"/>
  <c r="N23" i="2"/>
  <c r="O23" i="2"/>
  <c r="P23" i="2"/>
  <c r="M22" i="2"/>
  <c r="N22" i="2"/>
  <c r="O22" i="2"/>
  <c r="P22" i="2"/>
  <c r="M21" i="2"/>
  <c r="N21" i="2"/>
  <c r="O21" i="2"/>
  <c r="P21" i="2"/>
  <c r="M20" i="2"/>
  <c r="N20" i="2"/>
  <c r="O20" i="2"/>
  <c r="P20" i="2"/>
  <c r="M19" i="2"/>
  <c r="N19" i="2"/>
  <c r="O19" i="2"/>
  <c r="P19" i="2"/>
  <c r="M18" i="2"/>
  <c r="N18" i="2"/>
  <c r="O18" i="2"/>
  <c r="P18" i="2"/>
  <c r="P26" i="2" s="1"/>
  <c r="P27" i="2" s="1"/>
  <c r="M14" i="2"/>
  <c r="P14" i="2"/>
  <c r="O14" i="2"/>
  <c r="O26" i="2" l="1"/>
  <c r="O27" i="2" s="1"/>
  <c r="N26" i="2"/>
  <c r="N27" i="2" s="1"/>
  <c r="M26" i="2"/>
  <c r="M27" i="2" s="1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N14" i="2"/>
  <c r="L14" i="2"/>
  <c r="K14" i="2"/>
  <c r="J14" i="2"/>
  <c r="I14" i="2"/>
  <c r="H14" i="2"/>
  <c r="G14" i="2"/>
  <c r="F14" i="2"/>
  <c r="E14" i="2"/>
  <c r="D14" i="2"/>
  <c r="K26" i="2" l="1"/>
  <c r="K27" i="2" s="1"/>
  <c r="F26" i="2"/>
  <c r="F27" i="2" s="1"/>
  <c r="G26" i="2"/>
  <c r="G27" i="2" s="1"/>
  <c r="I26" i="2"/>
  <c r="I27" i="2" s="1"/>
  <c r="L26" i="2"/>
  <c r="L27" i="2" s="1"/>
  <c r="H26" i="2"/>
  <c r="H27" i="2" s="1"/>
  <c r="J26" i="2"/>
  <c r="J27" i="2" s="1"/>
  <c r="E26" i="2"/>
  <c r="E27" i="2" s="1"/>
  <c r="D26" i="2"/>
  <c r="D27" i="2" s="1"/>
  <c r="D28" i="2" l="1"/>
  <c r="D29" i="2" s="1"/>
</calcChain>
</file>

<file path=xl/sharedStrings.xml><?xml version="1.0" encoding="utf-8"?>
<sst xmlns="http://schemas.openxmlformats.org/spreadsheetml/2006/main" count="74" uniqueCount="50">
  <si>
    <t>Liczba miesięcy na którą zostanie zawarta umowa</t>
  </si>
  <si>
    <t>Zestawienie cenowe</t>
  </si>
  <si>
    <t>1.</t>
  </si>
  <si>
    <t>2.</t>
  </si>
  <si>
    <t>3.</t>
  </si>
  <si>
    <t>4.</t>
  </si>
  <si>
    <t>5.</t>
  </si>
  <si>
    <t>6.</t>
  </si>
  <si>
    <t>7.</t>
  </si>
  <si>
    <t>8.</t>
  </si>
  <si>
    <t>Zestawienie ilościowe</t>
  </si>
  <si>
    <t>Ilościowo</t>
  </si>
  <si>
    <t>Lp.</t>
  </si>
  <si>
    <t>Nazwa przedmiotu zamówienia</t>
  </si>
  <si>
    <t>Pole wypełnia Wykonawca - dotyczy części 2</t>
  </si>
  <si>
    <t>wielkość dofinansowania</t>
  </si>
  <si>
    <t>brak</t>
  </si>
  <si>
    <t xml:space="preserve">brak </t>
  </si>
  <si>
    <t>Cena jednostkowa brutto za 1 karnet (za miesiąc)</t>
  </si>
  <si>
    <t>Pracownicy – nielimitowana ilość wizyt w ciągu jednego dnia w tym samym i w różnych obiektach</t>
  </si>
  <si>
    <t>Sieć Badawcza Łukasiewicz - Instytut Technik Innowacyjnych EMAG</t>
  </si>
  <si>
    <t>Pracownicy 8 wizyt w miesiącu (jedna wizyta w danym obiekcie w ciągu dnia)</t>
  </si>
  <si>
    <t>Dzieci pracowników -nielimitowana ilość wizyt w ciągu jednego dnia w tym samym i w różnych obiektach</t>
  </si>
  <si>
    <t>Osoby towarzyszące– nielimitowana ilość wizyt w ciągu jednego dnia w tym samym i w różnych obiektach</t>
  </si>
  <si>
    <t>Osoby towarzyszące 8 wizyt w miesiącu (jedna wizyta w danym obiekcie w ciągu dnia)</t>
  </si>
  <si>
    <t>Sieć Badawcza Łukasiewicz - Instytut Mikroelektroniki i Fotoniki</t>
  </si>
  <si>
    <t>Sieć Badawcza Łukasiewicz - Instytut Techniki i Aparatury Medycznej</t>
  </si>
  <si>
    <t>Sieć Badawcza Łukasiewicz - Instytut Inżynierii Materiałów Polimerowych i Barwników</t>
  </si>
  <si>
    <t>Sieć Badawcza Łukasiewicz - Krakowski Instytut Technologiczny</t>
  </si>
  <si>
    <t>Sieć Badawcza Łukasiewicz - Przemysłowy Instytut Automatyki i Pomiarów PIAP</t>
  </si>
  <si>
    <t>Sieć Badawcza Łukasiewicz - Przemysłowy Instytut Motoryzacji</t>
  </si>
  <si>
    <t>Sieć Badawcza Łukasiewicz - Instytut Ciężkiej Syntezy Organicznej "Blachownia"</t>
  </si>
  <si>
    <t>Sieć Badawcza Łukasiewicz - Instytut Organizacji i Zarządzania w Przemyśle Orgmasz</t>
  </si>
  <si>
    <t>Sieć Badawcza Łukasiewicz - Instytut Mechaniki Precyzyjnej</t>
  </si>
  <si>
    <t>od 10% do 20%</t>
  </si>
  <si>
    <t>Sieć Badawcza Łukasiewicz - Instytut Metali Nieżelaznych</t>
  </si>
  <si>
    <t>Sieć Badawcza Łukasiewicz -  Instytut Elektrotechniki</t>
  </si>
  <si>
    <t>Centrum Łukasiewicz</t>
  </si>
  <si>
    <t>załącznik nr 2b do SWZ</t>
  </si>
  <si>
    <t>Formularz cenowy wraz z zapotrzebowaniem - Część II</t>
  </si>
  <si>
    <t>UWAGA</t>
  </si>
  <si>
    <t>Pracownicy - nielimitowana ilość wizyt w ciągu jednego dnia do różnych obiektów (jedna wizyta w danym obiekcie, w dowolnej liczbie obiektów w ciągu dnia)</t>
  </si>
  <si>
    <t>Dzieci pracowników do wejścia na basen - nielimitowana ilość wizyt w ciągu jednego dnia w tym samym i w różnych obiektach</t>
  </si>
  <si>
    <t>Osoby towarzyszące - nielimitowana ilość wizyt w ciągu jednego dnia do różnych obiektów (jedna wizyta w danym obiekcie, w dowolnej liczbie obiektów w ciągu dnia)</t>
  </si>
  <si>
    <t>NIEBIESKIE POLE ZNAJDUJĄCE SIĘ NA PRAWO WYPEŁNIA WYKONAWCA</t>
  </si>
  <si>
    <t>Łączna szacowana ilość karnetów dla danego podmiotu</t>
  </si>
  <si>
    <t xml:space="preserve">Miesięczna wartość brutto karnetów dla danego podmiotu </t>
  </si>
  <si>
    <t>Łączna wartość brutto karnetów danego podmiotu x ilość miesięcy zawartej umowy</t>
  </si>
  <si>
    <t xml:space="preserve">Łączna całkowita cena  brutto zamówienia łącznie dla wszystkich podmiotów ( wartość należy wpisać w formularzu ofertowym załącznik nr 2 w wierszu 10 dotyczącym częsci II) </t>
  </si>
  <si>
    <t>Łączna całkowita cena zamówienia łącznie dla wszystkich podmiotów wraz z prawem opcji (przewidującej zwiększenie liczby zamawianych karnetów) wartość należy wpisać w formularzu ofertowym załącznik nr 2 w wierszu 11 dotyczącym częsci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</si>
</sst>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/>
    <xf numFmtId="0" fontId="3" fillId="5" borderId="0" xfId="0" applyFont="1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6" borderId="0" xfId="0" applyFont="1" applyFill="1"/>
    <xf numFmtId="0" fontId="0" fillId="6" borderId="0" xfId="0" applyFill="1"/>
    <xf numFmtId="0" fontId="0" fillId="0" borderId="3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5" x14ac:dyDescent="0.25"/>
  <cols>
    <col min="3" max="3" width="36.140625" customWidth="1"/>
    <col min="4" max="17" width="19.7109375" customWidth="1"/>
    <col min="18" max="19" width="45.140625" bestFit="1" customWidth="1"/>
    <col min="21" max="21" width="27" customWidth="1"/>
  </cols>
  <sheetData>
    <row r="1" spans="1:20" ht="21" x14ac:dyDescent="0.35">
      <c r="D1" s="43" t="s">
        <v>39</v>
      </c>
      <c r="E1" s="43"/>
      <c r="F1" s="43"/>
      <c r="G1" s="43"/>
      <c r="H1" s="43"/>
      <c r="I1" s="43"/>
      <c r="L1" s="41"/>
      <c r="R1" t="s">
        <v>38</v>
      </c>
    </row>
    <row r="2" spans="1:20" ht="18.75" x14ac:dyDescent="0.3">
      <c r="A2" s="3"/>
      <c r="E2" s="32" t="s">
        <v>40</v>
      </c>
      <c r="F2" s="33" t="s">
        <v>44</v>
      </c>
      <c r="G2" s="34"/>
      <c r="L2" s="32"/>
      <c r="M2" s="42"/>
    </row>
    <row r="3" spans="1:20" x14ac:dyDescent="0.25">
      <c r="A3" s="4"/>
      <c r="B3" s="4"/>
      <c r="C3" s="5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0" ht="45" x14ac:dyDescent="0.25">
      <c r="A4" s="44" t="s">
        <v>11</v>
      </c>
      <c r="B4" s="12" t="s">
        <v>12</v>
      </c>
      <c r="C4" s="13" t="s">
        <v>13</v>
      </c>
      <c r="D4" s="30" t="s">
        <v>20</v>
      </c>
      <c r="E4" s="30" t="s">
        <v>36</v>
      </c>
      <c r="F4" s="30" t="s">
        <v>25</v>
      </c>
      <c r="G4" s="30" t="s">
        <v>26</v>
      </c>
      <c r="H4" s="30" t="s">
        <v>28</v>
      </c>
      <c r="I4" s="30" t="s">
        <v>31</v>
      </c>
      <c r="J4" s="30" t="s">
        <v>32</v>
      </c>
      <c r="K4" s="30" t="s">
        <v>33</v>
      </c>
      <c r="L4" s="30" t="s">
        <v>37</v>
      </c>
      <c r="M4" s="31" t="s">
        <v>35</v>
      </c>
      <c r="N4" s="30" t="s">
        <v>27</v>
      </c>
      <c r="O4" s="30" t="s">
        <v>29</v>
      </c>
      <c r="P4" s="30" t="s">
        <v>30</v>
      </c>
      <c r="Q4" s="6"/>
      <c r="R4" s="7" t="s">
        <v>14</v>
      </c>
    </row>
    <row r="5" spans="1:20" x14ac:dyDescent="0.25">
      <c r="A5" s="44"/>
      <c r="B5" s="12"/>
      <c r="C5" s="39" t="s">
        <v>15</v>
      </c>
      <c r="D5" s="14" t="s">
        <v>16</v>
      </c>
      <c r="E5" s="15" t="s">
        <v>17</v>
      </c>
      <c r="F5" s="15" t="s">
        <v>16</v>
      </c>
      <c r="G5" s="20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16</v>
      </c>
      <c r="M5" s="19" t="s">
        <v>16</v>
      </c>
      <c r="N5" s="21">
        <v>20</v>
      </c>
      <c r="O5" s="21">
        <v>20</v>
      </c>
      <c r="P5" s="19" t="s">
        <v>34</v>
      </c>
      <c r="Q5" s="6"/>
      <c r="R5" s="8" t="s">
        <v>18</v>
      </c>
    </row>
    <row r="6" spans="1:20" ht="38.25" x14ac:dyDescent="0.25">
      <c r="A6" s="44"/>
      <c r="B6" s="35" t="s">
        <v>2</v>
      </c>
      <c r="C6" s="37" t="s">
        <v>19</v>
      </c>
      <c r="D6" s="38">
        <v>4</v>
      </c>
      <c r="E6" s="16">
        <v>10</v>
      </c>
      <c r="F6" s="16">
        <v>11</v>
      </c>
      <c r="G6" s="16">
        <v>1</v>
      </c>
      <c r="H6" s="16">
        <v>6</v>
      </c>
      <c r="I6" s="16">
        <v>2</v>
      </c>
      <c r="J6" s="16">
        <v>5</v>
      </c>
      <c r="K6" s="16">
        <v>3</v>
      </c>
      <c r="L6" s="16">
        <v>3</v>
      </c>
      <c r="M6" s="22">
        <v>12</v>
      </c>
      <c r="N6" s="16">
        <v>0</v>
      </c>
      <c r="O6" s="16">
        <v>7</v>
      </c>
      <c r="P6" s="16">
        <v>7</v>
      </c>
      <c r="Q6" s="9"/>
      <c r="R6" s="27"/>
      <c r="T6" s="28"/>
    </row>
    <row r="7" spans="1:20" ht="32.25" customHeight="1" x14ac:dyDescent="0.25">
      <c r="A7" s="44"/>
      <c r="B7" s="35" t="s">
        <v>3</v>
      </c>
      <c r="C7" s="37" t="s">
        <v>21</v>
      </c>
      <c r="D7" s="38">
        <v>9</v>
      </c>
      <c r="E7" s="16">
        <v>20</v>
      </c>
      <c r="F7" s="16">
        <v>19</v>
      </c>
      <c r="G7" s="16">
        <v>3</v>
      </c>
      <c r="H7" s="16">
        <v>11</v>
      </c>
      <c r="I7" s="16">
        <v>3</v>
      </c>
      <c r="J7" s="16">
        <v>5</v>
      </c>
      <c r="K7" s="16">
        <v>5</v>
      </c>
      <c r="L7" s="16">
        <v>7</v>
      </c>
      <c r="M7" s="22">
        <v>10</v>
      </c>
      <c r="N7" s="16">
        <v>12</v>
      </c>
      <c r="O7" s="16">
        <v>14</v>
      </c>
      <c r="P7" s="16">
        <v>12</v>
      </c>
      <c r="Q7" s="9"/>
      <c r="R7" s="27"/>
    </row>
    <row r="8" spans="1:20" ht="51" x14ac:dyDescent="0.25">
      <c r="A8" s="44"/>
      <c r="B8" s="35" t="s">
        <v>4</v>
      </c>
      <c r="C8" s="37" t="s">
        <v>41</v>
      </c>
      <c r="D8" s="38">
        <v>15</v>
      </c>
      <c r="E8" s="16">
        <v>3</v>
      </c>
      <c r="F8" s="16">
        <v>6</v>
      </c>
      <c r="G8" s="16">
        <v>3</v>
      </c>
      <c r="H8" s="16">
        <v>9</v>
      </c>
      <c r="I8" s="16">
        <v>3</v>
      </c>
      <c r="J8" s="16">
        <v>2</v>
      </c>
      <c r="K8" s="16">
        <v>0</v>
      </c>
      <c r="L8" s="16">
        <v>12</v>
      </c>
      <c r="M8" s="22">
        <v>32</v>
      </c>
      <c r="N8" s="16">
        <v>11</v>
      </c>
      <c r="O8" s="16">
        <v>5</v>
      </c>
      <c r="P8" s="16">
        <v>7</v>
      </c>
      <c r="Q8" s="9"/>
      <c r="R8" s="27"/>
    </row>
    <row r="9" spans="1:20" ht="38.25" x14ac:dyDescent="0.25">
      <c r="A9" s="44"/>
      <c r="B9" s="35" t="s">
        <v>5</v>
      </c>
      <c r="C9" s="37" t="s">
        <v>22</v>
      </c>
      <c r="D9" s="38">
        <v>2</v>
      </c>
      <c r="E9" s="16">
        <v>5</v>
      </c>
      <c r="F9" s="16">
        <v>1</v>
      </c>
      <c r="G9" s="16">
        <v>0</v>
      </c>
      <c r="H9" s="16">
        <v>2</v>
      </c>
      <c r="I9" s="16">
        <v>0</v>
      </c>
      <c r="J9" s="16">
        <v>2</v>
      </c>
      <c r="K9" s="16">
        <v>0</v>
      </c>
      <c r="L9" s="16">
        <v>4</v>
      </c>
      <c r="M9" s="22">
        <v>5</v>
      </c>
      <c r="N9" s="16">
        <v>0</v>
      </c>
      <c r="O9" s="16">
        <v>2</v>
      </c>
      <c r="P9" s="16">
        <v>2</v>
      </c>
      <c r="Q9" s="9"/>
      <c r="R9" s="27"/>
    </row>
    <row r="10" spans="1:20" ht="45.75" customHeight="1" x14ac:dyDescent="0.25">
      <c r="A10" s="44"/>
      <c r="B10" s="35" t="s">
        <v>6</v>
      </c>
      <c r="C10" s="37" t="s">
        <v>42</v>
      </c>
      <c r="D10" s="38">
        <v>6</v>
      </c>
      <c r="E10" s="16">
        <v>5</v>
      </c>
      <c r="F10" s="16">
        <v>0</v>
      </c>
      <c r="G10" s="16">
        <v>1</v>
      </c>
      <c r="H10" s="16">
        <v>0</v>
      </c>
      <c r="I10" s="16">
        <v>1</v>
      </c>
      <c r="J10" s="16">
        <v>2</v>
      </c>
      <c r="K10" s="16">
        <v>0</v>
      </c>
      <c r="L10" s="16">
        <v>4</v>
      </c>
      <c r="M10" s="22">
        <v>2</v>
      </c>
      <c r="N10" s="16">
        <v>1</v>
      </c>
      <c r="O10" s="16">
        <v>0</v>
      </c>
      <c r="P10" s="16">
        <v>3</v>
      </c>
      <c r="Q10" s="9"/>
      <c r="R10" s="27"/>
    </row>
    <row r="11" spans="1:20" ht="38.25" x14ac:dyDescent="0.25">
      <c r="A11" s="44"/>
      <c r="B11" s="35" t="s">
        <v>7</v>
      </c>
      <c r="C11" s="37" t="s">
        <v>23</v>
      </c>
      <c r="D11" s="38">
        <v>0</v>
      </c>
      <c r="E11" s="16">
        <v>5</v>
      </c>
      <c r="F11" s="16">
        <v>2</v>
      </c>
      <c r="G11" s="16">
        <v>0</v>
      </c>
      <c r="H11" s="16">
        <v>0</v>
      </c>
      <c r="I11" s="16">
        <v>0</v>
      </c>
      <c r="J11" s="16">
        <v>1</v>
      </c>
      <c r="K11" s="16">
        <v>0</v>
      </c>
      <c r="L11" s="16">
        <v>6</v>
      </c>
      <c r="M11" s="22">
        <v>1</v>
      </c>
      <c r="N11" s="16">
        <v>0</v>
      </c>
      <c r="O11" s="16">
        <v>2</v>
      </c>
      <c r="P11" s="16">
        <v>2</v>
      </c>
      <c r="Q11" s="9"/>
      <c r="R11" s="27"/>
    </row>
    <row r="12" spans="1:20" ht="38.25" x14ac:dyDescent="0.25">
      <c r="A12" s="44"/>
      <c r="B12" s="35" t="s">
        <v>8</v>
      </c>
      <c r="C12" s="37" t="s">
        <v>24</v>
      </c>
      <c r="D12" s="38">
        <v>2</v>
      </c>
      <c r="E12" s="16">
        <v>10</v>
      </c>
      <c r="F12" s="16">
        <v>1</v>
      </c>
      <c r="G12" s="16">
        <v>1</v>
      </c>
      <c r="H12" s="16">
        <v>0</v>
      </c>
      <c r="I12" s="16">
        <v>0</v>
      </c>
      <c r="J12" s="16">
        <v>2</v>
      </c>
      <c r="K12" s="16">
        <v>1</v>
      </c>
      <c r="L12" s="16">
        <v>5</v>
      </c>
      <c r="M12" s="22">
        <v>2</v>
      </c>
      <c r="N12" s="16">
        <v>1</v>
      </c>
      <c r="O12" s="16">
        <v>2</v>
      </c>
      <c r="P12" s="16">
        <v>3</v>
      </c>
      <c r="Q12" s="9"/>
      <c r="R12" s="27"/>
    </row>
    <row r="13" spans="1:20" ht="63.75" customHeight="1" x14ac:dyDescent="0.25">
      <c r="A13" s="44"/>
      <c r="B13" s="35" t="s">
        <v>9</v>
      </c>
      <c r="C13" s="37" t="s">
        <v>43</v>
      </c>
      <c r="D13" s="38">
        <v>0</v>
      </c>
      <c r="E13" s="16">
        <v>1</v>
      </c>
      <c r="F13" s="16">
        <v>0</v>
      </c>
      <c r="G13" s="16">
        <v>0</v>
      </c>
      <c r="H13" s="16">
        <v>2</v>
      </c>
      <c r="I13" s="16">
        <v>0</v>
      </c>
      <c r="J13" s="16">
        <v>1</v>
      </c>
      <c r="K13" s="16">
        <v>0</v>
      </c>
      <c r="L13" s="16">
        <v>5</v>
      </c>
      <c r="M13" s="22">
        <v>1</v>
      </c>
      <c r="N13" s="16">
        <v>5</v>
      </c>
      <c r="O13" s="16">
        <v>2</v>
      </c>
      <c r="P13" s="16">
        <v>3</v>
      </c>
      <c r="Q13" s="9"/>
      <c r="R13" s="27"/>
    </row>
    <row r="14" spans="1:20" ht="30" x14ac:dyDescent="0.25">
      <c r="A14" s="44"/>
      <c r="B14" s="16"/>
      <c r="C14" s="40" t="s">
        <v>45</v>
      </c>
      <c r="D14" s="13">
        <f>SUM(D6:D13)</f>
        <v>38</v>
      </c>
      <c r="E14" s="13">
        <f t="shared" ref="E14:M14" si="0">SUM(E6:E13)</f>
        <v>59</v>
      </c>
      <c r="F14" s="13">
        <f>SUM(F6:F13)</f>
        <v>40</v>
      </c>
      <c r="G14" s="13">
        <f>SUM(G6:G13)</f>
        <v>9</v>
      </c>
      <c r="H14" s="13">
        <f t="shared" si="0"/>
        <v>30</v>
      </c>
      <c r="I14" s="13">
        <f t="shared" si="0"/>
        <v>9</v>
      </c>
      <c r="J14" s="13">
        <f t="shared" si="0"/>
        <v>20</v>
      </c>
      <c r="K14" s="13">
        <f t="shared" si="0"/>
        <v>9</v>
      </c>
      <c r="L14" s="13">
        <f t="shared" si="0"/>
        <v>46</v>
      </c>
      <c r="M14" s="23">
        <f t="shared" si="0"/>
        <v>65</v>
      </c>
      <c r="N14" s="13">
        <f t="shared" ref="N14:P14" si="1">SUM(N6:N13)</f>
        <v>30</v>
      </c>
      <c r="O14" s="13">
        <f t="shared" si="1"/>
        <v>34</v>
      </c>
      <c r="P14" s="13">
        <f t="shared" si="1"/>
        <v>39</v>
      </c>
      <c r="Q14" s="10"/>
      <c r="R14" s="11"/>
    </row>
    <row r="16" spans="1:20" ht="30" x14ac:dyDescent="0.25">
      <c r="A16" s="17"/>
      <c r="B16" s="17"/>
      <c r="C16" s="13" t="s">
        <v>0</v>
      </c>
      <c r="D16" s="16">
        <v>24</v>
      </c>
      <c r="E16" s="16">
        <v>24</v>
      </c>
      <c r="F16" s="16">
        <v>24</v>
      </c>
      <c r="G16" s="16">
        <v>24</v>
      </c>
      <c r="H16" s="16">
        <v>24</v>
      </c>
      <c r="I16" s="16">
        <v>24</v>
      </c>
      <c r="J16" s="16">
        <v>24</v>
      </c>
      <c r="K16" s="16">
        <v>24</v>
      </c>
      <c r="L16" s="16">
        <v>24</v>
      </c>
      <c r="M16" s="16">
        <v>24</v>
      </c>
      <c r="N16" s="16">
        <v>24</v>
      </c>
      <c r="O16" s="16">
        <v>24</v>
      </c>
      <c r="P16" s="16">
        <v>24</v>
      </c>
      <c r="Q16" s="11"/>
    </row>
    <row r="17" spans="1:17" x14ac:dyDescent="0.25">
      <c r="A17" s="1"/>
      <c r="B17" s="1"/>
      <c r="C17" s="2" t="s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ht="38.25" x14ac:dyDescent="0.25">
      <c r="A18" s="44"/>
      <c r="B18" s="35" t="s">
        <v>2</v>
      </c>
      <c r="C18" s="37" t="s">
        <v>19</v>
      </c>
      <c r="D18" s="36">
        <f t="shared" ref="D18:L18" si="2">D6*$R6</f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ref="M18:P18" si="3">M6*$R6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8"/>
    </row>
    <row r="19" spans="1:17" ht="24.95" customHeight="1" x14ac:dyDescent="0.25">
      <c r="A19" s="44"/>
      <c r="B19" s="35" t="s">
        <v>3</v>
      </c>
      <c r="C19" s="37" t="s">
        <v>21</v>
      </c>
      <c r="D19" s="36">
        <f t="shared" ref="D19:L19" si="4">D7*$R7</f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ref="M19:P19" si="5">M7*$R7</f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8"/>
    </row>
    <row r="20" spans="1:17" ht="56.25" customHeight="1" x14ac:dyDescent="0.25">
      <c r="A20" s="44"/>
      <c r="B20" s="35" t="s">
        <v>4</v>
      </c>
      <c r="C20" s="37" t="s">
        <v>41</v>
      </c>
      <c r="D20" s="36">
        <f t="shared" ref="D20:L20" si="6">D8*$R8</f>
        <v>0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  <c r="I20" s="24">
        <f t="shared" si="6"/>
        <v>0</v>
      </c>
      <c r="J20" s="24">
        <f t="shared" si="6"/>
        <v>0</v>
      </c>
      <c r="K20" s="24">
        <f t="shared" si="6"/>
        <v>0</v>
      </c>
      <c r="L20" s="24">
        <f t="shared" si="6"/>
        <v>0</v>
      </c>
      <c r="M20" s="24">
        <f t="shared" ref="M20:P20" si="7">M8*$R8</f>
        <v>0</v>
      </c>
      <c r="N20" s="24">
        <f t="shared" si="7"/>
        <v>0</v>
      </c>
      <c r="O20" s="24">
        <f t="shared" si="7"/>
        <v>0</v>
      </c>
      <c r="P20" s="24">
        <f t="shared" si="7"/>
        <v>0</v>
      </c>
      <c r="Q20" s="28"/>
    </row>
    <row r="21" spans="1:17" ht="38.25" x14ac:dyDescent="0.25">
      <c r="A21" s="44"/>
      <c r="B21" s="35" t="s">
        <v>5</v>
      </c>
      <c r="C21" s="37" t="s">
        <v>22</v>
      </c>
      <c r="D21" s="36">
        <f t="shared" ref="D21:L21" si="8">D9*$R9</f>
        <v>0</v>
      </c>
      <c r="E21" s="24">
        <f t="shared" si="8"/>
        <v>0</v>
      </c>
      <c r="F21" s="24">
        <f t="shared" si="8"/>
        <v>0</v>
      </c>
      <c r="G21" s="24">
        <f t="shared" si="8"/>
        <v>0</v>
      </c>
      <c r="H21" s="24">
        <f t="shared" si="8"/>
        <v>0</v>
      </c>
      <c r="I21" s="24">
        <f t="shared" si="8"/>
        <v>0</v>
      </c>
      <c r="J21" s="24">
        <f t="shared" si="8"/>
        <v>0</v>
      </c>
      <c r="K21" s="24">
        <f t="shared" si="8"/>
        <v>0</v>
      </c>
      <c r="L21" s="24">
        <f t="shared" si="8"/>
        <v>0</v>
      </c>
      <c r="M21" s="24">
        <f t="shared" ref="M21:P21" si="9">M9*$R9</f>
        <v>0</v>
      </c>
      <c r="N21" s="24">
        <f t="shared" si="9"/>
        <v>0</v>
      </c>
      <c r="O21" s="24">
        <f t="shared" si="9"/>
        <v>0</v>
      </c>
      <c r="P21" s="24">
        <f t="shared" si="9"/>
        <v>0</v>
      </c>
      <c r="Q21" s="28"/>
    </row>
    <row r="22" spans="1:17" ht="55.5" customHeight="1" x14ac:dyDescent="0.25">
      <c r="A22" s="44"/>
      <c r="B22" s="35" t="s">
        <v>6</v>
      </c>
      <c r="C22" s="37" t="s">
        <v>42</v>
      </c>
      <c r="D22" s="36">
        <f t="shared" ref="D22:L22" si="10">D10*$R10</f>
        <v>0</v>
      </c>
      <c r="E22" s="24">
        <f t="shared" si="10"/>
        <v>0</v>
      </c>
      <c r="F22" s="24">
        <f t="shared" si="10"/>
        <v>0</v>
      </c>
      <c r="G22" s="24">
        <f t="shared" si="10"/>
        <v>0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ref="M22:P22" si="11">M10*$R10</f>
        <v>0</v>
      </c>
      <c r="N22" s="24">
        <f t="shared" si="11"/>
        <v>0</v>
      </c>
      <c r="O22" s="24">
        <f t="shared" si="11"/>
        <v>0</v>
      </c>
      <c r="P22" s="24">
        <f t="shared" si="11"/>
        <v>0</v>
      </c>
      <c r="Q22" s="28"/>
    </row>
    <row r="23" spans="1:17" ht="38.25" x14ac:dyDescent="0.25">
      <c r="A23" s="44"/>
      <c r="B23" s="35" t="s">
        <v>7</v>
      </c>
      <c r="C23" s="37" t="s">
        <v>23</v>
      </c>
      <c r="D23" s="36">
        <f t="shared" ref="D23:L23" si="12">D11*$R11</f>
        <v>0</v>
      </c>
      <c r="E23" s="24">
        <f t="shared" si="12"/>
        <v>0</v>
      </c>
      <c r="F23" s="24">
        <f t="shared" si="12"/>
        <v>0</v>
      </c>
      <c r="G23" s="24">
        <f t="shared" si="12"/>
        <v>0</v>
      </c>
      <c r="H23" s="24">
        <f t="shared" si="12"/>
        <v>0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24">
        <f t="shared" ref="M23:P23" si="13">M11*$R11</f>
        <v>0</v>
      </c>
      <c r="N23" s="24">
        <f t="shared" si="13"/>
        <v>0</v>
      </c>
      <c r="O23" s="24">
        <f t="shared" si="13"/>
        <v>0</v>
      </c>
      <c r="P23" s="24">
        <f t="shared" si="13"/>
        <v>0</v>
      </c>
      <c r="Q23" s="28"/>
    </row>
    <row r="24" spans="1:17" ht="42.75" customHeight="1" x14ac:dyDescent="0.25">
      <c r="A24" s="44"/>
      <c r="B24" s="35" t="s">
        <v>8</v>
      </c>
      <c r="C24" s="37" t="s">
        <v>24</v>
      </c>
      <c r="D24" s="36">
        <f t="shared" ref="D24:L24" si="14">D12*$R12</f>
        <v>0</v>
      </c>
      <c r="E24" s="24">
        <f t="shared" si="14"/>
        <v>0</v>
      </c>
      <c r="F24" s="24">
        <f t="shared" si="14"/>
        <v>0</v>
      </c>
      <c r="G24" s="24">
        <f t="shared" si="14"/>
        <v>0</v>
      </c>
      <c r="H24" s="24">
        <f t="shared" si="14"/>
        <v>0</v>
      </c>
      <c r="I24" s="24">
        <f t="shared" si="14"/>
        <v>0</v>
      </c>
      <c r="J24" s="24">
        <f t="shared" si="14"/>
        <v>0</v>
      </c>
      <c r="K24" s="24">
        <f t="shared" si="14"/>
        <v>0</v>
      </c>
      <c r="L24" s="24">
        <f t="shared" si="14"/>
        <v>0</v>
      </c>
      <c r="M24" s="24">
        <f t="shared" ref="M24:P24" si="15">M12*$R12</f>
        <v>0</v>
      </c>
      <c r="N24" s="24">
        <f t="shared" si="15"/>
        <v>0</v>
      </c>
      <c r="O24" s="24">
        <f t="shared" si="15"/>
        <v>0</v>
      </c>
      <c r="P24" s="24">
        <f t="shared" si="15"/>
        <v>0</v>
      </c>
      <c r="Q24" s="28"/>
    </row>
    <row r="25" spans="1:17" ht="63.75" customHeight="1" x14ac:dyDescent="0.25">
      <c r="A25" s="44"/>
      <c r="B25" s="35" t="s">
        <v>9</v>
      </c>
      <c r="C25" s="37" t="s">
        <v>43</v>
      </c>
      <c r="D25" s="36">
        <f t="shared" ref="D25:L25" si="16">D13*$R13</f>
        <v>0</v>
      </c>
      <c r="E25" s="24">
        <f t="shared" si="16"/>
        <v>0</v>
      </c>
      <c r="F25" s="24">
        <f t="shared" si="16"/>
        <v>0</v>
      </c>
      <c r="G25" s="24">
        <f t="shared" si="16"/>
        <v>0</v>
      </c>
      <c r="H25" s="24">
        <f t="shared" si="16"/>
        <v>0</v>
      </c>
      <c r="I25" s="24">
        <f t="shared" si="16"/>
        <v>0</v>
      </c>
      <c r="J25" s="24">
        <f t="shared" si="16"/>
        <v>0</v>
      </c>
      <c r="K25" s="24">
        <f t="shared" si="16"/>
        <v>0</v>
      </c>
      <c r="L25" s="24">
        <f t="shared" si="16"/>
        <v>0</v>
      </c>
      <c r="M25" s="24">
        <f t="shared" ref="M25:P25" si="17">M13*$R13</f>
        <v>0</v>
      </c>
      <c r="N25" s="24">
        <f t="shared" si="17"/>
        <v>0</v>
      </c>
      <c r="O25" s="24">
        <f t="shared" si="17"/>
        <v>0</v>
      </c>
      <c r="P25" s="24">
        <f t="shared" si="17"/>
        <v>0</v>
      </c>
      <c r="Q25" s="28"/>
    </row>
    <row r="26" spans="1:17" ht="30" x14ac:dyDescent="0.25">
      <c r="A26" s="44"/>
      <c r="B26" s="17"/>
      <c r="C26" s="29" t="s">
        <v>46</v>
      </c>
      <c r="D26" s="25">
        <f>SUM(D18:D25)</f>
        <v>0</v>
      </c>
      <c r="E26" s="25">
        <f t="shared" ref="E26:P26" si="18">SUM(E18:E25)</f>
        <v>0</v>
      </c>
      <c r="F26" s="25">
        <f t="shared" si="18"/>
        <v>0</v>
      </c>
      <c r="G26" s="25">
        <f t="shared" si="18"/>
        <v>0</v>
      </c>
      <c r="H26" s="25">
        <f t="shared" si="18"/>
        <v>0</v>
      </c>
      <c r="I26" s="25">
        <f t="shared" si="18"/>
        <v>0</v>
      </c>
      <c r="J26" s="25">
        <f t="shared" si="18"/>
        <v>0</v>
      </c>
      <c r="K26" s="25">
        <f t="shared" si="18"/>
        <v>0</v>
      </c>
      <c r="L26" s="25">
        <f t="shared" si="18"/>
        <v>0</v>
      </c>
      <c r="M26" s="25">
        <f t="shared" si="18"/>
        <v>0</v>
      </c>
      <c r="N26" s="25">
        <f t="shared" si="18"/>
        <v>0</v>
      </c>
      <c r="O26" s="25">
        <f t="shared" si="18"/>
        <v>0</v>
      </c>
      <c r="P26" s="25">
        <f t="shared" si="18"/>
        <v>0</v>
      </c>
      <c r="Q26" s="28"/>
    </row>
    <row r="27" spans="1:17" ht="45" x14ac:dyDescent="0.25">
      <c r="A27" s="44"/>
      <c r="B27" s="17"/>
      <c r="C27" s="29" t="s">
        <v>47</v>
      </c>
      <c r="D27" s="25">
        <f>SUM(D16*D26)</f>
        <v>0</v>
      </c>
      <c r="E27" s="25">
        <f t="shared" ref="E27:P27" si="19">SUM(E16*E26)</f>
        <v>0</v>
      </c>
      <c r="F27" s="25">
        <f t="shared" si="19"/>
        <v>0</v>
      </c>
      <c r="G27" s="25">
        <f t="shared" si="19"/>
        <v>0</v>
      </c>
      <c r="H27" s="25">
        <f t="shared" si="19"/>
        <v>0</v>
      </c>
      <c r="I27" s="25">
        <f t="shared" si="19"/>
        <v>0</v>
      </c>
      <c r="J27" s="25">
        <f t="shared" si="19"/>
        <v>0</v>
      </c>
      <c r="K27" s="25">
        <f t="shared" si="19"/>
        <v>0</v>
      </c>
      <c r="L27" s="25">
        <f t="shared" si="19"/>
        <v>0</v>
      </c>
      <c r="M27" s="25">
        <f t="shared" si="19"/>
        <v>0</v>
      </c>
      <c r="N27" s="25">
        <f t="shared" si="19"/>
        <v>0</v>
      </c>
      <c r="O27" s="25">
        <f t="shared" si="19"/>
        <v>0</v>
      </c>
      <c r="P27" s="25">
        <f t="shared" si="19"/>
        <v>0</v>
      </c>
      <c r="Q27" s="28"/>
    </row>
    <row r="28" spans="1:17" ht="75" x14ac:dyDescent="0.25">
      <c r="A28" s="44"/>
      <c r="B28" s="17"/>
      <c r="C28" s="18" t="s">
        <v>48</v>
      </c>
      <c r="D28" s="26">
        <f>SUM(D27:P27)</f>
        <v>0</v>
      </c>
      <c r="E28" s="17"/>
      <c r="F28" s="17"/>
      <c r="G28" s="17"/>
      <c r="H28" s="26"/>
      <c r="I28" s="17"/>
      <c r="J28" s="17"/>
      <c r="K28" s="17"/>
      <c r="L28" s="17"/>
      <c r="M28" s="17"/>
      <c r="N28" s="17"/>
      <c r="O28" s="17"/>
      <c r="P28" s="17"/>
      <c r="Q28" s="28"/>
    </row>
    <row r="29" spans="1:17" ht="105" x14ac:dyDescent="0.25">
      <c r="A29" s="17"/>
      <c r="B29" s="17"/>
      <c r="C29" s="18" t="s">
        <v>49</v>
      </c>
      <c r="D29" s="26">
        <f>D28*1.4</f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</sheetData>
  <mergeCells count="3">
    <mergeCell ref="D1:I1"/>
    <mergeCell ref="A4:A14"/>
    <mergeCell ref="A18:A28"/>
  </mergeCells>
  <pageMargins left="0.7" right="0.7" top="0.75" bottom="0.75" header="0.3" footer="0.3"/>
  <pageSetup paperSize="9" orientation="portrait" verticalDpi="0" r:id="rId1"/>
  <ignoredErrors>
    <ignoredError sqref="N14:O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Zbigniew Kusik</cp:lastModifiedBy>
  <cp:lastPrinted>2022-05-12T06:53:58Z</cp:lastPrinted>
  <dcterms:created xsi:type="dcterms:W3CDTF">2015-06-05T18:19:34Z</dcterms:created>
  <dcterms:modified xsi:type="dcterms:W3CDTF">2022-06-08T10:40:35Z</dcterms:modified>
</cp:coreProperties>
</file>