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mówienia_publiczne\Przetargi 2022\14_ZP_2022 - heparyny i antybiotyki\Wyniki\"/>
    </mc:Choice>
  </mc:AlternateContent>
  <xr:revisionPtr revIDLastSave="0" documentId="13_ncr:1_{DD3D7FB2-1835-44B1-828B-C68676ECEBEA}" xr6:coauthVersionLast="47" xr6:coauthVersionMax="47" xr10:uidLastSave="{00000000-0000-0000-0000-000000000000}"/>
  <bookViews>
    <workbookView xWindow="-120" yWindow="-120" windowWidth="29040" windowHeight="15840" xr2:uid="{2DD207E3-F69B-4705-9B35-4F4472FC8ADE}"/>
  </bookViews>
  <sheets>
    <sheet name="Arkusz1" sheetId="1" r:id="rId1"/>
  </sheets>
  <definedNames>
    <definedName name="_xlnm.Print_Area" localSheetId="0">Arkusz1!$1:$6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O5" i="1" l="1"/>
  <c r="EG5" i="1"/>
  <c r="EE5" i="1"/>
  <c r="EC5" i="1"/>
  <c r="DW4" i="1"/>
  <c r="DW6" i="1"/>
  <c r="DU6" i="1"/>
  <c r="DU4" i="1"/>
  <c r="DS5" i="1"/>
  <c r="DQ5" i="1"/>
  <c r="DQ4" i="1"/>
  <c r="DO5" i="1"/>
  <c r="DM5" i="1"/>
  <c r="DI6" i="1"/>
  <c r="DI5" i="1"/>
  <c r="DE6" i="1"/>
  <c r="DE5" i="1"/>
  <c r="DA6" i="1"/>
  <c r="DA5" i="1"/>
  <c r="CY5" i="1"/>
  <c r="CW5" i="1"/>
  <c r="CO5" i="1"/>
  <c r="CM5" i="1"/>
  <c r="CK5" i="1"/>
  <c r="CI6" i="1"/>
  <c r="CG4" i="1"/>
  <c r="CE4" i="1"/>
  <c r="CE5" i="1"/>
  <c r="BY6" i="1"/>
  <c r="BY5" i="1"/>
  <c r="BW5" i="1"/>
  <c r="BW4" i="1"/>
  <c r="BI6" i="1"/>
  <c r="BI5" i="1"/>
  <c r="BG6" i="1"/>
  <c r="BG5" i="1"/>
  <c r="BE5" i="1"/>
  <c r="BC5" i="1"/>
  <c r="BA5" i="1"/>
  <c r="AY6" i="1"/>
  <c r="AY5" i="1"/>
  <c r="AS6" i="1"/>
  <c r="AS5" i="1"/>
  <c r="AQ6" i="1"/>
  <c r="AQ5" i="1"/>
  <c r="AO6" i="1"/>
  <c r="AO5" i="1"/>
  <c r="AM5" i="1"/>
  <c r="AK4" i="1"/>
  <c r="AI5" i="1"/>
  <c r="AG5" i="1"/>
  <c r="AG4" i="1"/>
  <c r="AC5" i="1"/>
  <c r="AC4" i="1"/>
  <c r="AA6" i="1"/>
  <c r="AA5" i="1"/>
  <c r="Y6" i="1"/>
  <c r="Y5" i="1"/>
  <c r="W6" i="1"/>
  <c r="W5" i="1"/>
  <c r="Q6" i="1"/>
  <c r="Q5" i="1"/>
  <c r="O6" i="1"/>
  <c r="O5" i="1"/>
  <c r="M6" i="1"/>
  <c r="M5" i="1"/>
  <c r="K6" i="1"/>
  <c r="K5" i="1"/>
  <c r="I6" i="1"/>
  <c r="I5" i="1"/>
  <c r="G5" i="1"/>
  <c r="G6" i="1"/>
  <c r="E4" i="1"/>
  <c r="E5" i="1"/>
  <c r="G4" i="1"/>
  <c r="E6" i="1"/>
</calcChain>
</file>

<file path=xl/sharedStrings.xml><?xml version="1.0" encoding="utf-8"?>
<sst xmlns="http://schemas.openxmlformats.org/spreadsheetml/2006/main" count="79" uniqueCount="9">
  <si>
    <t>Nazwa albo imię i nazwisko oraz siedziba lub miejsce prowadzonej działalności gospodarczej albo miejsce zamieszkania Wykonawcy</t>
  </si>
  <si>
    <t>Nr oferty</t>
  </si>
  <si>
    <t>Załącznik nr 1 do informacji z otwarcia ofert</t>
  </si>
  <si>
    <t>Numer części</t>
  </si>
  <si>
    <t>Cena oferty w zł brutto</t>
  </si>
  <si>
    <t>Asclepios S.A. ul. Hubska 44, 50-502 Wrocław, NIP 6481008230, woj. dolnośląskie</t>
  </si>
  <si>
    <t>Tramco Sp. z o. o. ul. Wolska 14, 05-860 Płochocin, NIP 5242625887, woj. mazowieckie</t>
  </si>
  <si>
    <t>Urtica Sp. z o. o. ul. Krzemieniecka 120, 54-613 Wrocław, NIP 8942556799, woj. dolnośląskie</t>
  </si>
  <si>
    <t>Liczba punktów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</si>
</sst>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3" borderId="2" xfId="0" applyFont="1" applyFill="1" applyBorder="1"/>
    <xf numFmtId="0" fontId="2" fillId="3" borderId="3" xfId="0" applyFont="1" applyFill="1" applyBorder="1"/>
    <xf numFmtId="0" fontId="1" fillId="3" borderId="3" xfId="0" applyFont="1" applyFill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/>
    <xf numFmtId="0" fontId="1" fillId="0" borderId="1" xfId="0" applyNumberFormat="1" applyFont="1" applyBorder="1"/>
    <xf numFmtId="164" fontId="1" fillId="4" borderId="1" xfId="0" applyNumberFormat="1" applyFont="1" applyFill="1" applyBorder="1"/>
    <xf numFmtId="0" fontId="5" fillId="0" borderId="0" xfId="0" applyFont="1"/>
    <xf numFmtId="164" fontId="4" fillId="4" borderId="1" xfId="0" applyNumberFormat="1" applyFont="1" applyFill="1" applyBorder="1"/>
    <xf numFmtId="2" fontId="1" fillId="4" borderId="1" xfId="0" applyNumberFormat="1" applyFont="1" applyFill="1" applyBorder="1"/>
    <xf numFmtId="2" fontId="1" fillId="5" borderId="1" xfId="0" applyNumberFormat="1" applyFont="1" applyFill="1" applyBorder="1"/>
    <xf numFmtId="0" fontId="3" fillId="2" borderId="5" xfId="0" applyFont="1" applyFill="1" applyBorder="1" applyAlignment="1">
      <alignment horizontal="center" vertical="center" textRotation="255" wrapText="1"/>
    </xf>
    <xf numFmtId="0" fontId="3" fillId="2" borderId="6" xfId="0" applyFont="1" applyFill="1" applyBorder="1" applyAlignment="1">
      <alignment horizontal="center" vertical="center" textRotation="255" wrapText="1"/>
    </xf>
    <xf numFmtId="0" fontId="3" fillId="2" borderId="7" xfId="0" applyFont="1" applyFill="1" applyBorder="1" applyAlignment="1">
      <alignment horizontal="center" vertical="center" textRotation="255" wrapText="1"/>
    </xf>
    <xf numFmtId="164" fontId="1" fillId="5" borderId="1" xfId="0" applyNumberFormat="1" applyFont="1" applyFill="1" applyBorder="1"/>
    <xf numFmtId="2" fontId="1" fillId="0" borderId="1" xfId="0" applyNumberFormat="1" applyFont="1" applyBorder="1"/>
    <xf numFmtId="2" fontId="4" fillId="4" borderId="1" xfId="0" applyNumberFormat="1" applyFont="1" applyFill="1" applyBorder="1"/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7FB7B-C503-4C04-B658-601F5097FDFB}">
  <dimension ref="A1:EO9"/>
  <sheetViews>
    <sheetView tabSelected="1" topLeftCell="DS1" zoomScaleNormal="100" workbookViewId="0">
      <selection activeCell="EQ20" sqref="EQ20"/>
    </sheetView>
  </sheetViews>
  <sheetFormatPr defaultRowHeight="12.75" x14ac:dyDescent="0.2"/>
  <cols>
    <col min="1" max="1" width="6.42578125" style="1" customWidth="1"/>
    <col min="2" max="2" width="35.85546875" style="1" customWidth="1"/>
    <col min="3" max="3" width="7" style="1" customWidth="1"/>
    <col min="4" max="4" width="9.7109375" style="1" bestFit="1" customWidth="1"/>
    <col min="5" max="5" width="9.7109375" style="1" customWidth="1"/>
    <col min="6" max="6" width="9.28515625" style="1" bestFit="1" customWidth="1"/>
    <col min="7" max="7" width="9.28515625" style="1" customWidth="1"/>
    <col min="8" max="8" width="11.140625" style="1" bestFit="1" customWidth="1"/>
    <col min="9" max="9" width="11.140625" style="1" customWidth="1"/>
    <col min="10" max="10" width="9.28515625" style="1" bestFit="1" customWidth="1"/>
    <col min="11" max="11" width="9.28515625" style="1" customWidth="1"/>
    <col min="12" max="12" width="9.28515625" style="1" bestFit="1" customWidth="1"/>
    <col min="13" max="13" width="9.28515625" style="1" customWidth="1"/>
    <col min="14" max="14" width="10.140625" style="1" bestFit="1" customWidth="1"/>
    <col min="15" max="15" width="10.140625" style="1" customWidth="1"/>
    <col min="16" max="16" width="9.28515625" style="1" bestFit="1" customWidth="1"/>
    <col min="17" max="17" width="9.28515625" style="1" customWidth="1"/>
    <col min="18" max="19" width="10" style="1" customWidth="1"/>
    <col min="20" max="20" width="10.140625" style="1" bestFit="1" customWidth="1"/>
    <col min="21" max="21" width="10.140625" style="1" customWidth="1"/>
    <col min="22" max="22" width="10.140625" style="1" bestFit="1" customWidth="1"/>
    <col min="23" max="23" width="10.140625" style="1" customWidth="1"/>
    <col min="24" max="24" width="9.28515625" style="1" bestFit="1" customWidth="1"/>
    <col min="25" max="25" width="9.28515625" style="1" customWidth="1"/>
    <col min="26" max="26" width="10.140625" style="1" bestFit="1" customWidth="1"/>
    <col min="27" max="27" width="10.140625" style="1" customWidth="1"/>
    <col min="28" max="28" width="9.28515625" style="1" bestFit="1" customWidth="1"/>
    <col min="29" max="29" width="9.28515625" style="1" customWidth="1"/>
    <col min="30" max="30" width="9.28515625" style="1" bestFit="1" customWidth="1"/>
    <col min="31" max="31" width="9.28515625" style="1" customWidth="1"/>
    <col min="32" max="32" width="11.140625" style="1" bestFit="1" customWidth="1"/>
    <col min="33" max="33" width="11.140625" style="1" customWidth="1"/>
    <col min="34" max="34" width="11.140625" style="1" bestFit="1" customWidth="1"/>
    <col min="35" max="35" width="11.140625" style="1" customWidth="1"/>
    <col min="36" max="37" width="9.140625" style="1"/>
    <col min="38" max="38" width="10.140625" style="1" bestFit="1" customWidth="1"/>
    <col min="39" max="39" width="10.140625" style="1" customWidth="1"/>
    <col min="40" max="40" width="11.140625" style="1" bestFit="1" customWidth="1"/>
    <col min="41" max="41" width="11.140625" style="1" customWidth="1"/>
    <col min="42" max="42" width="10.140625" style="1" bestFit="1" customWidth="1"/>
    <col min="43" max="43" width="10.140625" style="1" customWidth="1"/>
    <col min="44" max="44" width="11.140625" style="1" bestFit="1" customWidth="1"/>
    <col min="45" max="45" width="11.140625" style="1" customWidth="1"/>
    <col min="46" max="51" width="9.140625" style="1"/>
    <col min="52" max="52" width="10.140625" style="1" bestFit="1" customWidth="1"/>
    <col min="53" max="53" width="10.140625" style="1" customWidth="1"/>
    <col min="54" max="54" width="11.140625" style="1" bestFit="1" customWidth="1"/>
    <col min="55" max="55" width="11.140625" style="1" customWidth="1"/>
    <col min="56" max="59" width="9.140625" style="1"/>
    <col min="60" max="60" width="10.140625" style="1" bestFit="1" customWidth="1"/>
    <col min="61" max="61" width="10.140625" style="1" customWidth="1"/>
    <col min="62" max="65" width="9.140625" style="1"/>
    <col min="66" max="66" width="10.140625" style="1" bestFit="1" customWidth="1"/>
    <col min="67" max="67" width="10.140625" style="1" customWidth="1"/>
    <col min="68" max="73" width="9.140625" style="1"/>
    <col min="74" max="74" width="10.140625" style="1" bestFit="1" customWidth="1"/>
    <col min="75" max="75" width="10.140625" style="1" customWidth="1"/>
    <col min="76" max="76" width="10.140625" style="1" bestFit="1" customWidth="1"/>
    <col min="77" max="77" width="10.140625" style="1" customWidth="1"/>
    <col min="78" max="85" width="9.140625" style="1"/>
    <col min="86" max="86" width="10.140625" style="1" bestFit="1" customWidth="1"/>
    <col min="87" max="87" width="10.140625" style="1" customWidth="1"/>
    <col min="88" max="95" width="9.140625" style="1"/>
    <col min="96" max="96" width="10.140625" style="1" bestFit="1" customWidth="1"/>
    <col min="97" max="97" width="10.140625" style="1" customWidth="1"/>
    <col min="98" max="98" width="10.140625" style="1" bestFit="1" customWidth="1"/>
    <col min="99" max="99" width="10.140625" style="1" customWidth="1"/>
    <col min="100" max="103" width="9.140625" style="1"/>
    <col min="104" max="104" width="10.140625" style="1" bestFit="1" customWidth="1"/>
    <col min="105" max="105" width="10.140625" style="1" customWidth="1"/>
    <col min="106" max="121" width="9.140625" style="1"/>
    <col min="122" max="122" width="10.140625" style="1" bestFit="1" customWidth="1"/>
    <col min="123" max="123" width="10.140625" style="1" customWidth="1"/>
    <col min="124" max="124" width="11.140625" style="1" bestFit="1" customWidth="1"/>
    <col min="125" max="125" width="11.140625" style="1" customWidth="1"/>
    <col min="126" max="127" width="9.140625" style="1"/>
    <col min="128" max="128" width="11.140625" style="1" bestFit="1" customWidth="1"/>
    <col min="129" max="129" width="11.140625" style="1" customWidth="1"/>
    <col min="130" max="130" width="10.140625" style="1" bestFit="1" customWidth="1"/>
    <col min="131" max="131" width="10.140625" style="1" customWidth="1"/>
    <col min="132" max="132" width="11.140625" style="1" bestFit="1" customWidth="1"/>
    <col min="133" max="133" width="11.140625" style="1" customWidth="1"/>
    <col min="134" max="134" width="10.140625" style="1" bestFit="1" customWidth="1"/>
    <col min="135" max="135" width="10.140625" style="1" customWidth="1"/>
    <col min="136" max="137" width="9.140625" style="1"/>
    <col min="138" max="138" width="10.140625" style="1" bestFit="1" customWidth="1"/>
    <col min="139" max="139" width="10.140625" style="1" customWidth="1"/>
    <col min="140" max="140" width="11.140625" style="1" bestFit="1" customWidth="1"/>
    <col min="141" max="141" width="11.140625" style="1" customWidth="1"/>
    <col min="142" max="142" width="12.140625" style="1" bestFit="1" customWidth="1"/>
    <col min="143" max="143" width="12.140625" style="1" customWidth="1"/>
    <col min="144" max="144" width="11.140625" style="1" bestFit="1" customWidth="1"/>
    <col min="145" max="145" width="11.140625" style="1" customWidth="1"/>
    <col min="146" max="16384" width="9.140625" style="1"/>
  </cols>
  <sheetData>
    <row r="1" spans="1:145" x14ac:dyDescent="0.2">
      <c r="A1" s="2" t="s">
        <v>2</v>
      </c>
      <c r="B1" s="2"/>
      <c r="C1" s="2"/>
    </row>
    <row r="2" spans="1:145" ht="20.25" customHeight="1" x14ac:dyDescent="0.2">
      <c r="D2" s="5" t="s">
        <v>3</v>
      </c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24"/>
      <c r="EO2" s="23"/>
    </row>
    <row r="3" spans="1:145" s="2" customFormat="1" ht="60" customHeight="1" x14ac:dyDescent="0.2">
      <c r="A3" s="3" t="s">
        <v>1</v>
      </c>
      <c r="B3" s="4" t="s">
        <v>0</v>
      </c>
      <c r="C3" s="4"/>
      <c r="D3" s="26">
        <v>1</v>
      </c>
      <c r="E3" s="25" t="s">
        <v>8</v>
      </c>
      <c r="F3" s="26">
        <v>2</v>
      </c>
      <c r="G3" s="25" t="s">
        <v>8</v>
      </c>
      <c r="H3" s="26">
        <v>3</v>
      </c>
      <c r="I3" s="25" t="s">
        <v>8</v>
      </c>
      <c r="J3" s="26">
        <v>4</v>
      </c>
      <c r="K3" s="25" t="s">
        <v>8</v>
      </c>
      <c r="L3" s="26">
        <v>5</v>
      </c>
      <c r="M3" s="25" t="s">
        <v>8</v>
      </c>
      <c r="N3" s="26">
        <v>6</v>
      </c>
      <c r="O3" s="25" t="s">
        <v>8</v>
      </c>
      <c r="P3" s="26">
        <v>7</v>
      </c>
      <c r="Q3" s="25" t="s">
        <v>8</v>
      </c>
      <c r="R3" s="26">
        <v>8</v>
      </c>
      <c r="S3" s="25" t="s">
        <v>8</v>
      </c>
      <c r="T3" s="26">
        <v>9</v>
      </c>
      <c r="U3" s="25" t="s">
        <v>8</v>
      </c>
      <c r="V3" s="26">
        <v>10</v>
      </c>
      <c r="W3" s="25" t="s">
        <v>8</v>
      </c>
      <c r="X3" s="26">
        <v>11</v>
      </c>
      <c r="Y3" s="25" t="s">
        <v>8</v>
      </c>
      <c r="Z3" s="26">
        <v>12</v>
      </c>
      <c r="AA3" s="25" t="s">
        <v>8</v>
      </c>
      <c r="AB3" s="26">
        <v>13</v>
      </c>
      <c r="AC3" s="25" t="s">
        <v>8</v>
      </c>
      <c r="AD3" s="26">
        <v>14</v>
      </c>
      <c r="AE3" s="25" t="s">
        <v>8</v>
      </c>
      <c r="AF3" s="26">
        <v>15</v>
      </c>
      <c r="AG3" s="25" t="s">
        <v>8</v>
      </c>
      <c r="AH3" s="26">
        <v>16</v>
      </c>
      <c r="AI3" s="25" t="s">
        <v>8</v>
      </c>
      <c r="AJ3" s="26">
        <v>17</v>
      </c>
      <c r="AK3" s="25" t="s">
        <v>8</v>
      </c>
      <c r="AL3" s="26">
        <v>18</v>
      </c>
      <c r="AM3" s="25" t="s">
        <v>8</v>
      </c>
      <c r="AN3" s="26">
        <v>19</v>
      </c>
      <c r="AO3" s="25" t="s">
        <v>8</v>
      </c>
      <c r="AP3" s="26">
        <v>20</v>
      </c>
      <c r="AQ3" s="25" t="s">
        <v>8</v>
      </c>
      <c r="AR3" s="26">
        <v>21</v>
      </c>
      <c r="AS3" s="25" t="s">
        <v>8</v>
      </c>
      <c r="AT3" s="26">
        <v>22</v>
      </c>
      <c r="AU3" s="25" t="s">
        <v>8</v>
      </c>
      <c r="AV3" s="26">
        <v>23</v>
      </c>
      <c r="AW3" s="25" t="s">
        <v>8</v>
      </c>
      <c r="AX3" s="26">
        <v>24</v>
      </c>
      <c r="AY3" s="25" t="s">
        <v>8</v>
      </c>
      <c r="AZ3" s="26">
        <v>25</v>
      </c>
      <c r="BA3" s="25" t="s">
        <v>8</v>
      </c>
      <c r="BB3" s="26">
        <v>26</v>
      </c>
      <c r="BC3" s="25" t="s">
        <v>8</v>
      </c>
      <c r="BD3" s="26">
        <v>27</v>
      </c>
      <c r="BE3" s="25" t="s">
        <v>8</v>
      </c>
      <c r="BF3" s="26">
        <v>28</v>
      </c>
      <c r="BG3" s="25" t="s">
        <v>8</v>
      </c>
      <c r="BH3" s="26">
        <v>29</v>
      </c>
      <c r="BI3" s="25" t="s">
        <v>8</v>
      </c>
      <c r="BJ3" s="26">
        <v>30</v>
      </c>
      <c r="BK3" s="25" t="s">
        <v>8</v>
      </c>
      <c r="BL3" s="26">
        <v>31</v>
      </c>
      <c r="BM3" s="25" t="s">
        <v>8</v>
      </c>
      <c r="BN3" s="26">
        <v>32</v>
      </c>
      <c r="BO3" s="25" t="s">
        <v>8</v>
      </c>
      <c r="BP3" s="26">
        <v>33</v>
      </c>
      <c r="BQ3" s="25" t="s">
        <v>8</v>
      </c>
      <c r="BR3" s="26">
        <v>34</v>
      </c>
      <c r="BS3" s="25" t="s">
        <v>8</v>
      </c>
      <c r="BT3" s="26">
        <v>35</v>
      </c>
      <c r="BU3" s="25" t="s">
        <v>8</v>
      </c>
      <c r="BV3" s="26">
        <v>36</v>
      </c>
      <c r="BW3" s="25" t="s">
        <v>8</v>
      </c>
      <c r="BX3" s="26">
        <v>37</v>
      </c>
      <c r="BY3" s="25" t="s">
        <v>8</v>
      </c>
      <c r="BZ3" s="26">
        <v>38</v>
      </c>
      <c r="CA3" s="25" t="s">
        <v>8</v>
      </c>
      <c r="CB3" s="26">
        <v>39</v>
      </c>
      <c r="CC3" s="25" t="s">
        <v>8</v>
      </c>
      <c r="CD3" s="26">
        <v>40</v>
      </c>
      <c r="CE3" s="25" t="s">
        <v>8</v>
      </c>
      <c r="CF3" s="26">
        <v>41</v>
      </c>
      <c r="CG3" s="25" t="s">
        <v>8</v>
      </c>
      <c r="CH3" s="26">
        <v>42</v>
      </c>
      <c r="CI3" s="25" t="s">
        <v>8</v>
      </c>
      <c r="CJ3" s="26">
        <v>43</v>
      </c>
      <c r="CK3" s="25" t="s">
        <v>8</v>
      </c>
      <c r="CL3" s="26">
        <v>44</v>
      </c>
      <c r="CM3" s="25" t="s">
        <v>8</v>
      </c>
      <c r="CN3" s="26">
        <v>45</v>
      </c>
      <c r="CO3" s="25" t="s">
        <v>8</v>
      </c>
      <c r="CP3" s="26">
        <v>46</v>
      </c>
      <c r="CQ3" s="25" t="s">
        <v>8</v>
      </c>
      <c r="CR3" s="26">
        <v>47</v>
      </c>
      <c r="CS3" s="25" t="s">
        <v>8</v>
      </c>
      <c r="CT3" s="26">
        <v>48</v>
      </c>
      <c r="CU3" s="25" t="s">
        <v>8</v>
      </c>
      <c r="CV3" s="26">
        <v>49</v>
      </c>
      <c r="CW3" s="25" t="s">
        <v>8</v>
      </c>
      <c r="CX3" s="26">
        <v>50</v>
      </c>
      <c r="CY3" s="25" t="s">
        <v>8</v>
      </c>
      <c r="CZ3" s="26">
        <v>51</v>
      </c>
      <c r="DA3" s="25" t="s">
        <v>8</v>
      </c>
      <c r="DB3" s="26">
        <v>52</v>
      </c>
      <c r="DC3" s="25" t="s">
        <v>8</v>
      </c>
      <c r="DD3" s="26">
        <v>53</v>
      </c>
      <c r="DE3" s="25" t="s">
        <v>8</v>
      </c>
      <c r="DF3" s="26">
        <v>54</v>
      </c>
      <c r="DG3" s="25" t="s">
        <v>8</v>
      </c>
      <c r="DH3" s="26">
        <v>55</v>
      </c>
      <c r="DI3" s="25" t="s">
        <v>8</v>
      </c>
      <c r="DJ3" s="26">
        <v>56</v>
      </c>
      <c r="DK3" s="25" t="s">
        <v>8</v>
      </c>
      <c r="DL3" s="26">
        <v>57</v>
      </c>
      <c r="DM3" s="25" t="s">
        <v>8</v>
      </c>
      <c r="DN3" s="26">
        <v>58</v>
      </c>
      <c r="DO3" s="25" t="s">
        <v>8</v>
      </c>
      <c r="DP3" s="26">
        <v>59</v>
      </c>
      <c r="DQ3" s="25" t="s">
        <v>8</v>
      </c>
      <c r="DR3" s="26">
        <v>60</v>
      </c>
      <c r="DS3" s="25" t="s">
        <v>8</v>
      </c>
      <c r="DT3" s="26">
        <v>61</v>
      </c>
      <c r="DU3" s="25" t="s">
        <v>8</v>
      </c>
      <c r="DV3" s="26">
        <v>62</v>
      </c>
      <c r="DW3" s="25" t="s">
        <v>8</v>
      </c>
      <c r="DX3" s="26">
        <v>63</v>
      </c>
      <c r="DY3" s="25" t="s">
        <v>8</v>
      </c>
      <c r="DZ3" s="26">
        <v>64</v>
      </c>
      <c r="EA3" s="25" t="s">
        <v>8</v>
      </c>
      <c r="EB3" s="26">
        <v>65</v>
      </c>
      <c r="EC3" s="25" t="s">
        <v>8</v>
      </c>
      <c r="ED3" s="26">
        <v>66</v>
      </c>
      <c r="EE3" s="25" t="s">
        <v>8</v>
      </c>
      <c r="EF3" s="26">
        <v>67</v>
      </c>
      <c r="EG3" s="25" t="s">
        <v>8</v>
      </c>
      <c r="EH3" s="26">
        <v>68</v>
      </c>
      <c r="EI3" s="25" t="s">
        <v>8</v>
      </c>
      <c r="EJ3" s="26">
        <v>69</v>
      </c>
      <c r="EK3" s="25" t="s">
        <v>8</v>
      </c>
      <c r="EL3" s="26">
        <v>72</v>
      </c>
      <c r="EM3" s="25" t="s">
        <v>8</v>
      </c>
      <c r="EN3" s="26">
        <v>73</v>
      </c>
      <c r="EO3" s="25" t="s">
        <v>8</v>
      </c>
    </row>
    <row r="4" spans="1:145" s="10" customFormat="1" ht="45.75" customHeight="1" x14ac:dyDescent="0.2">
      <c r="A4" s="11">
        <v>1</v>
      </c>
      <c r="B4" s="9" t="s">
        <v>7</v>
      </c>
      <c r="C4" s="17" t="s">
        <v>4</v>
      </c>
      <c r="D4" s="8">
        <v>37.630000000000003</v>
      </c>
      <c r="E4" s="16">
        <f>D6/D4*10</f>
        <v>9.9867127292054203</v>
      </c>
      <c r="F4" s="12">
        <v>295.7</v>
      </c>
      <c r="G4" s="15">
        <f>IF(F5&gt;0,$F$5/F5*10)</f>
        <v>10</v>
      </c>
      <c r="H4" s="12">
        <v>31806</v>
      </c>
      <c r="I4" s="15">
        <v>10</v>
      </c>
      <c r="J4" s="12">
        <v>211.14</v>
      </c>
      <c r="K4" s="15">
        <v>10</v>
      </c>
      <c r="L4" s="12">
        <v>544.86</v>
      </c>
      <c r="M4" s="15">
        <v>10</v>
      </c>
      <c r="N4" s="12">
        <v>1093.31</v>
      </c>
      <c r="O4" s="15">
        <v>10</v>
      </c>
      <c r="P4" s="12">
        <v>137.15</v>
      </c>
      <c r="Q4" s="15">
        <v>10</v>
      </c>
      <c r="R4" s="8"/>
      <c r="S4" s="21"/>
      <c r="T4" s="8"/>
      <c r="U4" s="21"/>
      <c r="V4" s="12">
        <v>1469.66</v>
      </c>
      <c r="W4" s="15">
        <v>10</v>
      </c>
      <c r="X4" s="12">
        <v>17.5</v>
      </c>
      <c r="Y4" s="15">
        <v>10</v>
      </c>
      <c r="Z4" s="12">
        <v>9115.2000000000007</v>
      </c>
      <c r="AA4" s="15">
        <v>10</v>
      </c>
      <c r="AB4" s="8">
        <v>817.56</v>
      </c>
      <c r="AC4" s="21">
        <f>AB6/AB4*10</f>
        <v>9.8943196829590487</v>
      </c>
      <c r="AD4" s="12">
        <v>13.67</v>
      </c>
      <c r="AE4" s="15">
        <v>10</v>
      </c>
      <c r="AF4" s="8">
        <v>11226.6</v>
      </c>
      <c r="AG4" s="21">
        <f>AF6/AF4*10</f>
        <v>9.4949494949494948</v>
      </c>
      <c r="AH4" s="12">
        <v>12096</v>
      </c>
      <c r="AI4" s="15">
        <v>10</v>
      </c>
      <c r="AJ4" s="8">
        <v>820.47</v>
      </c>
      <c r="AK4" s="21">
        <f>AJ6/AJ4*10</f>
        <v>6.634246224724853</v>
      </c>
      <c r="AL4" s="12">
        <v>1823.47</v>
      </c>
      <c r="AM4" s="15">
        <v>10</v>
      </c>
      <c r="AN4" s="12">
        <v>21087</v>
      </c>
      <c r="AO4" s="15">
        <v>10</v>
      </c>
      <c r="AP4" s="12">
        <v>881.28</v>
      </c>
      <c r="AQ4" s="15">
        <v>10</v>
      </c>
      <c r="AR4" s="12">
        <v>11448</v>
      </c>
      <c r="AS4" s="15">
        <v>10</v>
      </c>
      <c r="AT4" s="20"/>
      <c r="AU4" s="16"/>
      <c r="AV4" s="12">
        <v>278.10000000000002</v>
      </c>
      <c r="AW4" s="15">
        <v>10</v>
      </c>
      <c r="AX4" s="12">
        <v>76.569999999999993</v>
      </c>
      <c r="AY4" s="15">
        <v>10</v>
      </c>
      <c r="AZ4" s="12">
        <v>5627.23</v>
      </c>
      <c r="BA4" s="15">
        <v>10</v>
      </c>
      <c r="BB4" s="12">
        <v>14452.43</v>
      </c>
      <c r="BC4" s="15">
        <v>10</v>
      </c>
      <c r="BD4" s="12">
        <v>295.92</v>
      </c>
      <c r="BE4" s="15">
        <v>10</v>
      </c>
      <c r="BF4" s="12">
        <v>769.39</v>
      </c>
      <c r="BG4" s="15">
        <v>10</v>
      </c>
      <c r="BH4" s="12">
        <v>4231.4399999999996</v>
      </c>
      <c r="BI4" s="15">
        <v>10</v>
      </c>
      <c r="BJ4" s="12">
        <v>198.77</v>
      </c>
      <c r="BK4" s="15">
        <v>10</v>
      </c>
      <c r="BL4" s="12">
        <v>529.85</v>
      </c>
      <c r="BM4" s="15">
        <v>10</v>
      </c>
      <c r="BN4" s="12">
        <v>1973.92</v>
      </c>
      <c r="BO4" s="15">
        <v>10</v>
      </c>
      <c r="BP4" s="12">
        <v>78.75</v>
      </c>
      <c r="BQ4" s="15">
        <v>10</v>
      </c>
      <c r="BR4" s="12">
        <v>307.58</v>
      </c>
      <c r="BS4" s="15">
        <v>10</v>
      </c>
      <c r="BT4" s="12">
        <v>202.01</v>
      </c>
      <c r="BU4" s="15">
        <v>10</v>
      </c>
      <c r="BV4" s="8">
        <v>1713.96</v>
      </c>
      <c r="BW4" s="21">
        <f>BV6/BV4*10</f>
        <v>9.9495904221802132</v>
      </c>
      <c r="BX4" s="12">
        <v>2856.9</v>
      </c>
      <c r="BY4" s="15">
        <v>10</v>
      </c>
      <c r="BZ4" s="12">
        <v>58.1</v>
      </c>
      <c r="CA4" s="15">
        <v>10</v>
      </c>
      <c r="CB4" s="12">
        <v>235.66</v>
      </c>
      <c r="CC4" s="15">
        <v>10</v>
      </c>
      <c r="CD4" s="8">
        <v>255.42</v>
      </c>
      <c r="CE4" s="21">
        <f>CD6/CD4*10</f>
        <v>8.6680761099365746</v>
      </c>
      <c r="CF4" s="8">
        <v>39.4</v>
      </c>
      <c r="CG4" s="21">
        <f>CF5/CF4*10</f>
        <v>6.281725888324873</v>
      </c>
      <c r="CH4" s="12">
        <v>3679.34</v>
      </c>
      <c r="CI4" s="15">
        <v>10</v>
      </c>
      <c r="CJ4" s="12">
        <v>196.13</v>
      </c>
      <c r="CK4" s="15">
        <v>10</v>
      </c>
      <c r="CL4" s="12">
        <v>17.32</v>
      </c>
      <c r="CM4" s="15">
        <v>10</v>
      </c>
      <c r="CN4" s="12">
        <v>418.61</v>
      </c>
      <c r="CO4" s="15">
        <v>10</v>
      </c>
      <c r="CP4" s="8"/>
      <c r="CQ4" s="21"/>
      <c r="CR4" s="8"/>
      <c r="CS4" s="21"/>
      <c r="CT4" s="8"/>
      <c r="CU4" s="21"/>
      <c r="CV4" s="12">
        <v>614.54</v>
      </c>
      <c r="CW4" s="15">
        <v>10</v>
      </c>
      <c r="CX4" s="12">
        <v>42.11</v>
      </c>
      <c r="CY4" s="15">
        <v>10</v>
      </c>
      <c r="CZ4" s="12">
        <v>1027.03</v>
      </c>
      <c r="DA4" s="15">
        <v>10</v>
      </c>
      <c r="DB4" s="12">
        <v>110.05</v>
      </c>
      <c r="DC4" s="15">
        <v>10</v>
      </c>
      <c r="DD4" s="12">
        <v>724.63</v>
      </c>
      <c r="DE4" s="15">
        <v>10</v>
      </c>
      <c r="DF4" s="12">
        <v>991.49</v>
      </c>
      <c r="DG4" s="15">
        <v>10</v>
      </c>
      <c r="DH4" s="12">
        <v>65.64</v>
      </c>
      <c r="DI4" s="15">
        <v>10</v>
      </c>
      <c r="DJ4" s="12">
        <v>75.52</v>
      </c>
      <c r="DK4" s="15">
        <v>10</v>
      </c>
      <c r="DL4" s="12">
        <v>74.36</v>
      </c>
      <c r="DM4" s="15">
        <v>10</v>
      </c>
      <c r="DN4" s="12">
        <v>97.52</v>
      </c>
      <c r="DO4" s="15">
        <v>10</v>
      </c>
      <c r="DP4" s="8">
        <v>882.58</v>
      </c>
      <c r="DQ4" s="21">
        <f>DP6/DP4*10</f>
        <v>9.9062974461238635</v>
      </c>
      <c r="DR4" s="12">
        <v>1156.68</v>
      </c>
      <c r="DS4" s="15">
        <v>10</v>
      </c>
      <c r="DT4" s="8">
        <v>18027.36</v>
      </c>
      <c r="DU4" s="21">
        <f>DT5/DT4*10</f>
        <v>9.9475186605248904</v>
      </c>
      <c r="DV4" s="8">
        <v>533.84</v>
      </c>
      <c r="DW4" s="21">
        <f>DV5/DV4*10</f>
        <v>9.7057170687846543</v>
      </c>
      <c r="DX4" s="12">
        <v>60632.5</v>
      </c>
      <c r="DY4" s="15">
        <v>10</v>
      </c>
      <c r="DZ4" s="12">
        <v>3935.74</v>
      </c>
      <c r="EA4" s="15">
        <v>10</v>
      </c>
      <c r="EB4" s="12">
        <v>12346.99</v>
      </c>
      <c r="EC4" s="15">
        <v>10</v>
      </c>
      <c r="ED4" s="12">
        <v>999.86</v>
      </c>
      <c r="EE4" s="15">
        <v>10</v>
      </c>
      <c r="EF4" s="12">
        <v>90.4</v>
      </c>
      <c r="EG4" s="15">
        <v>10</v>
      </c>
      <c r="EH4" s="8"/>
      <c r="EI4" s="21"/>
      <c r="EJ4" s="8"/>
      <c r="EK4" s="21"/>
      <c r="EL4" s="8"/>
      <c r="EM4" s="21"/>
      <c r="EN4" s="12">
        <v>27513.38</v>
      </c>
      <c r="EO4" s="15">
        <v>10</v>
      </c>
    </row>
    <row r="5" spans="1:145" s="10" customFormat="1" ht="46.5" customHeight="1" x14ac:dyDescent="0.2">
      <c r="A5" s="11">
        <v>2</v>
      </c>
      <c r="B5" s="9" t="s">
        <v>5</v>
      </c>
      <c r="C5" s="18"/>
      <c r="D5" s="8">
        <v>39.01</v>
      </c>
      <c r="E5" s="16">
        <f>D6/D5*10</f>
        <v>9.6334273263265828</v>
      </c>
      <c r="F5" s="8">
        <v>307.8</v>
      </c>
      <c r="G5" s="16">
        <f>F4/F5*10</f>
        <v>9.606887589343728</v>
      </c>
      <c r="H5" s="8">
        <v>33318</v>
      </c>
      <c r="I5" s="21">
        <f>H4/H5*10</f>
        <v>9.5461912479740683</v>
      </c>
      <c r="J5" s="8">
        <v>219.78</v>
      </c>
      <c r="K5" s="21">
        <f>J4/J5*10</f>
        <v>9.6068796068796054</v>
      </c>
      <c r="L5" s="8">
        <v>567</v>
      </c>
      <c r="M5" s="21">
        <f>L4/L5*10</f>
        <v>9.6095238095238109</v>
      </c>
      <c r="N5" s="8">
        <v>1143.07</v>
      </c>
      <c r="O5" s="21">
        <f>N4/N5*10</f>
        <v>9.564681078149194</v>
      </c>
      <c r="P5" s="8">
        <v>142.79</v>
      </c>
      <c r="Q5" s="21">
        <f>P4/P5*10</f>
        <v>9.605014356747672</v>
      </c>
      <c r="R5" s="12">
        <v>500.09</v>
      </c>
      <c r="S5" s="15">
        <v>10</v>
      </c>
      <c r="T5" s="12">
        <v>2959.74</v>
      </c>
      <c r="U5" s="15">
        <v>10</v>
      </c>
      <c r="V5" s="8">
        <v>1536.57</v>
      </c>
      <c r="W5" s="21">
        <f>V4/V5*10</f>
        <v>9.5645496137501063</v>
      </c>
      <c r="X5" s="8">
        <v>18.14</v>
      </c>
      <c r="Y5" s="21">
        <f>X4/X5*10</f>
        <v>9.6471885336273431</v>
      </c>
      <c r="Z5" s="8">
        <v>9529.92</v>
      </c>
      <c r="AA5" s="21">
        <f>Z4/Z5*10</f>
        <v>9.5648232094288304</v>
      </c>
      <c r="AB5" s="8">
        <v>851.04</v>
      </c>
      <c r="AC5" s="21">
        <f>AB6/AB5*10</f>
        <v>9.5050761421319798</v>
      </c>
      <c r="AD5" s="8"/>
      <c r="AE5" s="21"/>
      <c r="AF5" s="8">
        <v>12889.8</v>
      </c>
      <c r="AG5" s="21">
        <f>AF6/AF5*10</f>
        <v>8.2697947214076244</v>
      </c>
      <c r="AH5" s="8">
        <v>13789.44</v>
      </c>
      <c r="AI5" s="21">
        <f>AH4/AH5*10</f>
        <v>8.7719298245614024</v>
      </c>
      <c r="AJ5" s="8"/>
      <c r="AK5" s="21"/>
      <c r="AL5" s="8">
        <v>2927.66</v>
      </c>
      <c r="AM5" s="21">
        <f>AL4/AL5*10</f>
        <v>6.2284213330782947</v>
      </c>
      <c r="AN5" s="8">
        <v>27324</v>
      </c>
      <c r="AO5" s="21">
        <f>AN4/AN5*10</f>
        <v>7.7173913043478262</v>
      </c>
      <c r="AP5" s="8">
        <v>1049.76</v>
      </c>
      <c r="AQ5" s="21">
        <f>AP4/AP5*10</f>
        <v>8.3950617283950617</v>
      </c>
      <c r="AR5" s="8">
        <v>13478.4</v>
      </c>
      <c r="AS5" s="21">
        <f>AR4/AR5*10</f>
        <v>8.4935897435897427</v>
      </c>
      <c r="AT5" s="12">
        <v>53.3</v>
      </c>
      <c r="AU5" s="15">
        <v>10</v>
      </c>
      <c r="AV5" s="8"/>
      <c r="AW5" s="21"/>
      <c r="AX5" s="8">
        <v>161.78</v>
      </c>
      <c r="AY5" s="21">
        <f>AX4/AX5*10</f>
        <v>4.7329707009519097</v>
      </c>
      <c r="AZ5" s="8">
        <v>6240.24</v>
      </c>
      <c r="BA5" s="21">
        <f>AZ4/AZ5*10</f>
        <v>9.0176499621809416</v>
      </c>
      <c r="BB5" s="8">
        <v>16425.400000000001</v>
      </c>
      <c r="BC5" s="21">
        <f>BB4/BB5*10</f>
        <v>8.7988298610688318</v>
      </c>
      <c r="BD5" s="8">
        <v>358.56</v>
      </c>
      <c r="BE5" s="21">
        <f>BD4/BD5*10</f>
        <v>8.2530120481927725</v>
      </c>
      <c r="BF5" s="8">
        <v>800.52</v>
      </c>
      <c r="BG5" s="21">
        <f>BF4/BF5*10</f>
        <v>9.6111277669514816</v>
      </c>
      <c r="BH5" s="8">
        <v>5216.3999999999996</v>
      </c>
      <c r="BI5" s="21">
        <f>BH4/BH5*10</f>
        <v>8.1118012422360248</v>
      </c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>
        <v>1791.72</v>
      </c>
      <c r="BW5" s="21">
        <f>BV6/BV5*10</f>
        <v>9.517781796262808</v>
      </c>
      <c r="BX5" s="8">
        <v>2936.74</v>
      </c>
      <c r="BY5" s="21">
        <f>BX4/BX5*10</f>
        <v>9.7281339172007062</v>
      </c>
      <c r="BZ5" s="8"/>
      <c r="CA5" s="21"/>
      <c r="CB5" s="8"/>
      <c r="CC5" s="21"/>
      <c r="CD5" s="8">
        <v>226.8</v>
      </c>
      <c r="CE5" s="21">
        <f>CD6/CD5*10</f>
        <v>9.761904761904761</v>
      </c>
      <c r="CF5" s="14">
        <v>24.75</v>
      </c>
      <c r="CG5" s="22">
        <v>10</v>
      </c>
      <c r="CH5" s="8"/>
      <c r="CI5" s="21"/>
      <c r="CJ5" s="8">
        <v>206.39</v>
      </c>
      <c r="CK5" s="21">
        <f>CJ4/CJ5*10</f>
        <v>9.5028828916129662</v>
      </c>
      <c r="CL5" s="8">
        <v>17.96</v>
      </c>
      <c r="CM5" s="21">
        <f>CL4/CL5*10</f>
        <v>9.6436525612472153</v>
      </c>
      <c r="CN5" s="8">
        <v>435.46</v>
      </c>
      <c r="CO5" s="21">
        <f>CN4/CN5*10</f>
        <v>9.6130528636384511</v>
      </c>
      <c r="CP5" s="12">
        <v>285.77</v>
      </c>
      <c r="CQ5" s="15">
        <v>10</v>
      </c>
      <c r="CR5" s="12">
        <v>1106.78</v>
      </c>
      <c r="CS5" s="15">
        <v>10</v>
      </c>
      <c r="CT5" s="12">
        <v>1143.07</v>
      </c>
      <c r="CU5" s="15">
        <v>10</v>
      </c>
      <c r="CV5" s="8">
        <v>645.13</v>
      </c>
      <c r="CW5" s="21">
        <f>CV4/CV5*10</f>
        <v>9.5258320028521375</v>
      </c>
      <c r="CX5" s="8">
        <v>43.7</v>
      </c>
      <c r="CY5" s="21">
        <f>CX4/CX5*10</f>
        <v>9.6361556064073213</v>
      </c>
      <c r="CZ5" s="8">
        <v>1105.6500000000001</v>
      </c>
      <c r="DA5" s="21">
        <f>CZ4/CZ5*10</f>
        <v>9.2889250667028431</v>
      </c>
      <c r="DB5" s="8"/>
      <c r="DC5" s="21"/>
      <c r="DD5" s="8">
        <v>754.11</v>
      </c>
      <c r="DE5" s="21">
        <f>DD4/DD5*10</f>
        <v>9.6090755990505361</v>
      </c>
      <c r="DF5" s="8"/>
      <c r="DG5" s="21"/>
      <c r="DH5" s="8">
        <v>68.040000000000006</v>
      </c>
      <c r="DI5" s="21">
        <f>DH4/DH5*10</f>
        <v>9.6472663139329793</v>
      </c>
      <c r="DJ5" s="8"/>
      <c r="DK5" s="21"/>
      <c r="DL5" s="8">
        <v>83.55</v>
      </c>
      <c r="DM5" s="21">
        <f>DL4/DL5*10</f>
        <v>8.9000598444045487</v>
      </c>
      <c r="DN5" s="8">
        <v>101.02</v>
      </c>
      <c r="DO5" s="21">
        <f>DN4/DN5*10</f>
        <v>9.6535339536725395</v>
      </c>
      <c r="DP5" s="8">
        <v>918.54</v>
      </c>
      <c r="DQ5" s="21">
        <f>DP6/DP5*10</f>
        <v>9.5184749711498675</v>
      </c>
      <c r="DR5" s="8">
        <v>1242</v>
      </c>
      <c r="DS5" s="21">
        <f>DR4/DR5*10</f>
        <v>9.3130434782608695</v>
      </c>
      <c r="DT5" s="12">
        <v>17932.75</v>
      </c>
      <c r="DU5" s="15">
        <v>10</v>
      </c>
      <c r="DV5" s="12">
        <v>518.13</v>
      </c>
      <c r="DW5" s="15">
        <v>10</v>
      </c>
      <c r="DX5" s="8"/>
      <c r="DY5" s="21"/>
      <c r="DZ5" s="8"/>
      <c r="EA5" s="21"/>
      <c r="EB5" s="8">
        <v>13020.91</v>
      </c>
      <c r="EC5" s="21">
        <f>EB4/EB5*10</f>
        <v>9.4824324874375137</v>
      </c>
      <c r="ED5" s="8">
        <v>1041.3399999999999</v>
      </c>
      <c r="EE5" s="21">
        <f>ED4/ED5*10</f>
        <v>9.6016670827971655</v>
      </c>
      <c r="EF5" s="8">
        <v>93.64</v>
      </c>
      <c r="EG5" s="21">
        <f>EF4/EF5*10</f>
        <v>9.6539940196497227</v>
      </c>
      <c r="EH5" s="12">
        <v>3234.82</v>
      </c>
      <c r="EI5" s="15">
        <v>10</v>
      </c>
      <c r="EJ5" s="12">
        <v>22643.71</v>
      </c>
      <c r="EK5" s="15">
        <v>10</v>
      </c>
      <c r="EL5" s="12">
        <v>181020.42</v>
      </c>
      <c r="EM5" s="15">
        <v>10</v>
      </c>
      <c r="EN5" s="8">
        <v>27733.97</v>
      </c>
      <c r="EO5" s="21">
        <f>EN4/EN5*10</f>
        <v>9.9204621624671834</v>
      </c>
    </row>
    <row r="6" spans="1:145" s="10" customFormat="1" ht="48" customHeight="1" x14ac:dyDescent="0.2">
      <c r="A6" s="11">
        <v>3</v>
      </c>
      <c r="B6" s="9" t="s">
        <v>6</v>
      </c>
      <c r="C6" s="19"/>
      <c r="D6" s="12">
        <v>37.58</v>
      </c>
      <c r="E6" s="15">
        <f>IF(D6&gt;0,$D$4/D4*10)</f>
        <v>10</v>
      </c>
      <c r="F6" s="8">
        <v>307.8</v>
      </c>
      <c r="G6" s="16">
        <f>F4/F6*10</f>
        <v>9.606887589343728</v>
      </c>
      <c r="H6" s="8">
        <v>32346</v>
      </c>
      <c r="I6" s="21">
        <f>H4/H6*10</f>
        <v>9.8330550918196984</v>
      </c>
      <c r="J6" s="8">
        <v>213.84</v>
      </c>
      <c r="K6" s="21">
        <f>J4/J6*10</f>
        <v>9.8737373737373737</v>
      </c>
      <c r="L6" s="8">
        <v>850.5</v>
      </c>
      <c r="M6" s="21">
        <f>L4/L6*10</f>
        <v>6.4063492063492067</v>
      </c>
      <c r="N6" s="8">
        <v>1143.07</v>
      </c>
      <c r="O6" s="21">
        <f>N4/N6*10</f>
        <v>9.564681078149194</v>
      </c>
      <c r="P6" s="8">
        <v>141.33000000000001</v>
      </c>
      <c r="Q6" s="21">
        <f>P4/P6*10</f>
        <v>9.7042383075072518</v>
      </c>
      <c r="R6" s="8"/>
      <c r="S6" s="21"/>
      <c r="T6" s="8"/>
      <c r="U6" s="21"/>
      <c r="V6" s="8">
        <v>1542.24</v>
      </c>
      <c r="W6" s="21">
        <f>V4/V6*10</f>
        <v>9.5293858284054362</v>
      </c>
      <c r="X6" s="8">
        <v>18.14</v>
      </c>
      <c r="Y6" s="21">
        <f>X4/X6*10</f>
        <v>9.6471885336273431</v>
      </c>
      <c r="Z6" s="8">
        <v>9504</v>
      </c>
      <c r="AA6" s="21">
        <f>Z4/Z6*10</f>
        <v>9.5909090909090917</v>
      </c>
      <c r="AB6" s="12">
        <v>808.92</v>
      </c>
      <c r="AC6" s="15">
        <v>10</v>
      </c>
      <c r="AD6" s="8"/>
      <c r="AE6" s="21"/>
      <c r="AF6" s="12">
        <v>10659.6</v>
      </c>
      <c r="AG6" s="15">
        <v>10</v>
      </c>
      <c r="AH6" s="8"/>
      <c r="AI6" s="21"/>
      <c r="AJ6" s="12">
        <v>544.32000000000005</v>
      </c>
      <c r="AK6" s="15">
        <v>10</v>
      </c>
      <c r="AL6" s="8"/>
      <c r="AM6" s="21"/>
      <c r="AN6" s="8">
        <v>37125</v>
      </c>
      <c r="AO6" s="21">
        <f>AN4/AN6*10</f>
        <v>5.68</v>
      </c>
      <c r="AP6" s="8">
        <v>1017.36</v>
      </c>
      <c r="AQ6" s="21">
        <f>AP4/AP6*10</f>
        <v>8.6624203821656049</v>
      </c>
      <c r="AR6" s="8">
        <v>17712</v>
      </c>
      <c r="AS6" s="21">
        <f>AR4/AR6*10</f>
        <v>6.4634146341463419</v>
      </c>
      <c r="AT6" s="8"/>
      <c r="AU6" s="21"/>
      <c r="AV6" s="8"/>
      <c r="AW6" s="21"/>
      <c r="AX6" s="8">
        <v>79.92</v>
      </c>
      <c r="AY6" s="21">
        <f>AX4/AX6*10</f>
        <v>9.5808308308308305</v>
      </c>
      <c r="AZ6" s="8"/>
      <c r="BA6" s="21"/>
      <c r="BB6" s="8"/>
      <c r="BC6" s="21"/>
      <c r="BD6" s="8"/>
      <c r="BE6" s="21"/>
      <c r="BF6" s="8">
        <v>792.29</v>
      </c>
      <c r="BG6" s="21">
        <f>BF4/BF6*10</f>
        <v>9.7109644195938358</v>
      </c>
      <c r="BH6" s="8">
        <v>9072</v>
      </c>
      <c r="BI6" s="21">
        <f>BH4/BH6*10</f>
        <v>4.6642857142857137</v>
      </c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12">
        <v>1705.32</v>
      </c>
      <c r="BW6" s="15">
        <v>10</v>
      </c>
      <c r="BX6" s="8">
        <v>2922.05</v>
      </c>
      <c r="BY6" s="21">
        <f>BX4/BX6*10</f>
        <v>9.7770400917164313</v>
      </c>
      <c r="BZ6" s="8"/>
      <c r="CA6" s="21"/>
      <c r="CB6" s="8"/>
      <c r="CC6" s="21"/>
      <c r="CD6" s="12">
        <v>221.4</v>
      </c>
      <c r="CE6" s="15">
        <v>10</v>
      </c>
      <c r="CF6" s="8"/>
      <c r="CG6" s="21"/>
      <c r="CH6" s="8">
        <v>4233.6000000000004</v>
      </c>
      <c r="CI6" s="21">
        <f>CH4/CH6*10</f>
        <v>8.6908068783068781</v>
      </c>
      <c r="CJ6" s="8"/>
      <c r="CK6" s="21"/>
      <c r="CL6" s="8"/>
      <c r="CM6" s="21"/>
      <c r="CN6" s="8"/>
      <c r="CO6" s="21"/>
      <c r="CP6" s="8"/>
      <c r="CQ6" s="21"/>
      <c r="CR6" s="8"/>
      <c r="CS6" s="21"/>
      <c r="CT6" s="8"/>
      <c r="CU6" s="21"/>
      <c r="CV6" s="8"/>
      <c r="CW6" s="21"/>
      <c r="CX6" s="8"/>
      <c r="CY6" s="21"/>
      <c r="CZ6" s="8">
        <v>1038.96</v>
      </c>
      <c r="DA6" s="21">
        <f>CZ4/CZ6*10</f>
        <v>9.8851736351736346</v>
      </c>
      <c r="DB6" s="8"/>
      <c r="DC6" s="21"/>
      <c r="DD6" s="8">
        <v>736.34</v>
      </c>
      <c r="DE6" s="21">
        <f>DD4/DD6*10</f>
        <v>9.8409702039818558</v>
      </c>
      <c r="DF6" s="8"/>
      <c r="DG6" s="21"/>
      <c r="DH6" s="8">
        <v>68.08</v>
      </c>
      <c r="DI6" s="21">
        <f>DH4/DH6*10</f>
        <v>9.6415981198589904</v>
      </c>
      <c r="DJ6" s="8"/>
      <c r="DK6" s="21"/>
      <c r="DL6" s="8"/>
      <c r="DM6" s="21"/>
      <c r="DN6" s="8"/>
      <c r="DO6" s="21"/>
      <c r="DP6" s="12">
        <v>874.31</v>
      </c>
      <c r="DQ6" s="15">
        <v>10</v>
      </c>
      <c r="DR6" s="8"/>
      <c r="DS6" s="21"/>
      <c r="DT6" s="8">
        <v>18649.439999999999</v>
      </c>
      <c r="DU6" s="21">
        <f>DT5/DT6*10</f>
        <v>9.6157042785198925</v>
      </c>
      <c r="DV6" s="8">
        <v>538.91999999999996</v>
      </c>
      <c r="DW6" s="21">
        <f>DV5/DV6*10</f>
        <v>9.6142284569138283</v>
      </c>
      <c r="DX6" s="8"/>
      <c r="DY6" s="21"/>
      <c r="DZ6" s="8"/>
      <c r="EA6" s="21"/>
      <c r="EB6" s="8"/>
      <c r="EC6" s="21"/>
      <c r="ED6" s="8"/>
      <c r="EE6" s="21"/>
      <c r="EF6" s="8"/>
      <c r="EG6" s="21"/>
      <c r="EH6" s="8"/>
      <c r="EI6" s="21"/>
      <c r="EJ6" s="8"/>
      <c r="EK6" s="21"/>
      <c r="EL6" s="8"/>
      <c r="EM6" s="21"/>
      <c r="EN6" s="8"/>
      <c r="EO6" s="21"/>
    </row>
    <row r="9" spans="1:145" x14ac:dyDescent="0.2">
      <c r="AT9" s="13"/>
      <c r="AU9" s="13"/>
    </row>
  </sheetData>
  <mergeCells count="2">
    <mergeCell ref="C4:C6"/>
    <mergeCell ref="EN2:EO2"/>
  </mergeCells>
  <pageMargins left="0" right="0" top="0" bottom="0" header="0.31496062992125984" footer="0.31496062992125984"/>
  <pageSetup paperSize="9" scale="55" pageOrder="overThenDown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 Schmidt</dc:creator>
  <cp:lastModifiedBy>Paulina Trojanowska</cp:lastModifiedBy>
  <cp:lastPrinted>2022-06-01T08:27:53Z</cp:lastPrinted>
  <dcterms:created xsi:type="dcterms:W3CDTF">2021-12-22T13:22:32Z</dcterms:created>
  <dcterms:modified xsi:type="dcterms:W3CDTF">2022-06-09T09:06:48Z</dcterms:modified>
</cp:coreProperties>
</file>