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SP-3 2025\"/>
    </mc:Choice>
  </mc:AlternateContent>
  <xr:revisionPtr revIDLastSave="0" documentId="13_ncr:1_{79EB55E6-9D3C-4426-887E-859946B105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5" i="2"/>
  <c r="H11" i="2"/>
  <c r="H17" i="2"/>
  <c r="H23" i="2"/>
  <c r="F6" i="2"/>
  <c r="H6" i="2" s="1"/>
  <c r="F7" i="2"/>
  <c r="H7" i="2" s="1"/>
  <c r="F8" i="2"/>
  <c r="H8" i="2" s="1"/>
  <c r="F9" i="2"/>
  <c r="H9" i="2" s="1"/>
  <c r="F10" i="2"/>
  <c r="H10" i="2" s="1"/>
  <c r="F11" i="2"/>
  <c r="F12" i="2"/>
  <c r="H12" i="2" s="1"/>
  <c r="F13" i="2"/>
  <c r="H13" i="2" s="1"/>
  <c r="F14" i="2"/>
  <c r="H14" i="2" s="1"/>
  <c r="F15" i="2"/>
  <c r="H15" i="2" s="1"/>
  <c r="F16" i="2"/>
  <c r="H16" i="2" s="1"/>
  <c r="F17" i="2"/>
  <c r="F18" i="2"/>
  <c r="H18" i="2" s="1"/>
  <c r="F19" i="2"/>
  <c r="H19" i="2" s="1"/>
  <c r="F20" i="2"/>
  <c r="H20" i="2" s="1"/>
  <c r="F21" i="2"/>
  <c r="H21" i="2" s="1"/>
  <c r="F22" i="2"/>
  <c r="H22" i="2" s="1"/>
  <c r="F23" i="2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5" i="2"/>
  <c r="H5" i="2" s="1"/>
  <c r="F35" i="2" l="1"/>
  <c r="F34" i="2"/>
  <c r="F36" i="2" s="1"/>
  <c r="F32" i="2"/>
  <c r="F31" i="2" l="1"/>
  <c r="F33" i="2"/>
</calcChain>
</file>

<file path=xl/sharedStrings.xml><?xml version="1.0" encoding="utf-8"?>
<sst xmlns="http://schemas.openxmlformats.org/spreadsheetml/2006/main" count="80" uniqueCount="74">
  <si>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</si>
  <si>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</si>
  <si>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</si>
  <si>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</si>
  <si>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</si>
  <si>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</si>
  <si>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</si>
  <si>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</si>
  <si>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</si>
  <si>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>l</t>
  </si>
  <si>
    <t>Ananas w puszce plastry (opakowanie o pojemności 580ml ) typu Rolnik lub równoważne</t>
  </si>
  <si>
    <t>Kapusta kiszona z marchewką surówkowa (opakowanie wiaderko o masie netto 5 kg)</t>
  </si>
  <si>
    <t>Koncentrat pomidorowy  30% ekstraktu typu Pudliszki lub równoważne (opakowanie o masie 950g)</t>
  </si>
  <si>
    <t>Ogórek konserwowy typu Rolnik lub równoważne (opakowanie o pojemności 900ml)</t>
  </si>
  <si>
    <t>Ogórki małosolne  opakowanie o masie 3 kg netto (od 15.V)</t>
  </si>
  <si>
    <t>Papryka czerwona typu Rolnik lub równoważne (opakowanie o pojemności 720ml)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</si>
  <si>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</si>
  <si>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</si>
  <si>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</si>
  <si>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</si>
  <si>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</si>
  <si>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</si>
  <si>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</si>
  <si>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</si>
  <si>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</si>
  <si>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stanowi  70% łacznej wartości zamowienia wynikajacej z prawa opcji</t>
  </si>
  <si>
    <t xml:space="preserve">** Wartość wynikająca z prawa opcji to  suma cen poszczególnych poroduktów uwzgledniająca ich ilości szacunkowe </t>
  </si>
  <si>
    <t xml:space="preserve">  Stawka podatku VAT
(w %)  </t>
  </si>
  <si>
    <t xml:space="preserve">  Wartość podatku VAT 
w zł  
(f x g)  </t>
  </si>
  <si>
    <t xml:space="preserve"> g </t>
  </si>
  <si>
    <t xml:space="preserve"> h </t>
  </si>
  <si>
    <t>Dżem o smaku truskawkowym niskosłodzony o zawartości owoców min 45g w  100g produktu  (opakowanie o masie 3,5 kg wiaderko) typu Horega lub równoważny</t>
  </si>
  <si>
    <t>Ketchup łagodny min. 158g pomidorów na 100g produktu typu Pudliszki lub równoważny (opakowanie o masie 700g)</t>
  </si>
  <si>
    <t>Pomidory całe w sosie własnym bez skóry (opakowanie od 2500 ml do 2550 ml) typu Rolnik lub równoważne</t>
  </si>
  <si>
    <t>Załącznik nr 15</t>
  </si>
  <si>
    <t xml:space="preserve"> Cena jedn. w zł brutto </t>
  </si>
  <si>
    <t>i</t>
  </si>
  <si>
    <t>Kapusta kiszona z marchewką  (opakowanie wiaderko o masie netto 5 kg)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</si>
  <si>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VII - owoce, warzywa  przetworzone i konserwowe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nr 3 im. Zbigniewa Herberta  we Wronkach w dni nauki szkolnej od 07 stycznia 2025r. do 22 grudnia 2025r."</t>
    </r>
  </si>
  <si>
    <t>Szt. (opakowanie  o pojemności 580ml</t>
  </si>
  <si>
    <t>Brzoskwinia w puszce w syropie (opakowanie o pojemności  850ml ) typu Splendor lub równoważne</t>
  </si>
  <si>
    <t>Szt. (opakowanie o pojemności  850ml )</t>
  </si>
  <si>
    <t>Buraczki wiórki typu Rolnik lub równoważne (opakowanie o masie 1,6kg słoik)</t>
  </si>
  <si>
    <t>Szt. (opakowanie o masie 1,6kg słoik)</t>
  </si>
  <si>
    <r>
      <t>Chrzan tarty</t>
    </r>
    <r>
      <rPr>
        <sz val="10"/>
        <color rgb="FFFF0000"/>
        <rFont val="Tahoma"/>
        <family val="2"/>
        <charset val="238"/>
      </rPr>
      <t xml:space="preserve"> </t>
    </r>
    <r>
      <rPr>
        <sz val="10"/>
        <color rgb="FF000000"/>
        <rFont val="Tahoma"/>
        <family val="2"/>
        <charset val="238"/>
      </rPr>
      <t>(opakowanie o masie 200g)</t>
    </r>
    <r>
      <rPr>
        <sz val="10"/>
        <color rgb="FFFF0000"/>
        <rFont val="Tahoma"/>
        <family val="2"/>
        <charset val="238"/>
      </rPr>
      <t xml:space="preserve"> </t>
    </r>
    <r>
      <rPr>
        <sz val="10"/>
        <color rgb="FF000000"/>
        <rFont val="Tahoma"/>
        <family val="2"/>
        <charset val="238"/>
      </rPr>
      <t>typu Dymecki lub równoważny</t>
    </r>
  </si>
  <si>
    <t>Szt. (opakowanie o masie 200g)</t>
  </si>
  <si>
    <t>Szt. (opakowanie o masie 3,5 kg)</t>
  </si>
  <si>
    <t>Dżem o smaku truskawkowym niskosłodzony o zawartości owoców min 45g w  100g produktu (opakowanie o masie 300g słoik) typu Międzychód lub równoważny</t>
  </si>
  <si>
    <t>Szt. (opakowanie o masie 300g)</t>
  </si>
  <si>
    <t>Fasola czerwona (opakowanie puszka o pojemności  425 ml) typu Rolnik lub równoważna</t>
  </si>
  <si>
    <t>Szt. (opakowanie o pojemności  425 ml)</t>
  </si>
  <si>
    <t>kg</t>
  </si>
  <si>
    <t>Szt. (opakowanie o masie 700g)</t>
  </si>
  <si>
    <t>Szt. (opakowanie o masie 950g)</t>
  </si>
  <si>
    <t>Kukurydza konserwowa typu Pudliszki lub równoważne (opakowanie o masie 400g )</t>
  </si>
  <si>
    <t>Szt. (opakowanie o masie 400g)</t>
  </si>
  <si>
    <t>Musztarda sarebska Pegaz lub równoważna (opakowanie o masie 900g)</t>
  </si>
  <si>
    <t>Szt. (opakowanie o masie 900g)</t>
  </si>
  <si>
    <t>Naturalny sok jabłkowy  - tłoczony z całych owoców bez dodatku cukru, naturalnie słodzony  (opakowanie o pojemności 2l) typu Tarczyn lub równoważny</t>
  </si>
  <si>
    <t>Naturalny sok pomarańczowy -  tłoczony z całych owoców bez dodatku cukru, Naturalnie słodzony ( opakowanie o pojemności 2l) typu Tarczyn lub równoważny</t>
  </si>
  <si>
    <t>Naturalny sok jabłkowy 100% typu Wosana lub równoważny (opakowanie o pojemności 1l)</t>
  </si>
  <si>
    <t>Naturalny sok pomarańczowy 100% typu Wosana lub równoważny (opakowanie o pojemności1l)</t>
  </si>
  <si>
    <t>Szt. (opakowanie o pojemności 900ml)</t>
  </si>
  <si>
    <t>Kg</t>
  </si>
  <si>
    <t>Szt. (opakowanie od 2500 ml do 2550 ml)</t>
  </si>
  <si>
    <t>Szt. (opakowanie o pojemności 720ml)</t>
  </si>
  <si>
    <t>Powidła śliwkowe (opakowanie o masie 285g) typu Międzychód lub równoważne</t>
  </si>
  <si>
    <t>Szt. (opakowanie o masie 285g)</t>
  </si>
  <si>
    <t>Syrop owocowy malinowy (opakowanie o pojemności 680ml)  typu Herbapol lub równoważne</t>
  </si>
  <si>
    <t>Szt. (opakowanie o pojemności 680ml)</t>
  </si>
  <si>
    <t>Syrop owocowy cytrynowy (opakowanie o pojemności 420ml)  typu Herbapol lub równoważne</t>
  </si>
  <si>
    <t>Szt. (opakowanie o pojemności 420ml)</t>
  </si>
  <si>
    <t>Syrop owocowy pomarańczowy (opakowanie o pojemności 680ml)  typu Herbapol lub równoważne</t>
  </si>
  <si>
    <t>Ogórek kiszony (opakowanie wiaderko o masie Netto min. 3kg.)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</si>
</sst>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9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9" fontId="18" fillId="0" borderId="1" xfId="2" applyNumberFormat="1" applyFont="1" applyBorder="1" applyAlignment="1" applyProtection="1">
      <alignment horizontal="center" vertical="center"/>
      <protection locked="0"/>
    </xf>
    <xf numFmtId="44" fontId="13" fillId="4" borderId="5" xfId="2" applyFont="1" applyFill="1" applyBorder="1" applyAlignment="1" applyProtection="1">
      <alignment vertical="center" wrapText="1"/>
      <protection locked="0"/>
    </xf>
    <xf numFmtId="9" fontId="18" fillId="4" borderId="1" xfId="2" applyNumberFormat="1" applyFont="1" applyFill="1" applyBorder="1" applyAlignment="1" applyProtection="1">
      <alignment horizontal="center" vertical="center"/>
      <protection locked="0"/>
    </xf>
    <xf numFmtId="44" fontId="13" fillId="4" borderId="3" xfId="2" applyFont="1" applyFill="1" applyBorder="1" applyAlignment="1" applyProtection="1">
      <alignment vertical="center" wrapText="1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44" fontId="13" fillId="2" borderId="9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9" fillId="2" borderId="1" xfId="0" applyNumberFormat="1" applyFont="1" applyFill="1" applyBorder="1" applyAlignment="1" applyProtection="1">
      <alignment wrapText="1"/>
      <protection locked="0"/>
    </xf>
    <xf numFmtId="44" fontId="19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0" fontId="18" fillId="4" borderId="0" xfId="1" applyFont="1" applyFill="1" applyAlignment="1" applyProtection="1">
      <alignment horizontal="center"/>
      <protection locked="0"/>
    </xf>
    <xf numFmtId="0" fontId="18" fillId="4" borderId="0" xfId="0" applyFont="1" applyFill="1" applyAlignment="1" applyProtection="1">
      <alignment horizontal="left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9" fontId="13" fillId="4" borderId="0" xfId="3" applyFont="1" applyFill="1" applyProtection="1">
      <protection locked="0"/>
    </xf>
    <xf numFmtId="0" fontId="14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0" fontId="8" fillId="4" borderId="0" xfId="0" applyFont="1" applyFill="1"/>
    <xf numFmtId="0" fontId="10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1" fillId="4" borderId="0" xfId="0" applyFont="1" applyFill="1"/>
    <xf numFmtId="0" fontId="12" fillId="4" borderId="0" xfId="0" applyFont="1" applyFill="1" applyAlignment="1">
      <alignment vertical="center" wrapText="1"/>
    </xf>
    <xf numFmtId="0" fontId="14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4" fontId="14" fillId="3" borderId="1" xfId="2" applyFont="1" applyFill="1" applyBorder="1" applyAlignment="1" applyProtection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44" fontId="15" fillId="0" borderId="1" xfId="2" applyFont="1" applyFill="1" applyBorder="1" applyAlignment="1" applyProtection="1">
      <alignment horizontal="center" vertical="center" wrapText="1"/>
    </xf>
    <xf numFmtId="0" fontId="17" fillId="0" borderId="2" xfId="1" applyFont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0" fontId="17" fillId="0" borderId="6" xfId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44" fontId="18" fillId="4" borderId="0" xfId="2" applyFont="1" applyFill="1" applyAlignment="1" applyProtection="1">
      <alignment horizontal="center" vertical="top" wrapText="1"/>
      <protection locked="0"/>
    </xf>
    <xf numFmtId="0" fontId="12" fillId="4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wrapText="1"/>
    </xf>
    <xf numFmtId="0" fontId="19" fillId="2" borderId="8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workbookViewId="0">
      <selection activeCell="B22" sqref="B22"/>
    </sheetView>
  </sheetViews>
  <sheetFormatPr defaultRowHeight="15" x14ac:dyDescent="0.25"/>
  <cols>
    <col min="1" max="1" width="5.140625" style="2" customWidth="1"/>
    <col min="2" max="2" width="38.85546875" style="2" customWidth="1"/>
    <col min="3" max="3" width="12.28515625" style="2" customWidth="1"/>
    <col min="4" max="4" width="13.42578125" style="2" customWidth="1"/>
    <col min="5" max="5" width="11.85546875" style="2" customWidth="1"/>
    <col min="6" max="6" width="16.140625" style="2" customWidth="1"/>
    <col min="7" max="7" width="9.7109375" style="2" customWidth="1"/>
    <col min="8" max="8" width="10.140625" style="2" customWidth="1"/>
    <col min="9" max="10" width="12.28515625" style="2" customWidth="1"/>
    <col min="11" max="16384" width="9.140625" style="2"/>
  </cols>
  <sheetData>
    <row r="1" spans="1:10" ht="22.5" x14ac:dyDescent="0.25">
      <c r="A1" s="31"/>
      <c r="B1" s="43" t="s">
        <v>34</v>
      </c>
      <c r="C1" s="32"/>
      <c r="D1" s="32"/>
      <c r="E1" s="33"/>
      <c r="F1" s="31"/>
      <c r="G1" s="34"/>
      <c r="H1" s="34"/>
      <c r="I1" s="1"/>
      <c r="J1" s="1"/>
    </row>
    <row r="2" spans="1:10" ht="84" customHeight="1" x14ac:dyDescent="0.25">
      <c r="A2" s="50" t="s">
        <v>38</v>
      </c>
      <c r="B2" s="50"/>
      <c r="C2" s="50"/>
      <c r="D2" s="50"/>
      <c r="E2" s="50"/>
      <c r="F2" s="50"/>
      <c r="G2" s="50"/>
      <c r="H2" s="35"/>
      <c r="I2" s="3"/>
      <c r="J2" s="3"/>
    </row>
    <row r="3" spans="1:10" ht="76.5" x14ac:dyDescent="0.25">
      <c r="A3" s="36" t="s">
        <v>0</v>
      </c>
      <c r="B3" s="36" t="s">
        <v>1</v>
      </c>
      <c r="C3" s="36" t="s">
        <v>8</v>
      </c>
      <c r="D3" s="37" t="s">
        <v>16</v>
      </c>
      <c r="E3" s="37" t="s">
        <v>17</v>
      </c>
      <c r="F3" s="38" t="s">
        <v>18</v>
      </c>
      <c r="G3" s="38" t="s">
        <v>27</v>
      </c>
      <c r="H3" s="38" t="s">
        <v>28</v>
      </c>
      <c r="I3" s="44" t="s">
        <v>35</v>
      </c>
      <c r="J3" s="4"/>
    </row>
    <row r="4" spans="1:10" x14ac:dyDescent="0.25">
      <c r="A4" s="39" t="s">
        <v>2</v>
      </c>
      <c r="B4" s="39" t="s">
        <v>3</v>
      </c>
      <c r="C4" s="39" t="s">
        <v>5</v>
      </c>
      <c r="D4" s="39" t="s">
        <v>4</v>
      </c>
      <c r="E4" s="40" t="s">
        <v>7</v>
      </c>
      <c r="F4" s="41" t="s">
        <v>6</v>
      </c>
      <c r="G4" s="41" t="s">
        <v>29</v>
      </c>
      <c r="H4" s="41" t="s">
        <v>30</v>
      </c>
      <c r="I4" s="45" t="s">
        <v>36</v>
      </c>
      <c r="J4" s="5"/>
    </row>
    <row r="5" spans="1:10" ht="51" x14ac:dyDescent="0.25">
      <c r="A5" s="42">
        <v>1</v>
      </c>
      <c r="B5" s="47" t="s">
        <v>10</v>
      </c>
      <c r="C5" s="48" t="s">
        <v>39</v>
      </c>
      <c r="D5" s="63">
        <v>440</v>
      </c>
      <c r="E5" s="8"/>
      <c r="F5" s="9">
        <f>D5*E5</f>
        <v>0</v>
      </c>
      <c r="G5" s="10"/>
      <c r="H5" s="9">
        <f>F5*G5</f>
        <v>0</v>
      </c>
      <c r="I5" s="9">
        <f>E5+(E5*G5)</f>
        <v>0</v>
      </c>
      <c r="J5" s="5"/>
    </row>
    <row r="6" spans="1:10" ht="51" x14ac:dyDescent="0.25">
      <c r="A6" s="42">
        <v>2</v>
      </c>
      <c r="B6" s="64" t="s">
        <v>40</v>
      </c>
      <c r="C6" s="48" t="s">
        <v>41</v>
      </c>
      <c r="D6" s="63">
        <v>500</v>
      </c>
      <c r="E6" s="8"/>
      <c r="F6" s="9">
        <f t="shared" ref="F6:F30" si="0">D6*E6</f>
        <v>0</v>
      </c>
      <c r="G6" s="10"/>
      <c r="H6" s="9">
        <f t="shared" ref="H6:H30" si="1">F6*G6</f>
        <v>0</v>
      </c>
      <c r="I6" s="9">
        <f t="shared" ref="I6:I30" si="2">E6+(E6*G6)</f>
        <v>0</v>
      </c>
      <c r="J6" s="5"/>
    </row>
    <row r="7" spans="1:10" ht="25.5" customHeight="1" x14ac:dyDescent="0.25">
      <c r="A7" s="42">
        <v>3</v>
      </c>
      <c r="B7" s="47" t="s">
        <v>42</v>
      </c>
      <c r="C7" s="48" t="s">
        <v>43</v>
      </c>
      <c r="D7" s="63">
        <v>80</v>
      </c>
      <c r="E7" s="8"/>
      <c r="F7" s="9">
        <f t="shared" si="0"/>
        <v>0</v>
      </c>
      <c r="G7" s="10"/>
      <c r="H7" s="9">
        <f t="shared" si="1"/>
        <v>0</v>
      </c>
      <c r="I7" s="9">
        <f t="shared" si="2"/>
        <v>0</v>
      </c>
      <c r="J7" s="5"/>
    </row>
    <row r="8" spans="1:10" ht="51" x14ac:dyDescent="0.25">
      <c r="A8" s="42">
        <v>4</v>
      </c>
      <c r="B8" s="47" t="s">
        <v>44</v>
      </c>
      <c r="C8" s="48" t="s">
        <v>45</v>
      </c>
      <c r="D8" s="63">
        <v>10</v>
      </c>
      <c r="E8" s="11"/>
      <c r="F8" s="9">
        <f t="shared" si="0"/>
        <v>0</v>
      </c>
      <c r="G8" s="10"/>
      <c r="H8" s="9">
        <f t="shared" si="1"/>
        <v>0</v>
      </c>
      <c r="I8" s="9">
        <f t="shared" si="2"/>
        <v>0</v>
      </c>
      <c r="J8" s="5"/>
    </row>
    <row r="9" spans="1:10" ht="51" x14ac:dyDescent="0.25">
      <c r="A9" s="42">
        <v>5</v>
      </c>
      <c r="B9" s="64" t="s">
        <v>31</v>
      </c>
      <c r="C9" s="63" t="s">
        <v>46</v>
      </c>
      <c r="D9" s="63">
        <v>3</v>
      </c>
      <c r="E9" s="11"/>
      <c r="F9" s="9">
        <f t="shared" si="0"/>
        <v>0</v>
      </c>
      <c r="G9" s="10"/>
      <c r="H9" s="9">
        <f>F9*G9</f>
        <v>0</v>
      </c>
      <c r="I9" s="9">
        <f t="shared" si="2"/>
        <v>0</v>
      </c>
      <c r="J9" s="5"/>
    </row>
    <row r="10" spans="1:10" ht="51" x14ac:dyDescent="0.25">
      <c r="A10" s="42">
        <v>6</v>
      </c>
      <c r="B10" s="64" t="s">
        <v>47</v>
      </c>
      <c r="C10" s="63" t="s">
        <v>48</v>
      </c>
      <c r="D10" s="63">
        <v>166</v>
      </c>
      <c r="E10" s="11"/>
      <c r="F10" s="9">
        <f t="shared" si="0"/>
        <v>0</v>
      </c>
      <c r="G10" s="10"/>
      <c r="H10" s="9">
        <f t="shared" si="1"/>
        <v>0</v>
      </c>
      <c r="I10" s="9">
        <f t="shared" si="2"/>
        <v>0</v>
      </c>
      <c r="J10" s="5"/>
    </row>
    <row r="11" spans="1:10" ht="45" customHeight="1" x14ac:dyDescent="0.25">
      <c r="A11" s="42">
        <v>7</v>
      </c>
      <c r="B11" s="64" t="s">
        <v>49</v>
      </c>
      <c r="C11" s="63" t="s">
        <v>50</v>
      </c>
      <c r="D11" s="63">
        <v>36</v>
      </c>
      <c r="E11" s="11"/>
      <c r="F11" s="9">
        <f t="shared" si="0"/>
        <v>0</v>
      </c>
      <c r="G11" s="10"/>
      <c r="H11" s="9">
        <f t="shared" si="1"/>
        <v>0</v>
      </c>
      <c r="I11" s="9">
        <f t="shared" si="2"/>
        <v>0</v>
      </c>
      <c r="J11" s="5"/>
    </row>
    <row r="12" spans="1:10" ht="25.5" x14ac:dyDescent="0.25">
      <c r="A12" s="42">
        <v>8</v>
      </c>
      <c r="B12" s="47" t="s">
        <v>37</v>
      </c>
      <c r="C12" s="48" t="s">
        <v>51</v>
      </c>
      <c r="D12" s="63">
        <v>240</v>
      </c>
      <c r="E12" s="8"/>
      <c r="F12" s="9">
        <f t="shared" si="0"/>
        <v>0</v>
      </c>
      <c r="G12" s="10"/>
      <c r="H12" s="9">
        <f t="shared" si="1"/>
        <v>0</v>
      </c>
      <c r="I12" s="9">
        <f t="shared" si="2"/>
        <v>0</v>
      </c>
      <c r="J12" s="5"/>
    </row>
    <row r="13" spans="1:10" ht="25.5" x14ac:dyDescent="0.25">
      <c r="A13" s="42">
        <v>9</v>
      </c>
      <c r="B13" s="47" t="s">
        <v>11</v>
      </c>
      <c r="C13" s="48" t="s">
        <v>51</v>
      </c>
      <c r="D13" s="63">
        <v>120</v>
      </c>
      <c r="E13" s="8"/>
      <c r="F13" s="9">
        <f t="shared" si="0"/>
        <v>0</v>
      </c>
      <c r="G13" s="10"/>
      <c r="H13" s="9">
        <f t="shared" si="1"/>
        <v>0</v>
      </c>
      <c r="I13" s="9">
        <f t="shared" si="2"/>
        <v>0</v>
      </c>
      <c r="J13" s="5"/>
    </row>
    <row r="14" spans="1:10" ht="51" x14ac:dyDescent="0.25">
      <c r="A14" s="42">
        <v>10</v>
      </c>
      <c r="B14" s="64" t="s">
        <v>32</v>
      </c>
      <c r="C14" s="63" t="s">
        <v>52</v>
      </c>
      <c r="D14" s="63">
        <v>120</v>
      </c>
      <c r="E14" s="8"/>
      <c r="F14" s="9">
        <f t="shared" si="0"/>
        <v>0</v>
      </c>
      <c r="G14" s="10"/>
      <c r="H14" s="9">
        <f t="shared" si="1"/>
        <v>0</v>
      </c>
      <c r="I14" s="9">
        <f t="shared" si="2"/>
        <v>0</v>
      </c>
      <c r="J14" s="5"/>
    </row>
    <row r="15" spans="1:10" ht="51" x14ac:dyDescent="0.25">
      <c r="A15" s="46">
        <v>11</v>
      </c>
      <c r="B15" s="64" t="s">
        <v>12</v>
      </c>
      <c r="C15" s="48" t="s">
        <v>53</v>
      </c>
      <c r="D15" s="63">
        <v>260</v>
      </c>
      <c r="E15" s="8"/>
      <c r="F15" s="9">
        <f t="shared" si="0"/>
        <v>0</v>
      </c>
      <c r="G15" s="10"/>
      <c r="H15" s="9">
        <f t="shared" si="1"/>
        <v>0</v>
      </c>
      <c r="I15" s="9">
        <f t="shared" si="2"/>
        <v>0</v>
      </c>
      <c r="J15" s="5"/>
    </row>
    <row r="16" spans="1:10" ht="51" x14ac:dyDescent="0.25">
      <c r="A16" s="42">
        <v>12</v>
      </c>
      <c r="B16" s="47" t="s">
        <v>54</v>
      </c>
      <c r="C16" s="48" t="s">
        <v>55</v>
      </c>
      <c r="D16" s="63">
        <v>90</v>
      </c>
      <c r="E16" s="8"/>
      <c r="F16" s="9">
        <f t="shared" si="0"/>
        <v>0</v>
      </c>
      <c r="G16" s="10"/>
      <c r="H16" s="9">
        <f t="shared" si="1"/>
        <v>0</v>
      </c>
      <c r="I16" s="9">
        <f t="shared" si="2"/>
        <v>0</v>
      </c>
      <c r="J16" s="5"/>
    </row>
    <row r="17" spans="1:10" ht="51" x14ac:dyDescent="0.25">
      <c r="A17" s="42">
        <v>13</v>
      </c>
      <c r="B17" s="64" t="s">
        <v>56</v>
      </c>
      <c r="C17" s="63" t="s">
        <v>57</v>
      </c>
      <c r="D17" s="63">
        <v>11</v>
      </c>
      <c r="E17" s="8"/>
      <c r="F17" s="9">
        <f t="shared" si="0"/>
        <v>0</v>
      </c>
      <c r="G17" s="10"/>
      <c r="H17" s="9">
        <f t="shared" si="1"/>
        <v>0</v>
      </c>
      <c r="I17" s="9">
        <f t="shared" si="2"/>
        <v>0</v>
      </c>
      <c r="J17" s="5"/>
    </row>
    <row r="18" spans="1:10" ht="51" x14ac:dyDescent="0.25">
      <c r="A18" s="42">
        <v>14</v>
      </c>
      <c r="B18" s="64" t="s">
        <v>58</v>
      </c>
      <c r="C18" s="48" t="s">
        <v>9</v>
      </c>
      <c r="D18" s="63">
        <v>110</v>
      </c>
      <c r="E18" s="8"/>
      <c r="F18" s="9">
        <f t="shared" si="0"/>
        <v>0</v>
      </c>
      <c r="G18" s="10"/>
      <c r="H18" s="9">
        <f t="shared" si="1"/>
        <v>0</v>
      </c>
      <c r="I18" s="9">
        <f t="shared" si="2"/>
        <v>0</v>
      </c>
      <c r="J18" s="5"/>
    </row>
    <row r="19" spans="1:10" ht="51" x14ac:dyDescent="0.25">
      <c r="A19" s="42">
        <v>15</v>
      </c>
      <c r="B19" s="64" t="s">
        <v>59</v>
      </c>
      <c r="C19" s="48" t="s">
        <v>9</v>
      </c>
      <c r="D19" s="63">
        <v>150</v>
      </c>
      <c r="E19" s="8"/>
      <c r="F19" s="9">
        <f t="shared" si="0"/>
        <v>0</v>
      </c>
      <c r="G19" s="10"/>
      <c r="H19" s="9">
        <f t="shared" si="1"/>
        <v>0</v>
      </c>
      <c r="I19" s="9">
        <f t="shared" si="2"/>
        <v>0</v>
      </c>
      <c r="J19" s="5"/>
    </row>
    <row r="20" spans="1:10" ht="38.25" x14ac:dyDescent="0.25">
      <c r="A20" s="42">
        <v>16</v>
      </c>
      <c r="B20" s="47" t="s">
        <v>60</v>
      </c>
      <c r="C20" s="48" t="s">
        <v>9</v>
      </c>
      <c r="D20" s="63">
        <v>800</v>
      </c>
      <c r="E20" s="8"/>
      <c r="F20" s="9">
        <f t="shared" si="0"/>
        <v>0</v>
      </c>
      <c r="G20" s="10"/>
      <c r="H20" s="9">
        <f t="shared" si="1"/>
        <v>0</v>
      </c>
      <c r="I20" s="9">
        <f t="shared" si="2"/>
        <v>0</v>
      </c>
      <c r="J20" s="5"/>
    </row>
    <row r="21" spans="1:10" ht="38.25" x14ac:dyDescent="0.25">
      <c r="A21" s="42">
        <v>17</v>
      </c>
      <c r="B21" s="47" t="s">
        <v>61</v>
      </c>
      <c r="C21" s="48" t="s">
        <v>9</v>
      </c>
      <c r="D21" s="63">
        <v>300</v>
      </c>
      <c r="E21" s="8"/>
      <c r="F21" s="9">
        <f t="shared" si="0"/>
        <v>0</v>
      </c>
      <c r="G21" s="10"/>
      <c r="H21" s="9">
        <f t="shared" si="1"/>
        <v>0</v>
      </c>
      <c r="I21" s="9">
        <f t="shared" si="2"/>
        <v>0</v>
      </c>
      <c r="J21" s="5"/>
    </row>
    <row r="22" spans="1:10" ht="25.5" x14ac:dyDescent="0.25">
      <c r="A22" s="42">
        <v>18</v>
      </c>
      <c r="B22" s="65" t="s">
        <v>73</v>
      </c>
      <c r="C22" s="48" t="s">
        <v>51</v>
      </c>
      <c r="D22" s="63">
        <v>158</v>
      </c>
      <c r="E22" s="8"/>
      <c r="F22" s="9">
        <f t="shared" si="0"/>
        <v>0</v>
      </c>
      <c r="G22" s="10"/>
      <c r="H22" s="9">
        <f t="shared" si="1"/>
        <v>0</v>
      </c>
      <c r="I22" s="9">
        <f t="shared" si="2"/>
        <v>0</v>
      </c>
      <c r="J22" s="5"/>
    </row>
    <row r="23" spans="1:10" ht="51" x14ac:dyDescent="0.25">
      <c r="A23" s="42">
        <v>19</v>
      </c>
      <c r="B23" s="64" t="s">
        <v>13</v>
      </c>
      <c r="C23" s="48" t="s">
        <v>62</v>
      </c>
      <c r="D23" s="63">
        <v>375</v>
      </c>
      <c r="E23" s="11"/>
      <c r="F23" s="9">
        <f t="shared" si="0"/>
        <v>0</v>
      </c>
      <c r="G23" s="10"/>
      <c r="H23" s="9">
        <f t="shared" si="1"/>
        <v>0</v>
      </c>
      <c r="I23" s="9">
        <f t="shared" si="2"/>
        <v>0</v>
      </c>
      <c r="J23" s="5"/>
    </row>
    <row r="24" spans="1:10" ht="25.5" x14ac:dyDescent="0.25">
      <c r="A24" s="42">
        <v>20</v>
      </c>
      <c r="B24" s="47" t="s">
        <v>14</v>
      </c>
      <c r="C24" s="48" t="s">
        <v>63</v>
      </c>
      <c r="D24" s="63">
        <v>60</v>
      </c>
      <c r="E24" s="11"/>
      <c r="F24" s="9">
        <f t="shared" si="0"/>
        <v>0</v>
      </c>
      <c r="G24" s="12"/>
      <c r="H24" s="9">
        <f t="shared" si="1"/>
        <v>0</v>
      </c>
      <c r="I24" s="9">
        <f t="shared" si="2"/>
        <v>0</v>
      </c>
      <c r="J24" s="6"/>
    </row>
    <row r="25" spans="1:10" ht="51" x14ac:dyDescent="0.25">
      <c r="A25" s="42">
        <v>21</v>
      </c>
      <c r="B25" s="64" t="s">
        <v>33</v>
      </c>
      <c r="C25" s="48" t="s">
        <v>64</v>
      </c>
      <c r="D25" s="63">
        <v>30</v>
      </c>
      <c r="E25" s="13"/>
      <c r="F25" s="9">
        <f t="shared" si="0"/>
        <v>0</v>
      </c>
      <c r="G25" s="14"/>
      <c r="H25" s="9">
        <f t="shared" si="1"/>
        <v>0</v>
      </c>
      <c r="I25" s="9">
        <f t="shared" si="2"/>
        <v>0</v>
      </c>
      <c r="J25" s="6"/>
    </row>
    <row r="26" spans="1:10" ht="51" x14ac:dyDescent="0.25">
      <c r="A26" s="42">
        <v>22</v>
      </c>
      <c r="B26" s="64" t="s">
        <v>15</v>
      </c>
      <c r="C26" s="48" t="s">
        <v>65</v>
      </c>
      <c r="D26" s="63">
        <v>20</v>
      </c>
      <c r="E26" s="13"/>
      <c r="F26" s="9">
        <f t="shared" si="0"/>
        <v>0</v>
      </c>
      <c r="G26" s="14"/>
      <c r="H26" s="9">
        <f t="shared" si="1"/>
        <v>0</v>
      </c>
      <c r="I26" s="9">
        <f t="shared" si="2"/>
        <v>0</v>
      </c>
      <c r="J26" s="6"/>
    </row>
    <row r="27" spans="1:10" ht="51" x14ac:dyDescent="0.25">
      <c r="A27" s="42">
        <v>23</v>
      </c>
      <c r="B27" s="47" t="s">
        <v>66</v>
      </c>
      <c r="C27" s="48" t="s">
        <v>67</v>
      </c>
      <c r="D27" s="63">
        <v>70</v>
      </c>
      <c r="E27" s="13"/>
      <c r="F27" s="9">
        <f t="shared" si="0"/>
        <v>0</v>
      </c>
      <c r="G27" s="14"/>
      <c r="H27" s="9">
        <f t="shared" si="1"/>
        <v>0</v>
      </c>
      <c r="I27" s="9">
        <f t="shared" si="2"/>
        <v>0</v>
      </c>
      <c r="J27" s="6"/>
    </row>
    <row r="28" spans="1:10" ht="51" x14ac:dyDescent="0.25">
      <c r="A28" s="42">
        <v>24</v>
      </c>
      <c r="B28" s="64" t="s">
        <v>68</v>
      </c>
      <c r="C28" s="63" t="s">
        <v>69</v>
      </c>
      <c r="D28" s="63">
        <v>90</v>
      </c>
      <c r="E28" s="13"/>
      <c r="F28" s="9">
        <f t="shared" si="0"/>
        <v>0</v>
      </c>
      <c r="G28" s="14"/>
      <c r="H28" s="9">
        <f t="shared" si="1"/>
        <v>0</v>
      </c>
      <c r="I28" s="9">
        <f t="shared" si="2"/>
        <v>0</v>
      </c>
      <c r="J28" s="6"/>
    </row>
    <row r="29" spans="1:10" ht="51" x14ac:dyDescent="0.25">
      <c r="A29" s="42">
        <v>25</v>
      </c>
      <c r="B29" s="64" t="s">
        <v>70</v>
      </c>
      <c r="C29" s="63" t="s">
        <v>71</v>
      </c>
      <c r="D29" s="63">
        <v>60</v>
      </c>
      <c r="E29" s="15"/>
      <c r="F29" s="9">
        <f t="shared" si="0"/>
        <v>0</v>
      </c>
      <c r="G29" s="14"/>
      <c r="H29" s="9">
        <f t="shared" si="1"/>
        <v>0</v>
      </c>
      <c r="I29" s="9">
        <f t="shared" si="2"/>
        <v>0</v>
      </c>
      <c r="J29" s="6"/>
    </row>
    <row r="30" spans="1:10" ht="51" x14ac:dyDescent="0.25">
      <c r="A30" s="42">
        <v>26</v>
      </c>
      <c r="B30" s="64" t="s">
        <v>72</v>
      </c>
      <c r="C30" s="63" t="s">
        <v>69</v>
      </c>
      <c r="D30" s="63">
        <v>40</v>
      </c>
      <c r="E30" s="15"/>
      <c r="F30" s="9">
        <f t="shared" si="0"/>
        <v>0</v>
      </c>
      <c r="G30" s="14"/>
      <c r="H30" s="9">
        <f t="shared" si="1"/>
        <v>0</v>
      </c>
      <c r="I30" s="9">
        <f t="shared" si="2"/>
        <v>0</v>
      </c>
      <c r="J30" s="6"/>
    </row>
    <row r="31" spans="1:10" ht="31.5" customHeight="1" x14ac:dyDescent="0.25">
      <c r="A31" s="16"/>
      <c r="B31" s="60" t="s">
        <v>19</v>
      </c>
      <c r="C31" s="61"/>
      <c r="D31" s="61"/>
      <c r="E31" s="62"/>
      <c r="F31" s="17">
        <f>F34*70%</f>
        <v>0</v>
      </c>
      <c r="G31" s="18"/>
      <c r="H31" s="18"/>
      <c r="I31" s="7"/>
      <c r="J31" s="6"/>
    </row>
    <row r="32" spans="1:10" ht="30" customHeight="1" x14ac:dyDescent="0.25">
      <c r="A32" s="16"/>
      <c r="B32" s="51" t="s">
        <v>20</v>
      </c>
      <c r="C32" s="52"/>
      <c r="D32" s="52"/>
      <c r="E32" s="53"/>
      <c r="F32" s="19">
        <f>F35*70%</f>
        <v>0</v>
      </c>
      <c r="G32" s="18"/>
      <c r="H32" s="18"/>
      <c r="I32" s="7"/>
      <c r="J32" s="6"/>
    </row>
    <row r="33" spans="1:10" ht="34.5" customHeight="1" x14ac:dyDescent="0.25">
      <c r="A33" s="16"/>
      <c r="B33" s="57" t="s">
        <v>21</v>
      </c>
      <c r="C33" s="58"/>
      <c r="D33" s="58"/>
      <c r="E33" s="59"/>
      <c r="F33" s="20">
        <f>F36*70%</f>
        <v>0</v>
      </c>
      <c r="G33" s="21"/>
      <c r="H33" s="21"/>
      <c r="I33" s="7"/>
      <c r="J33" s="6"/>
    </row>
    <row r="34" spans="1:10" ht="33" customHeight="1" x14ac:dyDescent="0.25">
      <c r="A34" s="16"/>
      <c r="B34" s="51" t="s">
        <v>22</v>
      </c>
      <c r="C34" s="52"/>
      <c r="D34" s="52"/>
      <c r="E34" s="53"/>
      <c r="F34" s="19">
        <f>SUM(F5:F30)</f>
        <v>0</v>
      </c>
      <c r="G34" s="18"/>
      <c r="H34" s="18"/>
      <c r="I34" s="7"/>
      <c r="J34" s="6"/>
    </row>
    <row r="35" spans="1:10" ht="37.5" customHeight="1" x14ac:dyDescent="0.25">
      <c r="A35" s="16"/>
      <c r="B35" s="54" t="s">
        <v>23</v>
      </c>
      <c r="C35" s="55"/>
      <c r="D35" s="55"/>
      <c r="E35" s="56"/>
      <c r="F35" s="22">
        <f>SUM(H5:H30)</f>
        <v>0</v>
      </c>
      <c r="G35" s="18"/>
      <c r="H35" s="18"/>
      <c r="I35" s="7"/>
      <c r="J35" s="6"/>
    </row>
    <row r="36" spans="1:10" ht="37.5" customHeight="1" x14ac:dyDescent="0.25">
      <c r="A36" s="16"/>
      <c r="B36" s="57" t="s">
        <v>24</v>
      </c>
      <c r="C36" s="58"/>
      <c r="D36" s="58"/>
      <c r="E36" s="59"/>
      <c r="F36" s="20">
        <f>F34+F35</f>
        <v>0</v>
      </c>
      <c r="G36" s="21"/>
      <c r="H36" s="21"/>
      <c r="I36" s="7"/>
      <c r="J36" s="6"/>
    </row>
    <row r="37" spans="1:10" ht="37.5" customHeight="1" x14ac:dyDescent="0.25">
      <c r="A37" s="23"/>
      <c r="B37" s="24" t="s">
        <v>25</v>
      </c>
      <c r="C37" s="25"/>
      <c r="D37" s="25"/>
      <c r="E37" s="25"/>
      <c r="F37" s="25"/>
      <c r="G37" s="25"/>
      <c r="H37" s="26"/>
      <c r="I37" s="7"/>
      <c r="J37" s="6"/>
    </row>
    <row r="38" spans="1:10" x14ac:dyDescent="0.25">
      <c r="A38" s="27"/>
      <c r="B38" s="28" t="s">
        <v>26</v>
      </c>
      <c r="C38" s="30"/>
      <c r="D38" s="30"/>
      <c r="E38" s="30"/>
      <c r="F38" s="30"/>
      <c r="G38" s="29"/>
      <c r="H38" s="26"/>
      <c r="I38" s="7"/>
      <c r="J38" s="6"/>
    </row>
    <row r="39" spans="1:10" x14ac:dyDescent="0.25">
      <c r="A39" s="27"/>
      <c r="B39" s="28"/>
      <c r="C39" s="30"/>
      <c r="D39" s="30"/>
      <c r="E39" s="30"/>
      <c r="F39" s="30"/>
      <c r="G39" s="29"/>
      <c r="H39" s="26"/>
      <c r="I39" s="7"/>
      <c r="J39" s="6"/>
    </row>
    <row r="40" spans="1:10" x14ac:dyDescent="0.25">
      <c r="A40" s="27"/>
      <c r="B40" s="28"/>
      <c r="C40" s="30"/>
      <c r="D40" s="30"/>
      <c r="E40" s="30"/>
      <c r="F40" s="30"/>
      <c r="G40" s="29"/>
      <c r="H40" s="26"/>
      <c r="I40" s="7"/>
      <c r="J40" s="6"/>
    </row>
    <row r="41" spans="1:10" x14ac:dyDescent="0.25">
      <c r="A41" s="27"/>
      <c r="B41" s="28"/>
      <c r="C41" s="49"/>
      <c r="D41" s="49"/>
      <c r="E41" s="49"/>
      <c r="F41" s="49"/>
      <c r="G41" s="29"/>
      <c r="H41" s="26"/>
      <c r="I41" s="7"/>
      <c r="J41" s="6"/>
    </row>
    <row r="42" spans="1:10" x14ac:dyDescent="0.25">
      <c r="A42" s="27"/>
      <c r="B42" s="28"/>
      <c r="C42" s="49"/>
      <c r="D42" s="49"/>
      <c r="E42" s="49"/>
      <c r="F42" s="49"/>
      <c r="G42" s="29"/>
      <c r="H42" s="29"/>
      <c r="I42" s="7"/>
      <c r="J42" s="6"/>
    </row>
  </sheetData>
  <mergeCells count="9">
    <mergeCell ref="C42:F42"/>
    <mergeCell ref="A2:G2"/>
    <mergeCell ref="B34:E34"/>
    <mergeCell ref="B35:E35"/>
    <mergeCell ref="B36:E36"/>
    <mergeCell ref="C41:F41"/>
    <mergeCell ref="B31:E31"/>
    <mergeCell ref="B32:E32"/>
    <mergeCell ref="B33:E3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2023-10-26T08:03:24Z</cp:lastPrinted>
  <dcterms:created xsi:type="dcterms:W3CDTF">2013-10-02T05:33:07Z</dcterms:created>
  <dcterms:modified xsi:type="dcterms:W3CDTF">2024-10-31T13:51:09Z</dcterms:modified>
</cp:coreProperties>
</file>