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<sst xmlns="http://schemas.openxmlformats.org/spreadsheetml/2006/main" count="316" uniqueCount="197">
  <si>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</si>
  <si>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</si>
  <si>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</si>
  <si>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</si>
  <si>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</si>
  <si>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</si>
  <si>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</si>
  <si>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</si>
  <si>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</si>
  <si>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</si>
  <si>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</si>
  <si>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</si>
  <si>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</si>
  <si>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</si>
  <si>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</si>
  <si>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</si>
  <si>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</si>
  <si>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</si>
  <si>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</si>
  <si>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</si>
  <si>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</si>
  <si>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</si>
  <si>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</si>
  <si>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</si>
  <si>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</si>
  <si>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</si>
  <si>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</si>
  <si>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</si>
  <si>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19</t>
  </si>
  <si>
    <t>WPOD-N</t>
  </si>
  <si>
    <t>Wycinanie podszytów i podrostów (teren równy lub falisty)</t>
  </si>
  <si>
    <t xml:space="preserve"> 51</t>
  </si>
  <si>
    <t>WYK-TAL40</t>
  </si>
  <si>
    <t>Zdarcie pokrywy na talerzach 40 cm x 40 cm</t>
  </si>
  <si>
    <t>TSZT</t>
  </si>
  <si>
    <t xml:space="preserve"> 58</t>
  </si>
  <si>
    <t>PRZ-TALSA</t>
  </si>
  <si>
    <t>Przekopanie gleby na talerzach w miejscu sadzenia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</si>
  <si>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</si>
  <si>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</si>
  <si>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</si>
  <si>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</si>
  <si>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</si>
  <si>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</si>
  <si>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</si>
  <si>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70</t>
  </si>
  <si>
    <t>WYK-POGCZ</t>
  </si>
  <si>
    <t>Wyorywanie bruzd pługiem leśnym z pogłębiaczem na powierzchni pow. 0,5 ha</t>
  </si>
  <si>
    <t xml:space="preserve"> 71</t>
  </si>
  <si>
    <t>WYK-P5GCP</t>
  </si>
  <si>
    <t>Wyorywanie bruzd pługiem leśnym z pogłębiaczem na pow. do 0,5 ha (np. gniazda)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</si>
  <si>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</si>
  <si>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</si>
  <si>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</si>
  <si>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</si>
  <si>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</si>
  <si>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</si>
  <si>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</si>
  <si>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</si>
  <si>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</si>
  <si>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</si>
  <si>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</si>
  <si>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</si>
  <si>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</si>
  <si>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</si>
  <si>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</si>
  <si>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</si>
  <si>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</si>
  <si>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</si>
  <si>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</si>
  <si>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</si>
  <si>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</si>
  <si>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</si>
  <si>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</si>
  <si>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</si>
  <si>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</si>
  <si>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</si>
  <si>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</si>
  <si>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</si>
  <si>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</si>
  <si>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</si>
  <si>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</si>
  <si>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</si>
  <si>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</si>
  <si>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</si>
  <si>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</si>
  <si>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</si>
  <si>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</si>
  <si>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</si>
  <si>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</si>
  <si>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</si>
  <si>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</si>
  <si>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</si>
  <si>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</si>
  <si>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</si>
  <si>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</si>
  <si>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</si>
  <si>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</si>
  <si>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</si>
  <si>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</si>
  <si>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</si>
  <si>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</si>
  <si>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</si>
  <si>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</si>
  <si>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</si>
  <si>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</si>
  <si>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</si>
  <si>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</si>
  <si>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</si>
  <si>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157</t>
  </si>
  <si>
    <t>CZYSZ-BUD</t>
  </si>
  <si>
    <t>Czyszczenie budek lęgowych i schronów dla nietoperzy</t>
  </si>
  <si>
    <t>161</t>
  </si>
  <si>
    <t>PPOŻ-PASY</t>
  </si>
  <si>
    <t>Wykonywanie bruzd na pasach przeciwpożarowych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</si>
  <si>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</si>
  <si>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</si>
  <si>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</si>
  <si>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</si>
  <si>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</si>
  <si>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</si>
  <si>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165.02</t>
  </si>
  <si>
    <t>DYŻ-WIEŻ</t>
  </si>
  <si>
    <t>Obserwacja terenów leśnych z dostrzegalni przeciwpożarowych</t>
  </si>
  <si>
    <t>166</t>
  </si>
  <si>
    <t>ŁR-ORKA</t>
  </si>
  <si>
    <t>Głęboka orka</t>
  </si>
  <si>
    <t>169</t>
  </si>
  <si>
    <t>ŁR-KULT</t>
  </si>
  <si>
    <t>Kultywatorowanie</t>
  </si>
  <si>
    <t>170</t>
  </si>
  <si>
    <t>ŁR-BRON</t>
  </si>
  <si>
    <t>Bronowanie</t>
  </si>
  <si>
    <t>177</t>
  </si>
  <si>
    <t>ŁR-NAWM</t>
  </si>
  <si>
    <t>Wysiew nawozów sztucznych</t>
  </si>
  <si>
    <t>181</t>
  </si>
  <si>
    <t>ŁR-WYSNAS</t>
  </si>
  <si>
    <t>Wysiew nasion siewnikiem zbożowym</t>
  </si>
  <si>
    <t>188</t>
  </si>
  <si>
    <t>ŁR-KOSZR</t>
  </si>
  <si>
    <t>Koszenie trawy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</si>
  <si>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</si>
  <si>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</si>
  <si>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</si>
  <si>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</si>
  <si>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</si>
  <si>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</si>
  <si>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</si>
  <si>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</si>
  <si>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</si>
  <si>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</si>
  <si>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</si>
  <si>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</si>
  <si>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</si>
  <si>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</si>
  <si>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</si>
  <si>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</si>
  <si>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</si>
  <si>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</si>
  <si>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</si>
  <si>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</si>
  <si>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</si>
  <si>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</si>
  <si>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</si>
  <si>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</si>
  <si>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</si>
  <si>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</si>
  <si>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</si>
  <si>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</si>
  <si>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</si>
  <si>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</si>
  <si>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</si>
  <si>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</si>
  <si>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</si>
  <si>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</si>
  <si>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</si>
  <si>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</si>
  <si>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</si>
  <si>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</si>
  <si>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</si>
  <si>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</si>
  <si>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</si>
  <si>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</si>
  <si>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</si>
  <si>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</si>
  <si>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</si>
  <si>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</si>
  <si>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</si>
  <si>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</si>
  <si>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389.1</t>
  </si>
  <si>
    <t>GODZ MŁ23</t>
  </si>
  <si>
    <t>Prace godzonowe ciągnikowe w łowiectwie</t>
  </si>
  <si>
    <t>387.1</t>
  </si>
  <si>
    <t>GODZ RŁ23</t>
  </si>
  <si>
    <t>Prace godzinowe ręczne w łowiectwie</t>
  </si>
  <si>
    <t>Odpowiadając na ogłoszenie o przetargu nieograniczonym na „Wykonywanie usług z zakresu gospodarki leśnej na terenie Nadleśnictwa Iława w roku 2023 postępowanie 2''  składamy niniejszym ofertę na pakiet 06 tego zamówienia: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</si>
</sst>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,##0.00_ ;\-#,##0.00\ 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right" vertical="top"/>
    </xf>
    <xf numFmtId="0" fontId="8" fillId="33" borderId="13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6" fillId="34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4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3" t="s">
        <v>159</v>
      </c>
      <c r="J2" s="23"/>
      <c r="K2" s="23"/>
      <c r="L2" s="23"/>
      <c r="M2" s="23"/>
      <c r="N2" s="23"/>
      <c r="O2" s="23"/>
    </row>
    <row r="3" s="1" customFormat="1" ht="27.75" customHeight="1"/>
    <row r="4" spans="2:4" s="1" customFormat="1" ht="2.25" customHeight="1">
      <c r="B4" s="24"/>
      <c r="C4" s="24"/>
      <c r="D4" s="24"/>
    </row>
    <row r="5" s="1" customFormat="1" ht="27.75" customHeight="1"/>
    <row r="6" spans="2:4" s="1" customFormat="1" ht="2.25" customHeight="1">
      <c r="B6" s="24"/>
      <c r="C6" s="24"/>
      <c r="D6" s="24"/>
    </row>
    <row r="7" s="1" customFormat="1" ht="27.75" customHeight="1"/>
    <row r="8" spans="2:4" s="1" customFormat="1" ht="5.25" customHeight="1">
      <c r="B8" s="24"/>
      <c r="C8" s="24"/>
      <c r="D8" s="24"/>
    </row>
    <row r="9" s="1" customFormat="1" ht="3.75" customHeight="1"/>
    <row r="10" spans="2:4" s="1" customFormat="1" ht="6.75" customHeight="1">
      <c r="B10" s="25" t="s">
        <v>160</v>
      </c>
      <c r="C10" s="25"/>
      <c r="D10" s="25"/>
    </row>
    <row r="11" spans="2:14" s="1" customFormat="1" ht="12" customHeight="1">
      <c r="B11" s="25"/>
      <c r="C11" s="25"/>
      <c r="D11" s="25"/>
      <c r="G11" s="26" t="s">
        <v>161</v>
      </c>
      <c r="H11" s="26"/>
      <c r="I11" s="26"/>
      <c r="J11" s="26"/>
      <c r="K11" s="26"/>
      <c r="L11" s="26"/>
      <c r="M11" s="26"/>
      <c r="N11" s="26"/>
    </row>
    <row r="12" spans="7:14" s="1" customFormat="1" ht="7.5" customHeight="1">
      <c r="G12" s="26"/>
      <c r="H12" s="26"/>
      <c r="I12" s="26"/>
      <c r="J12" s="26"/>
      <c r="K12" s="26"/>
      <c r="L12" s="26"/>
      <c r="M12" s="26"/>
      <c r="N12" s="26"/>
    </row>
    <row r="13" s="1" customFormat="1" ht="19.5" customHeight="1"/>
    <row r="14" spans="5:7" s="1" customFormat="1" ht="23.25" customHeight="1">
      <c r="E14" s="19" t="s">
        <v>176</v>
      </c>
      <c r="F14" s="19"/>
      <c r="G14" s="19"/>
    </row>
    <row r="15" s="1" customFormat="1" ht="42" customHeight="1"/>
    <row r="16" spans="2:3" s="1" customFormat="1" ht="20.25" customHeight="1">
      <c r="B16" s="9" t="s">
        <v>162</v>
      </c>
      <c r="C16" s="9"/>
    </row>
    <row r="17" s="1" customFormat="1" ht="2.25" customHeight="1"/>
    <row r="18" spans="2:3" s="1" customFormat="1" ht="20.25" customHeight="1">
      <c r="B18" s="9" t="s">
        <v>163</v>
      </c>
      <c r="C18" s="9"/>
    </row>
    <row r="19" s="1" customFormat="1" ht="2.25" customHeight="1"/>
    <row r="20" spans="2:3" s="1" customFormat="1" ht="20.25" customHeight="1">
      <c r="B20" s="9" t="s">
        <v>164</v>
      </c>
      <c r="C20" s="9"/>
    </row>
    <row r="21" s="1" customFormat="1" ht="2.25" customHeight="1"/>
    <row r="22" spans="2:3" s="1" customFormat="1" ht="20.25" customHeight="1">
      <c r="B22" s="9" t="s">
        <v>165</v>
      </c>
      <c r="C22" s="9"/>
    </row>
    <row r="23" s="1" customFormat="1" ht="33.75" customHeight="1"/>
    <row r="24" spans="2:12" s="1" customFormat="1" ht="48.75" customHeight="1">
      <c r="B24" s="15" t="s">
        <v>196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="1" customFormat="1" ht="2.25" customHeight="1"/>
    <row r="26" spans="2:12" s="1" customFormat="1" ht="48.75" customHeight="1">
      <c r="B26" s="12" t="s">
        <v>177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="1" customFormat="1" ht="27.75" customHeight="1"/>
    <row r="28" s="1" customFormat="1" ht="3" customHeight="1"/>
    <row r="29" spans="2:11" s="1" customFormat="1" ht="18" customHeight="1">
      <c r="B29" s="16" t="s">
        <v>166</v>
      </c>
      <c r="C29" s="16"/>
      <c r="D29" s="16"/>
      <c r="E29" s="16"/>
      <c r="F29" s="16"/>
      <c r="G29" s="16"/>
      <c r="H29" s="16"/>
      <c r="I29" s="16"/>
      <c r="J29" s="16"/>
      <c r="K29" s="16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8" t="s">
        <v>10</v>
      </c>
      <c r="M31" s="18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386</v>
      </c>
      <c r="H32" s="10">
        <v>0</v>
      </c>
      <c r="I32" s="10">
        <f>H32*G32</f>
        <v>0</v>
      </c>
      <c r="J32" s="5">
        <v>8</v>
      </c>
      <c r="K32" s="10">
        <f>I32*0.08</f>
        <v>0</v>
      </c>
      <c r="L32" s="17">
        <f>K32+I32</f>
        <v>0</v>
      </c>
      <c r="M32" s="17"/>
    </row>
    <row r="33" spans="2:13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2645</v>
      </c>
      <c r="H33" s="10">
        <v>0</v>
      </c>
      <c r="I33" s="10">
        <f>H33*G33</f>
        <v>0</v>
      </c>
      <c r="J33" s="5">
        <v>8</v>
      </c>
      <c r="K33" s="10">
        <f>I33*0.08</f>
        <v>0</v>
      </c>
      <c r="L33" s="17">
        <f>K33+I33</f>
        <v>0</v>
      </c>
      <c r="M33" s="17"/>
    </row>
    <row r="34" s="1" customFormat="1" ht="3" customHeight="1"/>
    <row r="35" spans="2:11" s="1" customFormat="1" ht="18" customHeight="1">
      <c r="B35" s="16" t="s">
        <v>167</v>
      </c>
      <c r="C35" s="16"/>
      <c r="D35" s="16"/>
      <c r="E35" s="16"/>
      <c r="F35" s="16"/>
      <c r="G35" s="16"/>
      <c r="H35" s="16"/>
      <c r="I35" s="16"/>
      <c r="J35" s="16"/>
      <c r="K35" s="16"/>
    </row>
    <row r="36" s="1" customFormat="1" ht="5.25" customHeight="1"/>
    <row r="37" spans="2:13" s="1" customFormat="1" ht="44.2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8" t="s">
        <v>10</v>
      </c>
      <c r="M37" s="18"/>
    </row>
    <row r="38" spans="2:13" s="1" customFormat="1" ht="19.5" customHeight="1">
      <c r="B38" s="5">
        <v>3</v>
      </c>
      <c r="C38" s="6" t="s">
        <v>15</v>
      </c>
      <c r="D38" s="6" t="s">
        <v>16</v>
      </c>
      <c r="E38" s="7" t="s">
        <v>17</v>
      </c>
      <c r="F38" s="6" t="s">
        <v>14</v>
      </c>
      <c r="G38" s="8">
        <v>3414</v>
      </c>
      <c r="H38" s="10">
        <v>0</v>
      </c>
      <c r="I38" s="10">
        <f>H38*G38</f>
        <v>0</v>
      </c>
      <c r="J38" s="5">
        <v>8</v>
      </c>
      <c r="K38" s="10">
        <f>I38*0.08</f>
        <v>0</v>
      </c>
      <c r="L38" s="17">
        <f>K38+I38</f>
        <v>0</v>
      </c>
      <c r="M38" s="17"/>
    </row>
    <row r="39" s="1" customFormat="1" ht="3" customHeight="1"/>
    <row r="40" spans="2:11" s="1" customFormat="1" ht="18" customHeight="1">
      <c r="B40" s="16" t="s">
        <v>168</v>
      </c>
      <c r="C40" s="16"/>
      <c r="D40" s="16"/>
      <c r="E40" s="16"/>
      <c r="F40" s="16"/>
      <c r="G40" s="16"/>
      <c r="H40" s="16"/>
      <c r="I40" s="16"/>
      <c r="J40" s="16"/>
      <c r="K40" s="16"/>
    </row>
    <row r="41" s="1" customFormat="1" ht="5.25" customHeight="1"/>
    <row r="42" spans="2:13" s="1" customFormat="1" ht="44.25" customHeight="1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8" t="s">
        <v>10</v>
      </c>
      <c r="M42" s="18"/>
    </row>
    <row r="43" spans="2:13" s="1" customFormat="1" ht="19.5" customHeight="1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125</v>
      </c>
      <c r="H43" s="10">
        <v>0</v>
      </c>
      <c r="I43" s="10">
        <f>H43*G43</f>
        <v>0</v>
      </c>
      <c r="J43" s="5">
        <v>8</v>
      </c>
      <c r="K43" s="10">
        <f>I43*0.08</f>
        <v>0</v>
      </c>
      <c r="L43" s="17">
        <f>K43+I43</f>
        <v>0</v>
      </c>
      <c r="M43" s="17"/>
    </row>
    <row r="44" spans="2:13" s="1" customFormat="1" ht="19.5" customHeight="1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6738</v>
      </c>
      <c r="H44" s="10">
        <v>0</v>
      </c>
      <c r="I44" s="10">
        <f>H44*G44</f>
        <v>0</v>
      </c>
      <c r="J44" s="5">
        <v>8</v>
      </c>
      <c r="K44" s="10">
        <f>I44*0.08</f>
        <v>0</v>
      </c>
      <c r="L44" s="17">
        <f>K44+I44</f>
        <v>0</v>
      </c>
      <c r="M44" s="17"/>
    </row>
    <row r="45" s="1" customFormat="1" ht="3" customHeight="1"/>
    <row r="46" spans="2:11" s="1" customFormat="1" ht="18" customHeight="1">
      <c r="B46" s="16" t="s">
        <v>169</v>
      </c>
      <c r="C46" s="16"/>
      <c r="D46" s="16"/>
      <c r="E46" s="16"/>
      <c r="F46" s="16"/>
      <c r="G46" s="16"/>
      <c r="H46" s="16"/>
      <c r="I46" s="16"/>
      <c r="J46" s="16"/>
      <c r="K46" s="16"/>
    </row>
    <row r="47" s="1" customFormat="1" ht="5.25" customHeight="1"/>
    <row r="48" spans="2:13" s="1" customFormat="1" ht="44.25" customHeight="1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8" t="s">
        <v>10</v>
      </c>
      <c r="M48" s="18"/>
    </row>
    <row r="49" spans="2:13" s="1" customFormat="1" ht="19.5" customHeight="1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92</v>
      </c>
      <c r="H49" s="10">
        <v>0</v>
      </c>
      <c r="I49" s="10">
        <f>H49*G49</f>
        <v>0</v>
      </c>
      <c r="J49" s="5">
        <v>8</v>
      </c>
      <c r="K49" s="10">
        <f>I49*0.08</f>
        <v>0</v>
      </c>
      <c r="L49" s="17">
        <f>K49+I49</f>
        <v>0</v>
      </c>
      <c r="M49" s="17"/>
    </row>
    <row r="50" spans="2:13" s="1" customFormat="1" ht="19.5" customHeight="1">
      <c r="B50" s="5">
        <v>7</v>
      </c>
      <c r="C50" s="6" t="s">
        <v>15</v>
      </c>
      <c r="D50" s="6" t="s">
        <v>16</v>
      </c>
      <c r="E50" s="7" t="s">
        <v>17</v>
      </c>
      <c r="F50" s="6" t="s">
        <v>14</v>
      </c>
      <c r="G50" s="8">
        <v>1003</v>
      </c>
      <c r="H50" s="10">
        <v>0</v>
      </c>
      <c r="I50" s="10">
        <f>H50*G50</f>
        <v>0</v>
      </c>
      <c r="J50" s="5">
        <v>8</v>
      </c>
      <c r="K50" s="10">
        <f>I50*0.08</f>
        <v>0</v>
      </c>
      <c r="L50" s="17">
        <f>K50+I50</f>
        <v>0</v>
      </c>
      <c r="M50" s="17"/>
    </row>
    <row r="51" s="1" customFormat="1" ht="3" customHeight="1"/>
    <row r="52" spans="2:11" s="1" customFormat="1" ht="18" customHeight="1">
      <c r="B52" s="16" t="s">
        <v>170</v>
      </c>
      <c r="C52" s="16"/>
      <c r="D52" s="16"/>
      <c r="E52" s="16"/>
      <c r="F52" s="16"/>
      <c r="G52" s="16"/>
      <c r="H52" s="16"/>
      <c r="I52" s="16"/>
      <c r="J52" s="16"/>
      <c r="K52" s="16"/>
    </row>
    <row r="53" s="1" customFormat="1" ht="5.25" customHeight="1"/>
    <row r="54" spans="2:13" s="1" customFormat="1" ht="44.25" customHeight="1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8" t="s">
        <v>10</v>
      </c>
      <c r="M54" s="18"/>
    </row>
    <row r="55" spans="2:13" s="1" customFormat="1" ht="19.5" customHeight="1">
      <c r="B55" s="5">
        <v>8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907</v>
      </c>
      <c r="H55" s="10">
        <v>0</v>
      </c>
      <c r="I55" s="10">
        <f>H55*G55</f>
        <v>0</v>
      </c>
      <c r="J55" s="5">
        <v>8</v>
      </c>
      <c r="K55" s="10">
        <f>I55*0.08</f>
        <v>0</v>
      </c>
      <c r="L55" s="17">
        <f>K55+I55</f>
        <v>0</v>
      </c>
      <c r="M55" s="17"/>
    </row>
    <row r="56" s="1" customFormat="1" ht="9" customHeight="1"/>
    <row r="57" spans="2:13" s="1" customFormat="1" ht="44.25" customHeight="1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18" t="s">
        <v>10</v>
      </c>
      <c r="M57" s="18"/>
    </row>
    <row r="58" spans="2:13" s="1" customFormat="1" ht="19.5" customHeight="1">
      <c r="B58" s="5">
        <v>9</v>
      </c>
      <c r="C58" s="6" t="s">
        <v>18</v>
      </c>
      <c r="D58" s="6" t="s">
        <v>19</v>
      </c>
      <c r="E58" s="7" t="s">
        <v>20</v>
      </c>
      <c r="F58" s="6" t="s">
        <v>14</v>
      </c>
      <c r="G58" s="8">
        <v>20</v>
      </c>
      <c r="H58" s="10">
        <v>0</v>
      </c>
      <c r="I58" s="11">
        <f aca="true" t="shared" si="0" ref="I58:I103">H58*G58</f>
        <v>0</v>
      </c>
      <c r="J58" s="5">
        <v>8</v>
      </c>
      <c r="K58" s="10">
        <f aca="true" t="shared" si="1" ref="K58:K79">I58*0.08</f>
        <v>0</v>
      </c>
      <c r="L58" s="17">
        <f aca="true" t="shared" si="2" ref="L58:L103">K58+I58</f>
        <v>0</v>
      </c>
      <c r="M58" s="17"/>
    </row>
    <row r="59" spans="2:13" s="1" customFormat="1" ht="19.5" customHeight="1">
      <c r="B59" s="5">
        <v>10</v>
      </c>
      <c r="C59" s="6" t="s">
        <v>21</v>
      </c>
      <c r="D59" s="6" t="s">
        <v>22</v>
      </c>
      <c r="E59" s="7" t="s">
        <v>23</v>
      </c>
      <c r="F59" s="6" t="s">
        <v>14</v>
      </c>
      <c r="G59" s="8">
        <v>20</v>
      </c>
      <c r="H59" s="10">
        <v>0</v>
      </c>
      <c r="I59" s="11">
        <f t="shared" si="0"/>
        <v>0</v>
      </c>
      <c r="J59" s="5">
        <v>8</v>
      </c>
      <c r="K59" s="10">
        <f t="shared" si="1"/>
        <v>0</v>
      </c>
      <c r="L59" s="17">
        <f t="shared" si="2"/>
        <v>0</v>
      </c>
      <c r="M59" s="17"/>
    </row>
    <row r="60" spans="2:13" s="1" customFormat="1" ht="48" customHeight="1">
      <c r="B60" s="5">
        <v>11</v>
      </c>
      <c r="C60" s="6" t="s">
        <v>24</v>
      </c>
      <c r="D60" s="6" t="s">
        <v>25</v>
      </c>
      <c r="E60" s="7" t="s">
        <v>26</v>
      </c>
      <c r="F60" s="6" t="s">
        <v>27</v>
      </c>
      <c r="G60" s="8">
        <v>0.14</v>
      </c>
      <c r="H60" s="10">
        <v>0</v>
      </c>
      <c r="I60" s="11">
        <f t="shared" si="0"/>
        <v>0</v>
      </c>
      <c r="J60" s="5">
        <v>8</v>
      </c>
      <c r="K60" s="10">
        <f t="shared" si="1"/>
        <v>0</v>
      </c>
      <c r="L60" s="17">
        <f t="shared" si="2"/>
        <v>0</v>
      </c>
      <c r="M60" s="17"/>
    </row>
    <row r="61" spans="2:13" s="1" customFormat="1" ht="19.5" customHeight="1">
      <c r="B61" s="5">
        <v>12</v>
      </c>
      <c r="C61" s="6" t="s">
        <v>28</v>
      </c>
      <c r="D61" s="6" t="s">
        <v>29</v>
      </c>
      <c r="E61" s="7" t="s">
        <v>30</v>
      </c>
      <c r="F61" s="6" t="s">
        <v>27</v>
      </c>
      <c r="G61" s="8">
        <v>14.910000000000002</v>
      </c>
      <c r="H61" s="10">
        <v>0</v>
      </c>
      <c r="I61" s="11">
        <f t="shared" si="0"/>
        <v>0</v>
      </c>
      <c r="J61" s="5">
        <v>8</v>
      </c>
      <c r="K61" s="10">
        <f t="shared" si="1"/>
        <v>0</v>
      </c>
      <c r="L61" s="17">
        <f t="shared" si="2"/>
        <v>0</v>
      </c>
      <c r="M61" s="17"/>
    </row>
    <row r="62" spans="2:13" s="1" customFormat="1" ht="19.5" customHeight="1">
      <c r="B62" s="5">
        <v>13</v>
      </c>
      <c r="C62" s="6" t="s">
        <v>31</v>
      </c>
      <c r="D62" s="6" t="s">
        <v>32</v>
      </c>
      <c r="E62" s="7" t="s">
        <v>33</v>
      </c>
      <c r="F62" s="6" t="s">
        <v>34</v>
      </c>
      <c r="G62" s="8">
        <v>1.9</v>
      </c>
      <c r="H62" s="10">
        <v>0</v>
      </c>
      <c r="I62" s="11">
        <f t="shared" si="0"/>
        <v>0</v>
      </c>
      <c r="J62" s="5">
        <v>8</v>
      </c>
      <c r="K62" s="10">
        <f t="shared" si="1"/>
        <v>0</v>
      </c>
      <c r="L62" s="17">
        <f t="shared" si="2"/>
        <v>0</v>
      </c>
      <c r="M62" s="17"/>
    </row>
    <row r="63" spans="2:13" s="1" customFormat="1" ht="19.5" customHeight="1">
      <c r="B63" s="5">
        <v>14</v>
      </c>
      <c r="C63" s="6" t="s">
        <v>35</v>
      </c>
      <c r="D63" s="6" t="s">
        <v>36</v>
      </c>
      <c r="E63" s="7" t="s">
        <v>37</v>
      </c>
      <c r="F63" s="6" t="s">
        <v>34</v>
      </c>
      <c r="G63" s="8">
        <v>1.1</v>
      </c>
      <c r="H63" s="10">
        <v>0</v>
      </c>
      <c r="I63" s="11">
        <f t="shared" si="0"/>
        <v>0</v>
      </c>
      <c r="J63" s="5">
        <v>8</v>
      </c>
      <c r="K63" s="10">
        <f t="shared" si="1"/>
        <v>0</v>
      </c>
      <c r="L63" s="17">
        <f t="shared" si="2"/>
        <v>0</v>
      </c>
      <c r="M63" s="17"/>
    </row>
    <row r="64" spans="2:13" s="1" customFormat="1" ht="28.5" customHeight="1">
      <c r="B64" s="5">
        <v>15</v>
      </c>
      <c r="C64" s="6" t="s">
        <v>38</v>
      </c>
      <c r="D64" s="6" t="s">
        <v>39</v>
      </c>
      <c r="E64" s="7" t="s">
        <v>40</v>
      </c>
      <c r="F64" s="6" t="s">
        <v>41</v>
      </c>
      <c r="G64" s="8">
        <v>18.66</v>
      </c>
      <c r="H64" s="10">
        <v>0</v>
      </c>
      <c r="I64" s="11">
        <f t="shared" si="0"/>
        <v>0</v>
      </c>
      <c r="J64" s="5">
        <v>8</v>
      </c>
      <c r="K64" s="10">
        <f t="shared" si="1"/>
        <v>0</v>
      </c>
      <c r="L64" s="17">
        <f t="shared" si="2"/>
        <v>0</v>
      </c>
      <c r="M64" s="17"/>
    </row>
    <row r="65" spans="2:13" s="1" customFormat="1" ht="28.5" customHeight="1">
      <c r="B65" s="5">
        <v>16</v>
      </c>
      <c r="C65" s="6" t="s">
        <v>42</v>
      </c>
      <c r="D65" s="6" t="s">
        <v>43</v>
      </c>
      <c r="E65" s="7" t="s">
        <v>44</v>
      </c>
      <c r="F65" s="6" t="s">
        <v>41</v>
      </c>
      <c r="G65" s="8">
        <v>15.68</v>
      </c>
      <c r="H65" s="10">
        <v>0</v>
      </c>
      <c r="I65" s="11">
        <f t="shared" si="0"/>
        <v>0</v>
      </c>
      <c r="J65" s="5">
        <v>8</v>
      </c>
      <c r="K65" s="10">
        <f t="shared" si="1"/>
        <v>0</v>
      </c>
      <c r="L65" s="17">
        <f t="shared" si="2"/>
        <v>0</v>
      </c>
      <c r="M65" s="17"/>
    </row>
    <row r="66" spans="2:13" s="1" customFormat="1" ht="28.5" customHeight="1">
      <c r="B66" s="5">
        <v>17</v>
      </c>
      <c r="C66" s="6" t="s">
        <v>45</v>
      </c>
      <c r="D66" s="6" t="s">
        <v>46</v>
      </c>
      <c r="E66" s="7" t="s">
        <v>47</v>
      </c>
      <c r="F66" s="6" t="s">
        <v>41</v>
      </c>
      <c r="G66" s="8">
        <v>34.99</v>
      </c>
      <c r="H66" s="10">
        <v>0</v>
      </c>
      <c r="I66" s="11">
        <f t="shared" si="0"/>
        <v>0</v>
      </c>
      <c r="J66" s="5">
        <v>8</v>
      </c>
      <c r="K66" s="10">
        <f t="shared" si="1"/>
        <v>0</v>
      </c>
      <c r="L66" s="17">
        <f t="shared" si="2"/>
        <v>0</v>
      </c>
      <c r="M66" s="17"/>
    </row>
    <row r="67" spans="2:13" s="1" customFormat="1" ht="28.5" customHeight="1">
      <c r="B67" s="5">
        <v>18</v>
      </c>
      <c r="C67" s="6" t="s">
        <v>48</v>
      </c>
      <c r="D67" s="6" t="s">
        <v>49</v>
      </c>
      <c r="E67" s="7" t="s">
        <v>50</v>
      </c>
      <c r="F67" s="6" t="s">
        <v>41</v>
      </c>
      <c r="G67" s="8">
        <v>46.71</v>
      </c>
      <c r="H67" s="10">
        <v>0</v>
      </c>
      <c r="I67" s="11">
        <f t="shared" si="0"/>
        <v>0</v>
      </c>
      <c r="J67" s="5">
        <v>8</v>
      </c>
      <c r="K67" s="10">
        <f t="shared" si="1"/>
        <v>0</v>
      </c>
      <c r="L67" s="17">
        <f t="shared" si="2"/>
        <v>0</v>
      </c>
      <c r="M67" s="17"/>
    </row>
    <row r="68" spans="2:13" s="1" customFormat="1" ht="19.5" customHeight="1">
      <c r="B68" s="5">
        <v>19</v>
      </c>
      <c r="C68" s="6" t="s">
        <v>51</v>
      </c>
      <c r="D68" s="6" t="s">
        <v>52</v>
      </c>
      <c r="E68" s="7" t="s">
        <v>53</v>
      </c>
      <c r="F68" s="6" t="s">
        <v>27</v>
      </c>
      <c r="G68" s="8">
        <v>16.29</v>
      </c>
      <c r="H68" s="10">
        <v>0</v>
      </c>
      <c r="I68" s="11">
        <f t="shared" si="0"/>
        <v>0</v>
      </c>
      <c r="J68" s="5">
        <v>8</v>
      </c>
      <c r="K68" s="10">
        <f t="shared" si="1"/>
        <v>0</v>
      </c>
      <c r="L68" s="17">
        <f t="shared" si="2"/>
        <v>0</v>
      </c>
      <c r="M68" s="17"/>
    </row>
    <row r="69" spans="2:13" s="1" customFormat="1" ht="19.5" customHeight="1">
      <c r="B69" s="5">
        <v>20</v>
      </c>
      <c r="C69" s="6" t="s">
        <v>54</v>
      </c>
      <c r="D69" s="6" t="s">
        <v>55</v>
      </c>
      <c r="E69" s="7" t="s">
        <v>56</v>
      </c>
      <c r="F69" s="6" t="s">
        <v>34</v>
      </c>
      <c r="G69" s="8">
        <v>0.9999999999999999</v>
      </c>
      <c r="H69" s="10">
        <v>0</v>
      </c>
      <c r="I69" s="11">
        <f t="shared" si="0"/>
        <v>0</v>
      </c>
      <c r="J69" s="5">
        <v>8</v>
      </c>
      <c r="K69" s="10">
        <f t="shared" si="1"/>
        <v>0</v>
      </c>
      <c r="L69" s="17">
        <f t="shared" si="2"/>
        <v>0</v>
      </c>
      <c r="M69" s="17"/>
    </row>
    <row r="70" spans="2:13" s="1" customFormat="1" ht="19.5" customHeight="1">
      <c r="B70" s="5">
        <v>21</v>
      </c>
      <c r="C70" s="6" t="s">
        <v>57</v>
      </c>
      <c r="D70" s="6" t="s">
        <v>58</v>
      </c>
      <c r="E70" s="7" t="s">
        <v>59</v>
      </c>
      <c r="F70" s="6" t="s">
        <v>34</v>
      </c>
      <c r="G70" s="8">
        <v>53.28</v>
      </c>
      <c r="H70" s="10">
        <v>0</v>
      </c>
      <c r="I70" s="11">
        <f t="shared" si="0"/>
        <v>0</v>
      </c>
      <c r="J70" s="5">
        <v>8</v>
      </c>
      <c r="K70" s="10">
        <f t="shared" si="1"/>
        <v>0</v>
      </c>
      <c r="L70" s="17">
        <f t="shared" si="2"/>
        <v>0</v>
      </c>
      <c r="M70" s="17"/>
    </row>
    <row r="71" spans="2:13" s="1" customFormat="1" ht="28.5" customHeight="1">
      <c r="B71" s="5">
        <v>22</v>
      </c>
      <c r="C71" s="6" t="s">
        <v>60</v>
      </c>
      <c r="D71" s="6" t="s">
        <v>61</v>
      </c>
      <c r="E71" s="7" t="s">
        <v>62</v>
      </c>
      <c r="F71" s="6" t="s">
        <v>34</v>
      </c>
      <c r="G71" s="8">
        <v>0.8</v>
      </c>
      <c r="H71" s="10">
        <v>0</v>
      </c>
      <c r="I71" s="11">
        <f t="shared" si="0"/>
        <v>0</v>
      </c>
      <c r="J71" s="5">
        <v>8</v>
      </c>
      <c r="K71" s="10">
        <f t="shared" si="1"/>
        <v>0</v>
      </c>
      <c r="L71" s="17">
        <f t="shared" si="2"/>
        <v>0</v>
      </c>
      <c r="M71" s="17"/>
    </row>
    <row r="72" spans="2:13" s="1" customFormat="1" ht="19.5" customHeight="1">
      <c r="B72" s="5">
        <v>23</v>
      </c>
      <c r="C72" s="6" t="s">
        <v>63</v>
      </c>
      <c r="D72" s="6" t="s">
        <v>64</v>
      </c>
      <c r="E72" s="7" t="s">
        <v>65</v>
      </c>
      <c r="F72" s="6" t="s">
        <v>34</v>
      </c>
      <c r="G72" s="8">
        <v>1.11</v>
      </c>
      <c r="H72" s="10">
        <v>0</v>
      </c>
      <c r="I72" s="11">
        <f t="shared" si="0"/>
        <v>0</v>
      </c>
      <c r="J72" s="5">
        <v>8</v>
      </c>
      <c r="K72" s="10">
        <f t="shared" si="1"/>
        <v>0</v>
      </c>
      <c r="L72" s="17">
        <f t="shared" si="2"/>
        <v>0</v>
      </c>
      <c r="M72" s="17"/>
    </row>
    <row r="73" spans="2:13" s="1" customFormat="1" ht="28.5" customHeight="1">
      <c r="B73" s="5">
        <v>24</v>
      </c>
      <c r="C73" s="6" t="s">
        <v>66</v>
      </c>
      <c r="D73" s="6" t="s">
        <v>67</v>
      </c>
      <c r="E73" s="7" t="s">
        <v>68</v>
      </c>
      <c r="F73" s="6" t="s">
        <v>27</v>
      </c>
      <c r="G73" s="8">
        <v>41.21999999999999</v>
      </c>
      <c r="H73" s="10">
        <v>0</v>
      </c>
      <c r="I73" s="11">
        <f t="shared" si="0"/>
        <v>0</v>
      </c>
      <c r="J73" s="5">
        <v>8</v>
      </c>
      <c r="K73" s="10">
        <f t="shared" si="1"/>
        <v>0</v>
      </c>
      <c r="L73" s="17">
        <f t="shared" si="2"/>
        <v>0</v>
      </c>
      <c r="M73" s="17"/>
    </row>
    <row r="74" spans="2:13" s="1" customFormat="1" ht="28.5" customHeight="1">
      <c r="B74" s="5">
        <v>25</v>
      </c>
      <c r="C74" s="6" t="s">
        <v>69</v>
      </c>
      <c r="D74" s="6" t="s">
        <v>70</v>
      </c>
      <c r="E74" s="7" t="s">
        <v>71</v>
      </c>
      <c r="F74" s="6" t="s">
        <v>27</v>
      </c>
      <c r="G74" s="8">
        <v>31.93</v>
      </c>
      <c r="H74" s="10">
        <v>0</v>
      </c>
      <c r="I74" s="11">
        <f t="shared" si="0"/>
        <v>0</v>
      </c>
      <c r="J74" s="5">
        <v>8</v>
      </c>
      <c r="K74" s="10">
        <f t="shared" si="1"/>
        <v>0</v>
      </c>
      <c r="L74" s="17">
        <f t="shared" si="2"/>
        <v>0</v>
      </c>
      <c r="M74" s="17"/>
    </row>
    <row r="75" spans="2:13" s="1" customFormat="1" ht="28.5" customHeight="1">
      <c r="B75" s="5">
        <v>26</v>
      </c>
      <c r="C75" s="6" t="s">
        <v>72</v>
      </c>
      <c r="D75" s="6" t="s">
        <v>73</v>
      </c>
      <c r="E75" s="7" t="s">
        <v>74</v>
      </c>
      <c r="F75" s="6" t="s">
        <v>27</v>
      </c>
      <c r="G75" s="8">
        <v>5.94</v>
      </c>
      <c r="H75" s="10">
        <v>0</v>
      </c>
      <c r="I75" s="11">
        <f t="shared" si="0"/>
        <v>0</v>
      </c>
      <c r="J75" s="5">
        <v>8</v>
      </c>
      <c r="K75" s="10">
        <f t="shared" si="1"/>
        <v>0</v>
      </c>
      <c r="L75" s="17">
        <f t="shared" si="2"/>
        <v>0</v>
      </c>
      <c r="M75" s="17"/>
    </row>
    <row r="76" spans="2:13" s="1" customFormat="1" ht="19.5" customHeight="1">
      <c r="B76" s="5">
        <v>27</v>
      </c>
      <c r="C76" s="6" t="s">
        <v>75</v>
      </c>
      <c r="D76" s="6" t="s">
        <v>76</v>
      </c>
      <c r="E76" s="7" t="s">
        <v>77</v>
      </c>
      <c r="F76" s="6" t="s">
        <v>27</v>
      </c>
      <c r="G76" s="8">
        <v>14.690000000000001</v>
      </c>
      <c r="H76" s="10">
        <v>0</v>
      </c>
      <c r="I76" s="11">
        <f t="shared" si="0"/>
        <v>0</v>
      </c>
      <c r="J76" s="5">
        <v>8</v>
      </c>
      <c r="K76" s="10">
        <f t="shared" si="1"/>
        <v>0</v>
      </c>
      <c r="L76" s="17">
        <f t="shared" si="2"/>
        <v>0</v>
      </c>
      <c r="M76" s="17"/>
    </row>
    <row r="77" spans="2:13" s="1" customFormat="1" ht="19.5" customHeight="1">
      <c r="B77" s="5">
        <v>28</v>
      </c>
      <c r="C77" s="6" t="s">
        <v>78</v>
      </c>
      <c r="D77" s="6" t="s">
        <v>79</v>
      </c>
      <c r="E77" s="7" t="s">
        <v>80</v>
      </c>
      <c r="F77" s="6" t="s">
        <v>27</v>
      </c>
      <c r="G77" s="8">
        <v>28.849999999999987</v>
      </c>
      <c r="H77" s="10">
        <v>0</v>
      </c>
      <c r="I77" s="11">
        <f t="shared" si="0"/>
        <v>0</v>
      </c>
      <c r="J77" s="5">
        <v>8</v>
      </c>
      <c r="K77" s="10">
        <f t="shared" si="1"/>
        <v>0</v>
      </c>
      <c r="L77" s="17">
        <f t="shared" si="2"/>
        <v>0</v>
      </c>
      <c r="M77" s="17"/>
    </row>
    <row r="78" spans="2:13" s="1" customFormat="1" ht="19.5" customHeight="1">
      <c r="B78" s="5">
        <v>29</v>
      </c>
      <c r="C78" s="6" t="s">
        <v>81</v>
      </c>
      <c r="D78" s="6" t="s">
        <v>82</v>
      </c>
      <c r="E78" s="7" t="s">
        <v>83</v>
      </c>
      <c r="F78" s="6" t="s">
        <v>84</v>
      </c>
      <c r="G78" s="8">
        <v>42</v>
      </c>
      <c r="H78" s="10">
        <v>0</v>
      </c>
      <c r="I78" s="11">
        <f t="shared" si="0"/>
        <v>0</v>
      </c>
      <c r="J78" s="5">
        <v>8</v>
      </c>
      <c r="K78" s="10">
        <f t="shared" si="1"/>
        <v>0</v>
      </c>
      <c r="L78" s="17">
        <f t="shared" si="2"/>
        <v>0</v>
      </c>
      <c r="M78" s="17"/>
    </row>
    <row r="79" spans="2:13" s="1" customFormat="1" ht="19.5" customHeight="1">
      <c r="B79" s="5">
        <v>30</v>
      </c>
      <c r="C79" s="6" t="s">
        <v>85</v>
      </c>
      <c r="D79" s="6" t="s">
        <v>86</v>
      </c>
      <c r="E79" s="7" t="s">
        <v>87</v>
      </c>
      <c r="F79" s="6" t="s">
        <v>84</v>
      </c>
      <c r="G79" s="8">
        <v>11</v>
      </c>
      <c r="H79" s="10">
        <v>0</v>
      </c>
      <c r="I79" s="11">
        <f t="shared" si="0"/>
        <v>0</v>
      </c>
      <c r="J79" s="5">
        <v>8</v>
      </c>
      <c r="K79" s="10">
        <f t="shared" si="1"/>
        <v>0</v>
      </c>
      <c r="L79" s="17">
        <f t="shared" si="2"/>
        <v>0</v>
      </c>
      <c r="M79" s="17"/>
    </row>
    <row r="80" spans="2:13" s="1" customFormat="1" ht="19.5" customHeight="1">
      <c r="B80" s="5">
        <v>31</v>
      </c>
      <c r="C80" s="6" t="s">
        <v>88</v>
      </c>
      <c r="D80" s="6" t="s">
        <v>89</v>
      </c>
      <c r="E80" s="7" t="s">
        <v>90</v>
      </c>
      <c r="F80" s="6" t="s">
        <v>91</v>
      </c>
      <c r="G80" s="8">
        <v>23.4</v>
      </c>
      <c r="H80" s="10">
        <v>0</v>
      </c>
      <c r="I80" s="11">
        <f t="shared" si="0"/>
        <v>0</v>
      </c>
      <c r="J80" s="5">
        <v>23</v>
      </c>
      <c r="K80" s="10">
        <f>I80*0.23</f>
        <v>0</v>
      </c>
      <c r="L80" s="17">
        <f t="shared" si="2"/>
        <v>0</v>
      </c>
      <c r="M80" s="17"/>
    </row>
    <row r="81" spans="2:13" s="1" customFormat="1" ht="19.5" customHeight="1">
      <c r="B81" s="5">
        <v>32</v>
      </c>
      <c r="C81" s="6" t="s">
        <v>92</v>
      </c>
      <c r="D81" s="6" t="s">
        <v>93</v>
      </c>
      <c r="E81" s="7" t="s">
        <v>94</v>
      </c>
      <c r="F81" s="6" t="s">
        <v>84</v>
      </c>
      <c r="G81" s="8">
        <v>160</v>
      </c>
      <c r="H81" s="10">
        <v>0</v>
      </c>
      <c r="I81" s="11">
        <f t="shared" si="0"/>
        <v>0</v>
      </c>
      <c r="J81" s="5">
        <v>23</v>
      </c>
      <c r="K81" s="10">
        <f>I81*0.23</f>
        <v>0</v>
      </c>
      <c r="L81" s="17">
        <f t="shared" si="2"/>
        <v>0</v>
      </c>
      <c r="M81" s="17"/>
    </row>
    <row r="82" spans="2:13" s="1" customFormat="1" ht="19.5" customHeight="1">
      <c r="B82" s="5">
        <v>33</v>
      </c>
      <c r="C82" s="6" t="s">
        <v>95</v>
      </c>
      <c r="D82" s="6" t="s">
        <v>96</v>
      </c>
      <c r="E82" s="7" t="s">
        <v>97</v>
      </c>
      <c r="F82" s="6" t="s">
        <v>91</v>
      </c>
      <c r="G82" s="8">
        <v>43.86000000000001</v>
      </c>
      <c r="H82" s="10">
        <v>0</v>
      </c>
      <c r="I82" s="11">
        <f t="shared" si="0"/>
        <v>0</v>
      </c>
      <c r="J82" s="5">
        <v>23</v>
      </c>
      <c r="K82" s="10">
        <f>I82*0.23</f>
        <v>0</v>
      </c>
      <c r="L82" s="17">
        <f t="shared" si="2"/>
        <v>0</v>
      </c>
      <c r="M82" s="17"/>
    </row>
    <row r="83" spans="2:13" s="1" customFormat="1" ht="19.5" customHeight="1">
      <c r="B83" s="5">
        <v>34</v>
      </c>
      <c r="C83" s="6" t="s">
        <v>98</v>
      </c>
      <c r="D83" s="6" t="s">
        <v>99</v>
      </c>
      <c r="E83" s="7" t="s">
        <v>100</v>
      </c>
      <c r="F83" s="6" t="s">
        <v>101</v>
      </c>
      <c r="G83" s="8">
        <v>115</v>
      </c>
      <c r="H83" s="10">
        <v>0</v>
      </c>
      <c r="I83" s="11">
        <f t="shared" si="0"/>
        <v>0</v>
      </c>
      <c r="J83" s="5">
        <v>23</v>
      </c>
      <c r="K83" s="10">
        <f>I83*0.23</f>
        <v>0</v>
      </c>
      <c r="L83" s="17">
        <f t="shared" si="2"/>
        <v>0</v>
      </c>
      <c r="M83" s="17"/>
    </row>
    <row r="84" spans="2:13" s="1" customFormat="1" ht="19.5" customHeight="1">
      <c r="B84" s="5">
        <v>35</v>
      </c>
      <c r="C84" s="6" t="s">
        <v>102</v>
      </c>
      <c r="D84" s="6" t="s">
        <v>103</v>
      </c>
      <c r="E84" s="7" t="s">
        <v>104</v>
      </c>
      <c r="F84" s="6" t="s">
        <v>105</v>
      </c>
      <c r="G84" s="8">
        <v>50</v>
      </c>
      <c r="H84" s="10">
        <v>0</v>
      </c>
      <c r="I84" s="11">
        <f t="shared" si="0"/>
        <v>0</v>
      </c>
      <c r="J84" s="5">
        <v>8</v>
      </c>
      <c r="K84" s="10">
        <f aca="true" t="shared" si="3" ref="K84:K98">I84*0.08</f>
        <v>0</v>
      </c>
      <c r="L84" s="17">
        <f t="shared" si="2"/>
        <v>0</v>
      </c>
      <c r="M84" s="17"/>
    </row>
    <row r="85" spans="2:13" s="1" customFormat="1" ht="28.5" customHeight="1">
      <c r="B85" s="5">
        <v>36</v>
      </c>
      <c r="C85" s="6" t="s">
        <v>106</v>
      </c>
      <c r="D85" s="6" t="s">
        <v>107</v>
      </c>
      <c r="E85" s="7" t="s">
        <v>108</v>
      </c>
      <c r="F85" s="6" t="s">
        <v>105</v>
      </c>
      <c r="G85" s="8">
        <v>50</v>
      </c>
      <c r="H85" s="10">
        <v>0</v>
      </c>
      <c r="I85" s="11">
        <f t="shared" si="0"/>
        <v>0</v>
      </c>
      <c r="J85" s="5">
        <v>8</v>
      </c>
      <c r="K85" s="10">
        <f t="shared" si="3"/>
        <v>0</v>
      </c>
      <c r="L85" s="17">
        <f t="shared" si="2"/>
        <v>0</v>
      </c>
      <c r="M85" s="17"/>
    </row>
    <row r="86" spans="2:13" s="1" customFormat="1" ht="19.5" customHeight="1">
      <c r="B86" s="5">
        <v>37</v>
      </c>
      <c r="C86" s="6" t="s">
        <v>109</v>
      </c>
      <c r="D86" s="6" t="s">
        <v>110</v>
      </c>
      <c r="E86" s="7" t="s">
        <v>111</v>
      </c>
      <c r="F86" s="6" t="s">
        <v>84</v>
      </c>
      <c r="G86" s="8">
        <v>160</v>
      </c>
      <c r="H86" s="10">
        <v>0</v>
      </c>
      <c r="I86" s="11">
        <f t="shared" si="0"/>
        <v>0</v>
      </c>
      <c r="J86" s="5">
        <v>8</v>
      </c>
      <c r="K86" s="10">
        <f t="shared" si="3"/>
        <v>0</v>
      </c>
      <c r="L86" s="17">
        <f t="shared" si="2"/>
        <v>0</v>
      </c>
      <c r="M86" s="17"/>
    </row>
    <row r="87" spans="2:13" s="1" customFormat="1" ht="19.5" customHeight="1">
      <c r="B87" s="5">
        <v>38</v>
      </c>
      <c r="C87" s="6" t="s">
        <v>112</v>
      </c>
      <c r="D87" s="6" t="s">
        <v>113</v>
      </c>
      <c r="E87" s="7" t="s">
        <v>114</v>
      </c>
      <c r="F87" s="6" t="s">
        <v>41</v>
      </c>
      <c r="G87" s="8">
        <v>0.09</v>
      </c>
      <c r="H87" s="10">
        <v>0</v>
      </c>
      <c r="I87" s="11">
        <f t="shared" si="0"/>
        <v>0</v>
      </c>
      <c r="J87" s="5">
        <v>8</v>
      </c>
      <c r="K87" s="10">
        <f t="shared" si="3"/>
        <v>0</v>
      </c>
      <c r="L87" s="17">
        <f t="shared" si="2"/>
        <v>0</v>
      </c>
      <c r="M87" s="17"/>
    </row>
    <row r="88" spans="2:13" s="1" customFormat="1" ht="19.5" customHeight="1">
      <c r="B88" s="5">
        <v>39</v>
      </c>
      <c r="C88" s="6" t="s">
        <v>115</v>
      </c>
      <c r="D88" s="6" t="s">
        <v>116</v>
      </c>
      <c r="E88" s="7" t="s">
        <v>117</v>
      </c>
      <c r="F88" s="6" t="s">
        <v>27</v>
      </c>
      <c r="G88" s="8">
        <v>4.75</v>
      </c>
      <c r="H88" s="10">
        <v>0</v>
      </c>
      <c r="I88" s="11">
        <f t="shared" si="0"/>
        <v>0</v>
      </c>
      <c r="J88" s="5">
        <v>8</v>
      </c>
      <c r="K88" s="10">
        <f t="shared" si="3"/>
        <v>0</v>
      </c>
      <c r="L88" s="17">
        <f t="shared" si="2"/>
        <v>0</v>
      </c>
      <c r="M88" s="17"/>
    </row>
    <row r="89" spans="2:13" s="1" customFormat="1" ht="19.5" customHeight="1">
      <c r="B89" s="5">
        <v>40</v>
      </c>
      <c r="C89" s="6" t="s">
        <v>118</v>
      </c>
      <c r="D89" s="6" t="s">
        <v>119</v>
      </c>
      <c r="E89" s="7" t="s">
        <v>120</v>
      </c>
      <c r="F89" s="6" t="s">
        <v>41</v>
      </c>
      <c r="G89" s="8">
        <v>8.069999999999999</v>
      </c>
      <c r="H89" s="10">
        <v>0</v>
      </c>
      <c r="I89" s="11">
        <f t="shared" si="0"/>
        <v>0</v>
      </c>
      <c r="J89" s="5">
        <v>8</v>
      </c>
      <c r="K89" s="10">
        <f t="shared" si="3"/>
        <v>0</v>
      </c>
      <c r="L89" s="17">
        <f t="shared" si="2"/>
        <v>0</v>
      </c>
      <c r="M89" s="17"/>
    </row>
    <row r="90" spans="2:13" s="1" customFormat="1" ht="28.5" customHeight="1">
      <c r="B90" s="5">
        <v>41</v>
      </c>
      <c r="C90" s="6" t="s">
        <v>121</v>
      </c>
      <c r="D90" s="6" t="s">
        <v>122</v>
      </c>
      <c r="E90" s="7" t="s">
        <v>123</v>
      </c>
      <c r="F90" s="6" t="s">
        <v>101</v>
      </c>
      <c r="G90" s="8">
        <v>500</v>
      </c>
      <c r="H90" s="10">
        <v>0</v>
      </c>
      <c r="I90" s="11">
        <f t="shared" si="0"/>
        <v>0</v>
      </c>
      <c r="J90" s="5">
        <v>8</v>
      </c>
      <c r="K90" s="10">
        <f t="shared" si="3"/>
        <v>0</v>
      </c>
      <c r="L90" s="17">
        <f t="shared" si="2"/>
        <v>0</v>
      </c>
      <c r="M90" s="17"/>
    </row>
    <row r="91" spans="2:13" s="1" customFormat="1" ht="19.5" customHeight="1">
      <c r="B91" s="5">
        <v>42</v>
      </c>
      <c r="C91" s="6" t="s">
        <v>124</v>
      </c>
      <c r="D91" s="6" t="s">
        <v>125</v>
      </c>
      <c r="E91" s="7" t="s">
        <v>126</v>
      </c>
      <c r="F91" s="6" t="s">
        <v>27</v>
      </c>
      <c r="G91" s="8">
        <v>7.18</v>
      </c>
      <c r="H91" s="10">
        <v>0</v>
      </c>
      <c r="I91" s="11">
        <f t="shared" si="0"/>
        <v>0</v>
      </c>
      <c r="J91" s="5">
        <v>8</v>
      </c>
      <c r="K91" s="10">
        <f t="shared" si="3"/>
        <v>0</v>
      </c>
      <c r="L91" s="17">
        <f t="shared" si="2"/>
        <v>0</v>
      </c>
      <c r="M91" s="17"/>
    </row>
    <row r="92" spans="2:13" s="1" customFormat="1" ht="19.5" customHeight="1">
      <c r="B92" s="5">
        <v>43</v>
      </c>
      <c r="C92" s="6" t="s">
        <v>127</v>
      </c>
      <c r="D92" s="6" t="s">
        <v>128</v>
      </c>
      <c r="E92" s="7" t="s">
        <v>129</v>
      </c>
      <c r="F92" s="6" t="s">
        <v>27</v>
      </c>
      <c r="G92" s="8">
        <v>7.68</v>
      </c>
      <c r="H92" s="10">
        <v>0</v>
      </c>
      <c r="I92" s="11">
        <f t="shared" si="0"/>
        <v>0</v>
      </c>
      <c r="J92" s="5">
        <v>8</v>
      </c>
      <c r="K92" s="10">
        <f t="shared" si="3"/>
        <v>0</v>
      </c>
      <c r="L92" s="17">
        <f t="shared" si="2"/>
        <v>0</v>
      </c>
      <c r="M92" s="17"/>
    </row>
    <row r="93" spans="2:13" s="1" customFormat="1" ht="19.5" customHeight="1">
      <c r="B93" s="5">
        <v>44</v>
      </c>
      <c r="C93" s="6" t="s">
        <v>130</v>
      </c>
      <c r="D93" s="6" t="s">
        <v>131</v>
      </c>
      <c r="E93" s="7" t="s">
        <v>132</v>
      </c>
      <c r="F93" s="6" t="s">
        <v>27</v>
      </c>
      <c r="G93" s="8">
        <v>8.61</v>
      </c>
      <c r="H93" s="10">
        <v>0</v>
      </c>
      <c r="I93" s="11">
        <f t="shared" si="0"/>
        <v>0</v>
      </c>
      <c r="J93" s="5">
        <v>8</v>
      </c>
      <c r="K93" s="10">
        <f t="shared" si="3"/>
        <v>0</v>
      </c>
      <c r="L93" s="17">
        <f t="shared" si="2"/>
        <v>0</v>
      </c>
      <c r="M93" s="17"/>
    </row>
    <row r="94" spans="2:13" s="1" customFormat="1" ht="19.5" customHeight="1">
      <c r="B94" s="5">
        <v>45</v>
      </c>
      <c r="C94" s="6" t="s">
        <v>133</v>
      </c>
      <c r="D94" s="6" t="s">
        <v>134</v>
      </c>
      <c r="E94" s="7" t="s">
        <v>135</v>
      </c>
      <c r="F94" s="6" t="s">
        <v>27</v>
      </c>
      <c r="G94" s="8">
        <v>8.610000000000001</v>
      </c>
      <c r="H94" s="10">
        <v>0</v>
      </c>
      <c r="I94" s="11">
        <f t="shared" si="0"/>
        <v>0</v>
      </c>
      <c r="J94" s="5">
        <v>8</v>
      </c>
      <c r="K94" s="10">
        <f t="shared" si="3"/>
        <v>0</v>
      </c>
      <c r="L94" s="17">
        <f t="shared" si="2"/>
        <v>0</v>
      </c>
      <c r="M94" s="17"/>
    </row>
    <row r="95" spans="2:13" s="1" customFormat="1" ht="19.5" customHeight="1">
      <c r="B95" s="5">
        <v>46</v>
      </c>
      <c r="C95" s="6" t="s">
        <v>136</v>
      </c>
      <c r="D95" s="6" t="s">
        <v>137</v>
      </c>
      <c r="E95" s="7" t="s">
        <v>138</v>
      </c>
      <c r="F95" s="6" t="s">
        <v>27</v>
      </c>
      <c r="G95" s="8">
        <v>7.18</v>
      </c>
      <c r="H95" s="10">
        <v>0</v>
      </c>
      <c r="I95" s="11">
        <f t="shared" si="0"/>
        <v>0</v>
      </c>
      <c r="J95" s="5">
        <v>8</v>
      </c>
      <c r="K95" s="10">
        <f t="shared" si="3"/>
        <v>0</v>
      </c>
      <c r="L95" s="17">
        <f t="shared" si="2"/>
        <v>0</v>
      </c>
      <c r="M95" s="17"/>
    </row>
    <row r="96" spans="2:13" s="1" customFormat="1" ht="19.5" customHeight="1">
      <c r="B96" s="5">
        <v>47</v>
      </c>
      <c r="C96" s="6" t="s">
        <v>139</v>
      </c>
      <c r="D96" s="6" t="s">
        <v>140</v>
      </c>
      <c r="E96" s="7" t="s">
        <v>141</v>
      </c>
      <c r="F96" s="6" t="s">
        <v>27</v>
      </c>
      <c r="G96" s="8">
        <v>35.69000000000001</v>
      </c>
      <c r="H96" s="10">
        <v>0</v>
      </c>
      <c r="I96" s="11">
        <f t="shared" si="0"/>
        <v>0</v>
      </c>
      <c r="J96" s="5">
        <v>8</v>
      </c>
      <c r="K96" s="10">
        <f t="shared" si="3"/>
        <v>0</v>
      </c>
      <c r="L96" s="17">
        <f t="shared" si="2"/>
        <v>0</v>
      </c>
      <c r="M96" s="17"/>
    </row>
    <row r="97" spans="2:13" s="1" customFormat="1" ht="19.5" customHeight="1">
      <c r="B97" s="5">
        <v>48</v>
      </c>
      <c r="C97" s="6" t="s">
        <v>142</v>
      </c>
      <c r="D97" s="6" t="s">
        <v>143</v>
      </c>
      <c r="E97" s="7" t="s">
        <v>144</v>
      </c>
      <c r="F97" s="6" t="s">
        <v>101</v>
      </c>
      <c r="G97" s="8">
        <v>441</v>
      </c>
      <c r="H97" s="10">
        <v>0</v>
      </c>
      <c r="I97" s="11">
        <f t="shared" si="0"/>
        <v>0</v>
      </c>
      <c r="J97" s="5">
        <v>8</v>
      </c>
      <c r="K97" s="10">
        <f t="shared" si="3"/>
        <v>0</v>
      </c>
      <c r="L97" s="17">
        <f t="shared" si="2"/>
        <v>0</v>
      </c>
      <c r="M97" s="17"/>
    </row>
    <row r="98" spans="2:13" s="1" customFormat="1" ht="19.5" customHeight="1">
      <c r="B98" s="5">
        <v>49</v>
      </c>
      <c r="C98" s="6" t="s">
        <v>145</v>
      </c>
      <c r="D98" s="6" t="s">
        <v>146</v>
      </c>
      <c r="E98" s="7" t="s">
        <v>147</v>
      </c>
      <c r="F98" s="6" t="s">
        <v>101</v>
      </c>
      <c r="G98" s="8">
        <v>90</v>
      </c>
      <c r="H98" s="10">
        <v>0</v>
      </c>
      <c r="I98" s="11">
        <f t="shared" si="0"/>
        <v>0</v>
      </c>
      <c r="J98" s="5">
        <v>8</v>
      </c>
      <c r="K98" s="10">
        <f t="shared" si="3"/>
        <v>0</v>
      </c>
      <c r="L98" s="17">
        <f t="shared" si="2"/>
        <v>0</v>
      </c>
      <c r="M98" s="17"/>
    </row>
    <row r="99" spans="2:13" s="1" customFormat="1" ht="19.5" customHeight="1">
      <c r="B99" s="5">
        <v>50</v>
      </c>
      <c r="C99" s="6" t="s">
        <v>148</v>
      </c>
      <c r="D99" s="6" t="s">
        <v>149</v>
      </c>
      <c r="E99" s="7" t="s">
        <v>150</v>
      </c>
      <c r="F99" s="6" t="s">
        <v>101</v>
      </c>
      <c r="G99" s="8">
        <v>4</v>
      </c>
      <c r="H99" s="10">
        <v>0</v>
      </c>
      <c r="I99" s="11">
        <f t="shared" si="0"/>
        <v>0</v>
      </c>
      <c r="J99" s="5">
        <v>23</v>
      </c>
      <c r="K99" s="10">
        <f>I99*0.23</f>
        <v>0</v>
      </c>
      <c r="L99" s="17">
        <f t="shared" si="2"/>
        <v>0</v>
      </c>
      <c r="M99" s="17"/>
    </row>
    <row r="100" spans="2:13" s="1" customFormat="1" ht="19.5" customHeight="1">
      <c r="B100" s="5">
        <v>51</v>
      </c>
      <c r="C100" s="6" t="s">
        <v>151</v>
      </c>
      <c r="D100" s="6" t="s">
        <v>152</v>
      </c>
      <c r="E100" s="7" t="s">
        <v>153</v>
      </c>
      <c r="F100" s="6" t="s">
        <v>101</v>
      </c>
      <c r="G100" s="8">
        <v>634</v>
      </c>
      <c r="H100" s="10">
        <v>0</v>
      </c>
      <c r="I100" s="11">
        <f t="shared" si="0"/>
        <v>0</v>
      </c>
      <c r="J100" s="5">
        <v>8</v>
      </c>
      <c r="K100" s="10">
        <f>I100*0.08</f>
        <v>0</v>
      </c>
      <c r="L100" s="17">
        <f t="shared" si="2"/>
        <v>0</v>
      </c>
      <c r="M100" s="17"/>
    </row>
    <row r="101" spans="2:13" s="1" customFormat="1" ht="19.5" customHeight="1">
      <c r="B101" s="5">
        <v>52</v>
      </c>
      <c r="C101" s="6" t="s">
        <v>190</v>
      </c>
      <c r="D101" s="6" t="s">
        <v>191</v>
      </c>
      <c r="E101" s="7" t="s">
        <v>192</v>
      </c>
      <c r="F101" s="6" t="s">
        <v>101</v>
      </c>
      <c r="G101" s="8">
        <v>468</v>
      </c>
      <c r="H101" s="10">
        <v>0</v>
      </c>
      <c r="I101" s="11">
        <f t="shared" si="0"/>
        <v>0</v>
      </c>
      <c r="J101" s="5">
        <v>23</v>
      </c>
      <c r="K101" s="10">
        <f>I101*0.23</f>
        <v>0</v>
      </c>
      <c r="L101" s="32">
        <f t="shared" si="2"/>
        <v>0</v>
      </c>
      <c r="M101" s="33"/>
    </row>
    <row r="102" spans="2:13" s="1" customFormat="1" ht="19.5" customHeight="1">
      <c r="B102" s="5">
        <v>53</v>
      </c>
      <c r="C102" s="6" t="s">
        <v>193</v>
      </c>
      <c r="D102" s="6" t="s">
        <v>194</v>
      </c>
      <c r="E102" s="7" t="s">
        <v>195</v>
      </c>
      <c r="F102" s="6" t="s">
        <v>101</v>
      </c>
      <c r="G102" s="8">
        <v>1041.26</v>
      </c>
      <c r="H102" s="10">
        <v>0</v>
      </c>
      <c r="I102" s="11">
        <f t="shared" si="0"/>
        <v>0</v>
      </c>
      <c r="J102" s="5">
        <v>23</v>
      </c>
      <c r="K102" s="10">
        <f>I102*0.23</f>
        <v>0</v>
      </c>
      <c r="L102" s="32">
        <f t="shared" si="2"/>
        <v>0</v>
      </c>
      <c r="M102" s="33"/>
    </row>
    <row r="103" spans="2:13" s="1" customFormat="1" ht="19.5" customHeight="1">
      <c r="B103" s="5">
        <v>54</v>
      </c>
      <c r="C103" s="6" t="s">
        <v>154</v>
      </c>
      <c r="D103" s="6" t="s">
        <v>155</v>
      </c>
      <c r="E103" s="7" t="s">
        <v>156</v>
      </c>
      <c r="F103" s="6" t="s">
        <v>101</v>
      </c>
      <c r="G103" s="8">
        <v>45</v>
      </c>
      <c r="H103" s="10">
        <v>0</v>
      </c>
      <c r="I103" s="11">
        <f t="shared" si="0"/>
        <v>0</v>
      </c>
      <c r="J103" s="5">
        <v>23</v>
      </c>
      <c r="K103" s="10">
        <f>I103*0.23</f>
        <v>0</v>
      </c>
      <c r="L103" s="17">
        <f t="shared" si="2"/>
        <v>0</v>
      </c>
      <c r="M103" s="17"/>
    </row>
    <row r="104" s="1" customFormat="1" ht="54" customHeight="1"/>
    <row r="105" spans="2:13" s="1" customFormat="1" ht="21" customHeight="1">
      <c r="B105" s="27" t="s">
        <v>157</v>
      </c>
      <c r="C105" s="27"/>
      <c r="D105" s="27"/>
      <c r="E105" s="27"/>
      <c r="F105" s="30">
        <f>I103+I102+I101+I100+I99+I98+I97+I96+I95+I94+I93+I92+I91+I90+I89+I88+I87+I86+I85+I84+I83+I82+I81+I80+I79+I78+I77+I76+I75+I74+I73+I72+I71+I70+I69+I68+I67+I66+I65+I64+I63+I62+I61+I60+I59+I58+I55+I50+I49+I44+I43+I38+I33+I32</f>
        <v>0</v>
      </c>
      <c r="G105" s="31"/>
      <c r="H105" s="31"/>
      <c r="I105" s="31"/>
      <c r="J105" s="31"/>
      <c r="K105" s="31"/>
      <c r="L105" s="31"/>
      <c r="M105" s="31"/>
    </row>
    <row r="106" spans="2:13" s="1" customFormat="1" ht="21" customHeight="1">
      <c r="B106" s="27" t="s">
        <v>158</v>
      </c>
      <c r="C106" s="27"/>
      <c r="D106" s="27"/>
      <c r="E106" s="27"/>
      <c r="F106" s="28">
        <f>L103+L102+L101+L100+L99+L98+L97+L96+L95+L94+L93+L92+L91+L90+L89+L88+L87+L86+L85+L84+L83+L82+L81+L80+L79+L78+L77+L76+L75+L74+L73+L72+L71+L70+L69+L68+L67+L66+L65+L64+L63+L62+L61+L60+L59+L58+L55+L50+L49+L44+L43+L38+L33+L32</f>
        <v>0</v>
      </c>
      <c r="G106" s="28"/>
      <c r="H106" s="28"/>
      <c r="I106" s="28"/>
      <c r="J106" s="28"/>
      <c r="K106" s="28"/>
      <c r="L106" s="28"/>
      <c r="M106" s="28"/>
    </row>
    <row r="107" s="1" customFormat="1" ht="11.25" customHeight="1"/>
    <row r="108" spans="2:14" s="1" customFormat="1" ht="60" customHeight="1">
      <c r="B108" s="12" t="s">
        <v>178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="1" customFormat="1" ht="2.25" customHeight="1"/>
    <row r="110" spans="2:14" s="1" customFormat="1" ht="87" customHeight="1">
      <c r="B110" s="12" t="s">
        <v>179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="1" customFormat="1" ht="5.25" customHeight="1"/>
    <row r="112" spans="2:14" s="1" customFormat="1" ht="87" customHeight="1">
      <c r="B112" s="12" t="s">
        <v>180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="1" customFormat="1" ht="5.25" customHeight="1"/>
    <row r="114" spans="2:12" s="1" customFormat="1" ht="36.75" customHeight="1">
      <c r="B114" s="21" t="s">
        <v>172</v>
      </c>
      <c r="C114" s="21"/>
      <c r="D114" s="21"/>
      <c r="E114" s="21"/>
      <c r="F114" s="29" t="s">
        <v>173</v>
      </c>
      <c r="G114" s="29"/>
      <c r="H114" s="29"/>
      <c r="I114" s="29"/>
      <c r="J114" s="29"/>
      <c r="K114" s="29"/>
      <c r="L114" s="29"/>
    </row>
    <row r="115" spans="2:12" s="1" customFormat="1" ht="27.75" customHeight="1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 s="1" customFormat="1" ht="27.75" customHeight="1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 s="1" customFormat="1" ht="27.75" customHeight="1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 s="1" customFormat="1" ht="27.75" customHeight="1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="1" customFormat="1" ht="2.25" customHeight="1"/>
    <row r="120" spans="2:14" s="1" customFormat="1" ht="154.5" customHeight="1">
      <c r="B120" s="12" t="s">
        <v>181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="1" customFormat="1" ht="2.25" customHeight="1"/>
    <row r="122" spans="2:14" s="1" customFormat="1" ht="33" customHeight="1">
      <c r="B122" s="15" t="s">
        <v>182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="1" customFormat="1" ht="2.25" customHeight="1"/>
    <row r="124" spans="2:12" s="1" customFormat="1" ht="36.75" customHeight="1">
      <c r="B124" s="21" t="s">
        <v>174</v>
      </c>
      <c r="C124" s="21"/>
      <c r="D124" s="21"/>
      <c r="E124" s="21"/>
      <c r="F124" s="22" t="s">
        <v>175</v>
      </c>
      <c r="G124" s="22"/>
      <c r="H124" s="22"/>
      <c r="I124" s="22"/>
      <c r="J124" s="22"/>
      <c r="K124" s="22"/>
      <c r="L124" s="22"/>
    </row>
    <row r="125" spans="2:12" s="1" customFormat="1" ht="27.75" customHeight="1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 s="1" customFormat="1" ht="27.75" customHeight="1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2:12" s="1" customFormat="1" ht="27.75" customHeight="1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2:12" s="1" customFormat="1" ht="27.75" customHeight="1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</row>
    <row r="129" s="1" customFormat="1" ht="2.25" customHeight="1"/>
    <row r="130" spans="2:14" s="1" customFormat="1" ht="127.5" customHeight="1">
      <c r="B130" s="12" t="s">
        <v>183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="1" customFormat="1" ht="2.25" customHeight="1"/>
    <row r="132" spans="2:14" s="1" customFormat="1" ht="46.5" customHeight="1">
      <c r="B132" s="12" t="s">
        <v>184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="1" customFormat="1" ht="2.25" customHeight="1"/>
    <row r="134" spans="2:14" s="1" customFormat="1" ht="46.5" customHeight="1">
      <c r="B134" s="12" t="s">
        <v>185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="1" customFormat="1" ht="2.25" customHeight="1"/>
    <row r="136" spans="2:14" s="1" customFormat="1" ht="33" customHeight="1">
      <c r="B136" s="12" t="s">
        <v>186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="1" customFormat="1" ht="2.25" customHeight="1"/>
    <row r="138" spans="2:14" s="1" customFormat="1" ht="114" customHeight="1">
      <c r="B138" s="12" t="s">
        <v>187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="1" customFormat="1" ht="2.25" customHeight="1"/>
    <row r="140" spans="2:14" s="1" customFormat="1" ht="73.5" customHeight="1">
      <c r="B140" s="12" t="s">
        <v>188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="1" customFormat="1" ht="84.75" customHeight="1"/>
    <row r="142" spans="9:10" s="1" customFormat="1" ht="17.25" customHeight="1">
      <c r="I142" s="13" t="s">
        <v>171</v>
      </c>
      <c r="J142" s="13"/>
    </row>
    <row r="143" s="1" customFormat="1" ht="141.75" customHeight="1"/>
    <row r="144" spans="2:10" s="1" customFormat="1" ht="79.5" customHeight="1">
      <c r="B144" s="14" t="s">
        <v>189</v>
      </c>
      <c r="C144" s="14"/>
      <c r="D144" s="14"/>
      <c r="E144" s="14"/>
      <c r="F144" s="14"/>
      <c r="G144" s="14"/>
      <c r="H144" s="14"/>
      <c r="I144" s="14"/>
      <c r="J144" s="14"/>
    </row>
  </sheetData>
  <sheetProtection/>
  <mergeCells count="111">
    <mergeCell ref="L50:M50"/>
    <mergeCell ref="L54:M54"/>
    <mergeCell ref="L31:M31"/>
    <mergeCell ref="L32:M32"/>
    <mergeCell ref="L33:M33"/>
    <mergeCell ref="L37:M37"/>
    <mergeCell ref="L38:M38"/>
    <mergeCell ref="L42:M42"/>
    <mergeCell ref="L55:M55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3:M103"/>
    <mergeCell ref="B105:E105"/>
    <mergeCell ref="F105:M105"/>
    <mergeCell ref="L102:M102"/>
    <mergeCell ref="L101:M101"/>
    <mergeCell ref="B106:E106"/>
    <mergeCell ref="F106:M106"/>
    <mergeCell ref="B114:E114"/>
    <mergeCell ref="F114:L114"/>
    <mergeCell ref="B115:E115"/>
    <mergeCell ref="F115:L115"/>
    <mergeCell ref="B108:N108"/>
    <mergeCell ref="B110:N110"/>
    <mergeCell ref="B112:N112"/>
    <mergeCell ref="B126:E126"/>
    <mergeCell ref="F126:L126"/>
    <mergeCell ref="B116:E116"/>
    <mergeCell ref="F116:L116"/>
    <mergeCell ref="B117:E117"/>
    <mergeCell ref="F117:L117"/>
    <mergeCell ref="B118:E118"/>
    <mergeCell ref="F118:L118"/>
    <mergeCell ref="I2:O2"/>
    <mergeCell ref="B4:D4"/>
    <mergeCell ref="B6:D6"/>
    <mergeCell ref="B8:D8"/>
    <mergeCell ref="B10:D11"/>
    <mergeCell ref="G11:N12"/>
    <mergeCell ref="E14:G14"/>
    <mergeCell ref="B24:L24"/>
    <mergeCell ref="B127:E127"/>
    <mergeCell ref="F127:L127"/>
    <mergeCell ref="B128:E128"/>
    <mergeCell ref="F128:L128"/>
    <mergeCell ref="B124:E124"/>
    <mergeCell ref="F124:L124"/>
    <mergeCell ref="B125:E125"/>
    <mergeCell ref="F125:L125"/>
    <mergeCell ref="B26:L26"/>
    <mergeCell ref="B29:K29"/>
    <mergeCell ref="B35:K35"/>
    <mergeCell ref="B40:K40"/>
    <mergeCell ref="B46:K46"/>
    <mergeCell ref="B52:K52"/>
    <mergeCell ref="L43:M43"/>
    <mergeCell ref="L44:M44"/>
    <mergeCell ref="L48:M48"/>
    <mergeCell ref="L49:M49"/>
    <mergeCell ref="B138:N138"/>
    <mergeCell ref="B140:N140"/>
    <mergeCell ref="I142:J142"/>
    <mergeCell ref="B144:J144"/>
    <mergeCell ref="B120:N120"/>
    <mergeCell ref="B122:N122"/>
    <mergeCell ref="B130:N130"/>
    <mergeCell ref="B132:N132"/>
    <mergeCell ref="B134:N134"/>
    <mergeCell ref="B136:N1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2022-10-20T11:39:23Z</cp:lastPrinted>
  <dcterms:created xsi:type="dcterms:W3CDTF">2022-10-20T10:07:10Z</dcterms:created>
  <dcterms:modified xsi:type="dcterms:W3CDTF">2022-12-09T13:55:32Z</dcterms:modified>
  <cp:category/>
  <cp:version/>
  <cp:contentType/>
  <cp:contentStatus/>
</cp:coreProperties>
</file>