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l.pruss\Desktop\kosztorysy 2025\"/>
    </mc:Choice>
  </mc:AlternateContent>
  <xr:revisionPtr revIDLastSave="0" documentId="13_ncr:1_{A8EAF73D-47F6-4813-83AB-EE44AE0219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3" r:id="rId1"/>
  </sheets>
  <calcPr calcId="191029"/>
</workbook>
</file>

<file path=xl/calcChain.xml><?xml version="1.0" encoding="utf-8"?>
<calcChain xmlns="http://schemas.openxmlformats.org/spreadsheetml/2006/main">
  <c r="I91" i="3" l="1"/>
  <c r="I90" i="3"/>
  <c r="I89" i="3"/>
  <c r="I88" i="3"/>
  <c r="K88" i="3" s="1"/>
  <c r="I87" i="3"/>
  <c r="K87" i="3" s="1"/>
  <c r="I86" i="3"/>
  <c r="I85" i="3"/>
  <c r="I84" i="3"/>
  <c r="I83" i="3"/>
  <c r="I82" i="3"/>
  <c r="I81" i="3"/>
  <c r="K81" i="3" s="1"/>
  <c r="I80" i="3"/>
  <c r="K80" i="3" s="1"/>
  <c r="I79" i="3"/>
  <c r="K79" i="3" s="1"/>
  <c r="I78" i="3"/>
  <c r="I77" i="3"/>
  <c r="I76" i="3"/>
  <c r="I75" i="3"/>
  <c r="I74" i="3"/>
  <c r="K74" i="3" s="1"/>
  <c r="I73" i="3"/>
  <c r="K73" i="3" s="1"/>
  <c r="L73" i="3" s="1"/>
  <c r="I72" i="3"/>
  <c r="I71" i="3"/>
  <c r="I70" i="3"/>
  <c r="I69" i="3"/>
  <c r="K69" i="3" s="1"/>
  <c r="I68" i="3"/>
  <c r="K68" i="3" s="1"/>
  <c r="I67" i="3"/>
  <c r="I66" i="3"/>
  <c r="I65" i="3"/>
  <c r="I64" i="3"/>
  <c r="I63" i="3"/>
  <c r="K63" i="3" s="1"/>
  <c r="I62" i="3"/>
  <c r="K62" i="3" s="1"/>
  <c r="I61" i="3"/>
  <c r="I60" i="3"/>
  <c r="I59" i="3"/>
  <c r="I56" i="3"/>
  <c r="I51" i="3"/>
  <c r="I50" i="3"/>
  <c r="K50" i="3" s="1"/>
  <c r="I45" i="3"/>
  <c r="I40" i="3"/>
  <c r="I35" i="3"/>
  <c r="K67" i="3" l="1"/>
  <c r="L67" i="3" s="1"/>
  <c r="K85" i="3"/>
  <c r="L85" i="3" s="1"/>
  <c r="L79" i="3"/>
  <c r="K45" i="3"/>
  <c r="L45" i="3" s="1"/>
  <c r="K91" i="3"/>
  <c r="L91" i="3" s="1"/>
  <c r="L63" i="3"/>
  <c r="L69" i="3"/>
  <c r="L75" i="3"/>
  <c r="L81" i="3"/>
  <c r="K51" i="3"/>
  <c r="L51" i="3" s="1"/>
  <c r="K75" i="3"/>
  <c r="L88" i="3"/>
  <c r="K61" i="3"/>
  <c r="L61" i="3" s="1"/>
  <c r="K56" i="3"/>
  <c r="L56" i="3" s="1"/>
  <c r="K64" i="3"/>
  <c r="L64" i="3" s="1"/>
  <c r="K70" i="3"/>
  <c r="L70" i="3" s="1"/>
  <c r="K76" i="3"/>
  <c r="L76" i="3" s="1"/>
  <c r="K82" i="3"/>
  <c r="L82" i="3" s="1"/>
  <c r="K89" i="3"/>
  <c r="L89" i="3" s="1"/>
  <c r="L50" i="3"/>
  <c r="L62" i="3"/>
  <c r="L68" i="3"/>
  <c r="L74" i="3"/>
  <c r="L80" i="3"/>
  <c r="L87" i="3"/>
  <c r="F93" i="3"/>
  <c r="K35" i="3"/>
  <c r="L35" i="3" s="1"/>
  <c r="K59" i="3"/>
  <c r="L59" i="3" s="1"/>
  <c r="K65" i="3"/>
  <c r="L65" i="3" s="1"/>
  <c r="K71" i="3"/>
  <c r="L71" i="3" s="1"/>
  <c r="K77" i="3"/>
  <c r="L77" i="3" s="1"/>
  <c r="K83" i="3"/>
  <c r="L83" i="3" s="1"/>
  <c r="K90" i="3"/>
  <c r="L90" i="3" s="1"/>
  <c r="K40" i="3"/>
  <c r="L40" i="3" s="1"/>
  <c r="K60" i="3"/>
  <c r="L60" i="3" s="1"/>
  <c r="K66" i="3"/>
  <c r="L66" i="3" s="1"/>
  <c r="K72" i="3"/>
  <c r="L72" i="3" s="1"/>
  <c r="K78" i="3"/>
  <c r="L78" i="3" s="1"/>
  <c r="K84" i="3"/>
  <c r="L84" i="3" s="1"/>
  <c r="K86" i="3"/>
  <c r="L86" i="3" s="1"/>
  <c r="F94" i="3" l="1"/>
  <c r="B26" i="3" s="1"/>
</calcChain>
</file>

<file path=xl/sharedStrings.xml><?xml version="1.0" encoding="utf-8"?>
<sst xmlns="http://schemas.openxmlformats.org/spreadsheetml/2006/main" count="257" uniqueCount="159">
  <si>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</si>
  <si>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</si>
  <si>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</si>
  <si>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</si>
  <si>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</si>
  <si>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</si>
  <si>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</si>
  <si>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</si>
  <si>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</si>
  <si>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</si>
  <si>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</si>
  <si>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</si>
  <si>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</si>
  <si>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</si>
  <si>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</si>
  <si>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</si>
  <si>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</si>
  <si>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</si>
  <si>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18</t>
  </si>
  <si>
    <t>PORZ-STOS</t>
  </si>
  <si>
    <t>Wynoszenie i układanie pozostałości w stosy niewymiarowe</t>
  </si>
  <si>
    <t>M3P</t>
  </si>
  <si>
    <t xml:space="preserve"> 19</t>
  </si>
  <si>
    <t>PORZ-SPAL</t>
  </si>
  <si>
    <t>Spalanie gałęzi ułożonych w stosy</t>
  </si>
  <si>
    <t xml:space="preserve"> 20</t>
  </si>
  <si>
    <t>WPOD-N</t>
  </si>
  <si>
    <t>Wycinanie podszytów i podrostów (teren równy lub falisty)</t>
  </si>
  <si>
    <t>HA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</si>
  <si>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</si>
  <si>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</si>
  <si>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</si>
  <si>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 xml:space="preserve"> 40</t>
  </si>
  <si>
    <t>ROZDR-PDR</t>
  </si>
  <si>
    <t>Rozdrabnianie pozostałości drzewnych na całej powierzchni bez mieszania z glebą na powierzchniach z wyrobioną drobnicą</t>
  </si>
  <si>
    <t xml:space="preserve"> 73</t>
  </si>
  <si>
    <t>WYK-PASCZ</t>
  </si>
  <si>
    <t>Wyorywanie bruzd pługiem leśnym na powierzchni pow. 0,50 ha</t>
  </si>
  <si>
    <t>KMTR</t>
  </si>
  <si>
    <t xml:space="preserve"> 78</t>
  </si>
  <si>
    <t>WYK-POGCZ</t>
  </si>
  <si>
    <t>Wyorywanie bruzd pługiem leśnym z pogłębiaczem na powierzchni pow. 0,5 ha</t>
  </si>
  <si>
    <t>100</t>
  </si>
  <si>
    <t>KOP-ROW</t>
  </si>
  <si>
    <t>Wykopy ziemne o różnych przekrojach</t>
  </si>
  <si>
    <t>101</t>
  </si>
  <si>
    <t>SADZ 1R</t>
  </si>
  <si>
    <t>Sadzenie 1-latek z odkrytym systemem korzeniowym</t>
  </si>
  <si>
    <t>TSZT</t>
  </si>
  <si>
    <t>102</t>
  </si>
  <si>
    <t>SADZ WIEL</t>
  </si>
  <si>
    <t>Sadzenie wielolatek z odkrytym systemem korzeniowym</t>
  </si>
  <si>
    <t>103</t>
  </si>
  <si>
    <t>SADZ SADZ</t>
  </si>
  <si>
    <t>Sadzenie jednolatek i wielolatek sadzarką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</si>
  <si>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</si>
  <si>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</si>
  <si>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</si>
  <si>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</si>
  <si>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</si>
  <si>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</si>
  <si>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</si>
  <si>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</si>
  <si>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</si>
  <si>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</si>
  <si>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</si>
  <si>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</si>
  <si>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</si>
  <si>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</si>
  <si>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</si>
  <si>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</si>
  <si>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</si>
  <si>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</si>
  <si>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133</t>
  </si>
  <si>
    <t>ZAB-UPAK</t>
  </si>
  <si>
    <t>Zabezpieczenie upraw przed zwierzyną przez pakułowanie drzewek</t>
  </si>
  <si>
    <t>144</t>
  </si>
  <si>
    <t>GRODZ-SRN</t>
  </si>
  <si>
    <t>Grodzenie upraw przed zwierzyną siatką rozbiórkową</t>
  </si>
  <si>
    <t>HM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</si>
  <si>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</si>
  <si>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</si>
  <si>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</si>
  <si>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</si>
  <si>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</si>
  <si>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</si>
  <si>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</si>
  <si>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152</t>
  </si>
  <si>
    <t>KOR-P</t>
  </si>
  <si>
    <t>Korowanie pułapek i niszczenie kory</t>
  </si>
  <si>
    <t>161</t>
  </si>
  <si>
    <t>SZUK-OWA2</t>
  </si>
  <si>
    <t>Próbne poszukiwania owadów w ściole metodą dwóch drzew próbnych</t>
  </si>
  <si>
    <t>SZT</t>
  </si>
  <si>
    <t>163</t>
  </si>
  <si>
    <t>KOR-DRWI</t>
  </si>
  <si>
    <t>Ręczne korowanie drewna wielkowymiarowego iglastego i niszczenie kory</t>
  </si>
  <si>
    <t>172</t>
  </si>
  <si>
    <t>PPOŻ-PORZ</t>
  </si>
  <si>
    <t>Porządkowanie terenów na pasach przeciwpożarowych</t>
  </si>
  <si>
    <t>329</t>
  </si>
  <si>
    <t>ŻEL-1</t>
  </si>
  <si>
    <t>Żelowanie 1-latek</t>
  </si>
  <si>
    <t>338</t>
  </si>
  <si>
    <t>N-ZSGDNSO</t>
  </si>
  <si>
    <t>Zbiór szyszek z gospodarczych drzewostanów nasiennych sosnowych</t>
  </si>
  <si>
    <t>KG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</si>
  <si>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</si>
  <si>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</si>
  <si>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</si>
  <si>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</si>
  <si>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</si>
  <si>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</si>
  <si>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</si>
  <si>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</si>
  <si>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</si>
  <si>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</si>
  <si>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</si>
  <si>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376</t>
  </si>
  <si>
    <t>GODZ HH8</t>
  </si>
  <si>
    <t>Prace wykonywane harwesterem</t>
  </si>
  <si>
    <t>380</t>
  </si>
  <si>
    <t>GODZ MH8</t>
  </si>
  <si>
    <t>Prace wykonywane innym sprzętem mechaniczny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</si>
  <si>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</si>
  <si>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</si>
  <si>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</si>
  <si>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</si>
  <si>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</si>
  <si>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</si>
  <si>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Tuchola</t>
  </si>
  <si>
    <t xml:space="preserve">89-511 Cekcyn; *            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</si>
  <si>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</si>
  <si>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</si>
  <si>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</si>
  <si>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</si>
  <si>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</si>
  <si>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</si>
  <si>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</si>
  <si>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</si>
  <si>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</si>
  <si>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</si>
  <si>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</si>
  <si>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</si>
  <si>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Tuchola w roku 2025''  składamy niniejszym ofertę na pakiet 02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</si>
  <si>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</si>
  <si>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</si>
  <si>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</si>
  <si>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</si>
  <si>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</si>
  <si>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</si>
  <si>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</si>
  <si>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 xml:space="preserve">10. Wykonawca zobowiązuje się/nie zobowiązuje się* do wykonywania czynności polegających na pozyskaniu i zrywce surowca drzewnego wyłącznie przez osoby zatrudnione na podstawę umowy o pracę na pełen etat. 
</t>
  </si>
  <si>
    <t xml:space="preserve">11. Wykonawca zobowiązuje się/nie zobowiązuje się*, że wszystkie maszyny leśne typu harwester, ciągniki zrywkowe oraz ciągniki przystosowane do zrywki drewna wykorzystywane do przez Wykonawcę do realizacji przedmiotu zamówienia spełniać będą co najmniej normy emisji spalin określone w normach EURO ____.
</t>
  </si>
  <si>
    <t xml:space="preserve">12.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</si>
  <si>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13.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</si>
  <si>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14.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</si>
  <si>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15.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</si>
  <si>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 xml:space="preserve">4.Oświadczamy,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</si>
</sst>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sz val="9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" fontId="6" fillId="2" borderId="0" xfId="0" applyNumberFormat="1" applyFont="1" applyFill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0" fontId="12" fillId="2" borderId="0" xfId="0" applyFont="1" applyFill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49" fontId="5" fillId="3" borderId="4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34"/>
  <sheetViews>
    <sheetView tabSelected="1" topLeftCell="A267" workbookViewId="0">
      <selection activeCell="T27" sqref="T27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54.71093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4" t="s">
        <v>142</v>
      </c>
      <c r="J2" s="14"/>
      <c r="K2" s="14"/>
      <c r="L2" s="14"/>
      <c r="M2" s="14"/>
      <c r="N2" s="14"/>
      <c r="O2" s="14"/>
    </row>
    <row r="3" spans="2:15" s="1" customFormat="1" ht="28.7" customHeight="1" x14ac:dyDescent="0.2"/>
    <row r="4" spans="2:15" s="1" customFormat="1" ht="2.65" customHeight="1" x14ac:dyDescent="0.2">
      <c r="B4" s="16"/>
      <c r="C4" s="16"/>
      <c r="D4" s="16"/>
    </row>
    <row r="5" spans="2:15" s="1" customFormat="1" ht="28.7" customHeight="1" x14ac:dyDescent="0.2"/>
    <row r="6" spans="2:15" s="1" customFormat="1" ht="2.65" customHeight="1" x14ac:dyDescent="0.2">
      <c r="B6" s="16"/>
      <c r="C6" s="16"/>
      <c r="D6" s="16"/>
    </row>
    <row r="7" spans="2:15" s="1" customFormat="1" ht="28.7" customHeight="1" x14ac:dyDescent="0.2"/>
    <row r="8" spans="2:15" s="1" customFormat="1" ht="5.25" customHeight="1" x14ac:dyDescent="0.2">
      <c r="B8" s="16"/>
      <c r="C8" s="16"/>
      <c r="D8" s="16"/>
    </row>
    <row r="9" spans="2:15" s="1" customFormat="1" ht="4.3499999999999996" customHeight="1" x14ac:dyDescent="0.2"/>
    <row r="10" spans="2:15" s="1" customFormat="1" ht="6.95" customHeight="1" x14ac:dyDescent="0.2">
      <c r="B10" s="20" t="s">
        <v>126</v>
      </c>
      <c r="C10" s="20"/>
      <c r="D10" s="20"/>
    </row>
    <row r="11" spans="2:15" s="1" customFormat="1" ht="12.2" customHeight="1" x14ac:dyDescent="0.2">
      <c r="B11" s="20"/>
      <c r="C11" s="20"/>
      <c r="D11" s="20"/>
      <c r="G11" s="19" t="s">
        <v>127</v>
      </c>
      <c r="H11" s="19"/>
      <c r="I11" s="19"/>
      <c r="J11" s="19"/>
      <c r="K11" s="19"/>
      <c r="L11" s="19"/>
      <c r="M11" s="19"/>
      <c r="N11" s="19"/>
    </row>
    <row r="12" spans="2:15" s="1" customFormat="1" ht="7.9" customHeight="1" x14ac:dyDescent="0.2">
      <c r="G12" s="19"/>
      <c r="H12" s="19"/>
      <c r="I12" s="19"/>
      <c r="J12" s="19"/>
      <c r="K12" s="19"/>
      <c r="L12" s="19"/>
      <c r="M12" s="19"/>
      <c r="N12" s="19"/>
    </row>
    <row r="13" spans="2:15" s="1" customFormat="1" ht="20.25" customHeight="1" x14ac:dyDescent="0.2"/>
    <row r="14" spans="2:15" s="1" customFormat="1" ht="24" customHeight="1" x14ac:dyDescent="0.2">
      <c r="E14" s="18" t="s">
        <v>143</v>
      </c>
      <c r="F14" s="18"/>
      <c r="G14" s="18"/>
    </row>
    <row r="15" spans="2:15" s="1" customFormat="1" ht="43.15" customHeight="1" x14ac:dyDescent="0.2"/>
    <row r="16" spans="2:15" s="1" customFormat="1" ht="20.85" customHeight="1" x14ac:dyDescent="0.2">
      <c r="B16" s="10" t="s">
        <v>128</v>
      </c>
      <c r="C16" s="10"/>
    </row>
    <row r="17" spans="2:12" s="1" customFormat="1" ht="2.65" customHeight="1" x14ac:dyDescent="0.2"/>
    <row r="18" spans="2:12" s="1" customFormat="1" ht="20.85" customHeight="1" x14ac:dyDescent="0.2">
      <c r="B18" s="10" t="s">
        <v>129</v>
      </c>
      <c r="C18" s="10"/>
    </row>
    <row r="19" spans="2:12" s="1" customFormat="1" ht="2.65" customHeight="1" x14ac:dyDescent="0.2"/>
    <row r="20" spans="2:12" s="1" customFormat="1" ht="20.85" customHeight="1" x14ac:dyDescent="0.2">
      <c r="B20" s="10" t="s">
        <v>130</v>
      </c>
      <c r="C20" s="10"/>
    </row>
    <row r="21" spans="2:12" s="1" customFormat="1" ht="2.65" customHeight="1" x14ac:dyDescent="0.2"/>
    <row r="22" spans="2:12" s="1" customFormat="1" ht="20.85" customHeight="1" x14ac:dyDescent="0.2">
      <c r="B22" s="10" t="s">
        <v>131</v>
      </c>
      <c r="C22" s="10"/>
    </row>
    <row r="23" spans="2:12" s="1" customFormat="1" ht="34.700000000000003" customHeight="1" x14ac:dyDescent="0.2"/>
    <row r="24" spans="2:12" s="1" customFormat="1" ht="50.1" customHeight="1" x14ac:dyDescent="0.2">
      <c r="B24" s="23" t="s">
        <v>144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2:12" s="1" customFormat="1" ht="2.65" customHeight="1" x14ac:dyDescent="0.2"/>
    <row r="26" spans="2:12" s="1" customFormat="1" ht="50.1" customHeight="1" x14ac:dyDescent="0.2">
      <c r="B26" s="24" t="str">
        <f xml:space="preserve"> "1.  Za wykonanie przedmiotu zamówienia w tym Pakiecie oferujemy następujące wynagrodzenie brutto: " &amp; TEXT(F94,"#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2" s="1" customFormat="1" ht="28.7" customHeight="1" x14ac:dyDescent="0.2"/>
    <row r="28" spans="2:12" s="1" customFormat="1" ht="28.7" customHeight="1" x14ac:dyDescent="0.2"/>
    <row r="29" spans="2:12" s="1" customFormat="1" ht="28.7" customHeight="1" x14ac:dyDescent="0.2"/>
    <row r="30" spans="2:12" s="1" customFormat="1" ht="28.7" customHeight="1" x14ac:dyDescent="0.2"/>
    <row r="31" spans="2:12" s="1" customFormat="1" ht="3.2" customHeight="1" x14ac:dyDescent="0.2"/>
    <row r="32" spans="2:12" s="1" customFormat="1" ht="18.2" customHeight="1" x14ac:dyDescent="0.2">
      <c r="B32" s="17" t="s">
        <v>132</v>
      </c>
      <c r="C32" s="17"/>
      <c r="D32" s="17"/>
      <c r="E32" s="17"/>
      <c r="F32" s="17"/>
      <c r="G32" s="17"/>
      <c r="H32" s="17"/>
      <c r="I32" s="17"/>
      <c r="J32" s="17"/>
      <c r="K32" s="17"/>
    </row>
    <row r="33" spans="2:13" s="1" customFormat="1" ht="5.25" customHeight="1" x14ac:dyDescent="0.2"/>
    <row r="34" spans="2:13" s="1" customFormat="1" ht="57" customHeight="1" x14ac:dyDescent="0.2">
      <c r="B34" s="2" t="s">
        <v>0</v>
      </c>
      <c r="C34" s="3" t="s">
        <v>1</v>
      </c>
      <c r="D34" s="4" t="s">
        <v>2</v>
      </c>
      <c r="E34" s="4" t="s">
        <v>3</v>
      </c>
      <c r="F34" s="4" t="s">
        <v>4</v>
      </c>
      <c r="G34" s="4" t="s">
        <v>5</v>
      </c>
      <c r="H34" s="4" t="s">
        <v>6</v>
      </c>
      <c r="I34" s="3" t="s">
        <v>7</v>
      </c>
      <c r="J34" s="4" t="s">
        <v>8</v>
      </c>
      <c r="K34" s="4" t="s">
        <v>9</v>
      </c>
      <c r="L34" s="15" t="s">
        <v>10</v>
      </c>
      <c r="M34" s="15"/>
    </row>
    <row r="35" spans="2:13" s="1" customFormat="1" ht="19.7" customHeight="1" x14ac:dyDescent="0.2">
      <c r="B35" s="5">
        <v>1</v>
      </c>
      <c r="C35" s="6" t="s">
        <v>11</v>
      </c>
      <c r="D35" s="6" t="s">
        <v>12</v>
      </c>
      <c r="E35" s="7" t="s">
        <v>13</v>
      </c>
      <c r="F35" s="6" t="s">
        <v>14</v>
      </c>
      <c r="G35" s="8">
        <v>3748</v>
      </c>
      <c r="H35" s="9">
        <v>0</v>
      </c>
      <c r="I35" s="9">
        <f>ROUND(G35* H35,2)</f>
        <v>0</v>
      </c>
      <c r="J35" s="5">
        <v>8</v>
      </c>
      <c r="K35" s="9">
        <f>ROUND(I35* J35/100,2)</f>
        <v>0</v>
      </c>
      <c r="L35" s="12">
        <f>ROUND(I35+ K35,2)</f>
        <v>0</v>
      </c>
      <c r="M35" s="13"/>
    </row>
    <row r="36" spans="2:13" s="1" customFormat="1" ht="3.2" customHeight="1" x14ac:dyDescent="0.2"/>
    <row r="37" spans="2:13" s="1" customFormat="1" ht="18.2" customHeight="1" x14ac:dyDescent="0.2">
      <c r="B37" s="17" t="s">
        <v>133</v>
      </c>
      <c r="C37" s="17"/>
      <c r="D37" s="17"/>
      <c r="E37" s="17"/>
      <c r="F37" s="17"/>
      <c r="G37" s="17"/>
      <c r="H37" s="17"/>
      <c r="I37" s="17"/>
      <c r="J37" s="17"/>
      <c r="K37" s="17"/>
    </row>
    <row r="38" spans="2:13" s="1" customFormat="1" ht="5.25" customHeight="1" x14ac:dyDescent="0.2"/>
    <row r="39" spans="2:13" s="1" customFormat="1" ht="57.75" customHeight="1" x14ac:dyDescent="0.2">
      <c r="B39" s="2" t="s">
        <v>0</v>
      </c>
      <c r="C39" s="3" t="s">
        <v>1</v>
      </c>
      <c r="D39" s="4" t="s">
        <v>2</v>
      </c>
      <c r="E39" s="4" t="s">
        <v>3</v>
      </c>
      <c r="F39" s="4" t="s">
        <v>4</v>
      </c>
      <c r="G39" s="4" t="s">
        <v>5</v>
      </c>
      <c r="H39" s="4" t="s">
        <v>6</v>
      </c>
      <c r="I39" s="3" t="s">
        <v>7</v>
      </c>
      <c r="J39" s="4" t="s">
        <v>8</v>
      </c>
      <c r="K39" s="4" t="s">
        <v>9</v>
      </c>
      <c r="L39" s="15" t="s">
        <v>10</v>
      </c>
      <c r="M39" s="15"/>
    </row>
    <row r="40" spans="2:13" s="1" customFormat="1" ht="19.7" customHeight="1" x14ac:dyDescent="0.2">
      <c r="B40" s="5">
        <v>2</v>
      </c>
      <c r="C40" s="6" t="s">
        <v>11</v>
      </c>
      <c r="D40" s="6" t="s">
        <v>12</v>
      </c>
      <c r="E40" s="7" t="s">
        <v>13</v>
      </c>
      <c r="F40" s="6" t="s">
        <v>14</v>
      </c>
      <c r="G40" s="8">
        <v>869</v>
      </c>
      <c r="H40" s="9">
        <v>0</v>
      </c>
      <c r="I40" s="9">
        <f>ROUND(G40* H40,2)</f>
        <v>0</v>
      </c>
      <c r="J40" s="5">
        <v>8</v>
      </c>
      <c r="K40" s="9">
        <f>ROUND(I40* J40/100,2)</f>
        <v>0</v>
      </c>
      <c r="L40" s="12">
        <f>ROUND(I40+ K40,2)</f>
        <v>0</v>
      </c>
      <c r="M40" s="13"/>
    </row>
    <row r="41" spans="2:13" s="1" customFormat="1" ht="3.2" customHeight="1" x14ac:dyDescent="0.2"/>
    <row r="42" spans="2:13" s="1" customFormat="1" ht="18.2" customHeight="1" x14ac:dyDescent="0.2">
      <c r="B42" s="17" t="s">
        <v>134</v>
      </c>
      <c r="C42" s="17"/>
      <c r="D42" s="17"/>
      <c r="E42" s="17"/>
      <c r="F42" s="17"/>
      <c r="G42" s="17"/>
      <c r="H42" s="17"/>
      <c r="I42" s="17"/>
      <c r="J42" s="17"/>
      <c r="K42" s="17"/>
    </row>
    <row r="43" spans="2:13" s="1" customFormat="1" ht="5.25" customHeight="1" x14ac:dyDescent="0.2"/>
    <row r="44" spans="2:13" s="1" customFormat="1" ht="45.4" customHeight="1" x14ac:dyDescent="0.2">
      <c r="B44" s="2" t="s">
        <v>0</v>
      </c>
      <c r="C44" s="3" t="s">
        <v>1</v>
      </c>
      <c r="D44" s="4" t="s">
        <v>2</v>
      </c>
      <c r="E44" s="4" t="s">
        <v>3</v>
      </c>
      <c r="F44" s="4" t="s">
        <v>4</v>
      </c>
      <c r="G44" s="4" t="s">
        <v>5</v>
      </c>
      <c r="H44" s="4" t="s">
        <v>6</v>
      </c>
      <c r="I44" s="3" t="s">
        <v>7</v>
      </c>
      <c r="J44" s="4" t="s">
        <v>8</v>
      </c>
      <c r="K44" s="4" t="s">
        <v>9</v>
      </c>
      <c r="L44" s="15" t="s">
        <v>10</v>
      </c>
      <c r="M44" s="15"/>
    </row>
    <row r="45" spans="2:13" s="1" customFormat="1" ht="19.7" customHeight="1" x14ac:dyDescent="0.2">
      <c r="B45" s="5">
        <v>3</v>
      </c>
      <c r="C45" s="6" t="s">
        <v>11</v>
      </c>
      <c r="D45" s="6" t="s">
        <v>12</v>
      </c>
      <c r="E45" s="7" t="s">
        <v>13</v>
      </c>
      <c r="F45" s="6" t="s">
        <v>14</v>
      </c>
      <c r="G45" s="8">
        <v>2063</v>
      </c>
      <c r="H45" s="9">
        <v>0</v>
      </c>
      <c r="I45" s="9">
        <f>ROUND(G45* H45,2)</f>
        <v>0</v>
      </c>
      <c r="J45" s="5">
        <v>8</v>
      </c>
      <c r="K45" s="9">
        <f>ROUND(I45* J45/100,2)</f>
        <v>0</v>
      </c>
      <c r="L45" s="12">
        <f>ROUND(I45+ K45,2)</f>
        <v>0</v>
      </c>
      <c r="M45" s="13"/>
    </row>
    <row r="46" spans="2:13" s="1" customFormat="1" ht="3.2" customHeight="1" x14ac:dyDescent="0.2"/>
    <row r="47" spans="2:13" s="1" customFormat="1" ht="18.2" customHeight="1" x14ac:dyDescent="0.2">
      <c r="B47" s="17" t="s">
        <v>135</v>
      </c>
      <c r="C47" s="17"/>
      <c r="D47" s="17"/>
      <c r="E47" s="17"/>
      <c r="F47" s="17"/>
      <c r="G47" s="17"/>
      <c r="H47" s="17"/>
      <c r="I47" s="17"/>
      <c r="J47" s="17"/>
      <c r="K47" s="17"/>
    </row>
    <row r="48" spans="2:13" s="1" customFormat="1" ht="5.25" customHeight="1" x14ac:dyDescent="0.2"/>
    <row r="49" spans="2:13" s="1" customFormat="1" ht="45.4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15" t="s">
        <v>10</v>
      </c>
      <c r="M49" s="15"/>
    </row>
    <row r="50" spans="2:13" s="1" customFormat="1" ht="19.7" customHeight="1" x14ac:dyDescent="0.2">
      <c r="B50" s="5">
        <v>4</v>
      </c>
      <c r="C50" s="6" t="s">
        <v>15</v>
      </c>
      <c r="D50" s="6" t="s">
        <v>16</v>
      </c>
      <c r="E50" s="7" t="s">
        <v>17</v>
      </c>
      <c r="F50" s="6" t="s">
        <v>14</v>
      </c>
      <c r="G50" s="8">
        <v>144</v>
      </c>
      <c r="H50" s="9">
        <v>0</v>
      </c>
      <c r="I50" s="9">
        <f>ROUND(G50* H50,2)</f>
        <v>0</v>
      </c>
      <c r="J50" s="5">
        <v>8</v>
      </c>
      <c r="K50" s="9">
        <f>ROUND(I50* J50/100,2)</f>
        <v>0</v>
      </c>
      <c r="L50" s="12">
        <f>ROUND(I50+ K50,2)</f>
        <v>0</v>
      </c>
      <c r="M50" s="13"/>
    </row>
    <row r="51" spans="2:13" s="1" customFormat="1" ht="19.7" customHeight="1" x14ac:dyDescent="0.2">
      <c r="B51" s="5">
        <v>5</v>
      </c>
      <c r="C51" s="6" t="s">
        <v>11</v>
      </c>
      <c r="D51" s="6" t="s">
        <v>12</v>
      </c>
      <c r="E51" s="7" t="s">
        <v>13</v>
      </c>
      <c r="F51" s="6" t="s">
        <v>14</v>
      </c>
      <c r="G51" s="8">
        <v>77</v>
      </c>
      <c r="H51" s="9">
        <v>0</v>
      </c>
      <c r="I51" s="9">
        <f>ROUND(G51* H51,2)</f>
        <v>0</v>
      </c>
      <c r="J51" s="5">
        <v>8</v>
      </c>
      <c r="K51" s="9">
        <f>ROUND(I51* J51/100,2)</f>
        <v>0</v>
      </c>
      <c r="L51" s="12">
        <f>ROUND(I51+ K51,2)</f>
        <v>0</v>
      </c>
      <c r="M51" s="13"/>
    </row>
    <row r="52" spans="2:13" s="1" customFormat="1" ht="3.2" customHeight="1" x14ac:dyDescent="0.2"/>
    <row r="53" spans="2:13" s="1" customFormat="1" ht="18.2" customHeight="1" x14ac:dyDescent="0.2">
      <c r="B53" s="17" t="s">
        <v>136</v>
      </c>
      <c r="C53" s="17"/>
      <c r="D53" s="17"/>
      <c r="E53" s="17"/>
      <c r="F53" s="17"/>
      <c r="G53" s="17"/>
      <c r="H53" s="17"/>
      <c r="I53" s="17"/>
      <c r="J53" s="17"/>
      <c r="K53" s="17"/>
    </row>
    <row r="54" spans="2:13" s="1" customFormat="1" ht="5.25" customHeight="1" x14ac:dyDescent="0.2"/>
    <row r="55" spans="2:13" s="1" customFormat="1" ht="45.4" customHeight="1" x14ac:dyDescent="0.2">
      <c r="B55" s="2" t="s">
        <v>0</v>
      </c>
      <c r="C55" s="3" t="s">
        <v>1</v>
      </c>
      <c r="D55" s="4" t="s">
        <v>2</v>
      </c>
      <c r="E55" s="4" t="s">
        <v>3</v>
      </c>
      <c r="F55" s="4" t="s">
        <v>4</v>
      </c>
      <c r="G55" s="4" t="s">
        <v>5</v>
      </c>
      <c r="H55" s="4" t="s">
        <v>6</v>
      </c>
      <c r="I55" s="3" t="s">
        <v>7</v>
      </c>
      <c r="J55" s="4" t="s">
        <v>8</v>
      </c>
      <c r="K55" s="4" t="s">
        <v>9</v>
      </c>
      <c r="L55" s="15" t="s">
        <v>10</v>
      </c>
      <c r="M55" s="15"/>
    </row>
    <row r="56" spans="2:13" s="1" customFormat="1" ht="19.7" customHeight="1" x14ac:dyDescent="0.2">
      <c r="B56" s="5">
        <v>6</v>
      </c>
      <c r="C56" s="6" t="s">
        <v>11</v>
      </c>
      <c r="D56" s="6" t="s">
        <v>12</v>
      </c>
      <c r="E56" s="7" t="s">
        <v>13</v>
      </c>
      <c r="F56" s="6" t="s">
        <v>14</v>
      </c>
      <c r="G56" s="8">
        <v>365</v>
      </c>
      <c r="H56" s="9">
        <v>0</v>
      </c>
      <c r="I56" s="9">
        <f>ROUND(G56* H56,2)</f>
        <v>0</v>
      </c>
      <c r="J56" s="5">
        <v>8</v>
      </c>
      <c r="K56" s="9">
        <f>ROUND(I56* J56/100,2)</f>
        <v>0</v>
      </c>
      <c r="L56" s="12">
        <f>ROUND(I56+ K56,2)</f>
        <v>0</v>
      </c>
      <c r="M56" s="13"/>
    </row>
    <row r="57" spans="2:13" s="1" customFormat="1" ht="9" customHeight="1" x14ac:dyDescent="0.2"/>
    <row r="58" spans="2:13" s="1" customFormat="1" ht="45.4" customHeight="1" x14ac:dyDescent="0.2">
      <c r="B58" s="2" t="s">
        <v>0</v>
      </c>
      <c r="C58" s="3" t="s">
        <v>1</v>
      </c>
      <c r="D58" s="4" t="s">
        <v>2</v>
      </c>
      <c r="E58" s="4" t="s">
        <v>3</v>
      </c>
      <c r="F58" s="4" t="s">
        <v>4</v>
      </c>
      <c r="G58" s="4" t="s">
        <v>5</v>
      </c>
      <c r="H58" s="4" t="s">
        <v>6</v>
      </c>
      <c r="I58" s="3" t="s">
        <v>7</v>
      </c>
      <c r="J58" s="4" t="s">
        <v>8</v>
      </c>
      <c r="K58" s="4" t="s">
        <v>9</v>
      </c>
      <c r="L58" s="15" t="s">
        <v>10</v>
      </c>
      <c r="M58" s="15"/>
    </row>
    <row r="59" spans="2:13" s="1" customFormat="1" ht="28.7" customHeight="1" x14ac:dyDescent="0.2">
      <c r="B59" s="5">
        <v>7</v>
      </c>
      <c r="C59" s="6" t="s">
        <v>18</v>
      </c>
      <c r="D59" s="6" t="s">
        <v>19</v>
      </c>
      <c r="E59" s="7" t="s">
        <v>20</v>
      </c>
      <c r="F59" s="6" t="s">
        <v>21</v>
      </c>
      <c r="G59" s="8">
        <v>30</v>
      </c>
      <c r="H59" s="9">
        <v>0</v>
      </c>
      <c r="I59" s="9">
        <f t="shared" ref="I59:I91" si="0">ROUND(G59* H59,2)</f>
        <v>0</v>
      </c>
      <c r="J59" s="5">
        <v>8</v>
      </c>
      <c r="K59" s="9">
        <f t="shared" ref="K59:K91" si="1">ROUND(I59* J59/100,2)</f>
        <v>0</v>
      </c>
      <c r="L59" s="12">
        <f t="shared" ref="L59:L91" si="2">ROUND(I59+ K59,2)</f>
        <v>0</v>
      </c>
      <c r="M59" s="13"/>
    </row>
    <row r="60" spans="2:13" s="1" customFormat="1" ht="19.7" customHeight="1" x14ac:dyDescent="0.2">
      <c r="B60" s="5">
        <v>8</v>
      </c>
      <c r="C60" s="6" t="s">
        <v>22</v>
      </c>
      <c r="D60" s="6" t="s">
        <v>23</v>
      </c>
      <c r="E60" s="7" t="s">
        <v>24</v>
      </c>
      <c r="F60" s="6" t="s">
        <v>21</v>
      </c>
      <c r="G60" s="8">
        <v>10</v>
      </c>
      <c r="H60" s="9">
        <v>0</v>
      </c>
      <c r="I60" s="9">
        <f t="shared" si="0"/>
        <v>0</v>
      </c>
      <c r="J60" s="5">
        <v>8</v>
      </c>
      <c r="K60" s="9">
        <f t="shared" si="1"/>
        <v>0</v>
      </c>
      <c r="L60" s="12">
        <f t="shared" si="2"/>
        <v>0</v>
      </c>
      <c r="M60" s="13"/>
    </row>
    <row r="61" spans="2:13" s="1" customFormat="1" ht="19.7" customHeight="1" x14ac:dyDescent="0.2">
      <c r="B61" s="5">
        <v>9</v>
      </c>
      <c r="C61" s="6" t="s">
        <v>25</v>
      </c>
      <c r="D61" s="6" t="s">
        <v>26</v>
      </c>
      <c r="E61" s="7" t="s">
        <v>27</v>
      </c>
      <c r="F61" s="6" t="s">
        <v>28</v>
      </c>
      <c r="G61" s="8">
        <v>3.24</v>
      </c>
      <c r="H61" s="9">
        <v>0</v>
      </c>
      <c r="I61" s="9">
        <f t="shared" si="0"/>
        <v>0</v>
      </c>
      <c r="J61" s="5">
        <v>8</v>
      </c>
      <c r="K61" s="9">
        <f t="shared" si="1"/>
        <v>0</v>
      </c>
      <c r="L61" s="12">
        <f t="shared" si="2"/>
        <v>0</v>
      </c>
      <c r="M61" s="13"/>
    </row>
    <row r="62" spans="2:13" s="1" customFormat="1" ht="38.85" customHeight="1" x14ac:dyDescent="0.2">
      <c r="B62" s="5">
        <v>10</v>
      </c>
      <c r="C62" s="6" t="s">
        <v>29</v>
      </c>
      <c r="D62" s="6" t="s">
        <v>30</v>
      </c>
      <c r="E62" s="7" t="s">
        <v>31</v>
      </c>
      <c r="F62" s="6" t="s">
        <v>28</v>
      </c>
      <c r="G62" s="8">
        <v>13.61</v>
      </c>
      <c r="H62" s="9">
        <v>0</v>
      </c>
      <c r="I62" s="9">
        <f t="shared" si="0"/>
        <v>0</v>
      </c>
      <c r="J62" s="5">
        <v>8</v>
      </c>
      <c r="K62" s="9">
        <f t="shared" si="1"/>
        <v>0</v>
      </c>
      <c r="L62" s="12">
        <f t="shared" si="2"/>
        <v>0</v>
      </c>
      <c r="M62" s="13"/>
    </row>
    <row r="63" spans="2:13" s="1" customFormat="1" ht="38.85" customHeight="1" x14ac:dyDescent="0.2">
      <c r="B63" s="5">
        <v>11</v>
      </c>
      <c r="C63" s="6" t="s">
        <v>32</v>
      </c>
      <c r="D63" s="6" t="s">
        <v>33</v>
      </c>
      <c r="E63" s="7" t="s">
        <v>34</v>
      </c>
      <c r="F63" s="6" t="s">
        <v>28</v>
      </c>
      <c r="G63" s="8">
        <v>0.88</v>
      </c>
      <c r="H63" s="9">
        <v>0</v>
      </c>
      <c r="I63" s="9">
        <f t="shared" si="0"/>
        <v>0</v>
      </c>
      <c r="J63" s="5">
        <v>8</v>
      </c>
      <c r="K63" s="9">
        <f t="shared" si="1"/>
        <v>0</v>
      </c>
      <c r="L63" s="12">
        <f t="shared" si="2"/>
        <v>0</v>
      </c>
      <c r="M63" s="13"/>
    </row>
    <row r="64" spans="2:13" s="1" customFormat="1" ht="28.7" customHeight="1" x14ac:dyDescent="0.2">
      <c r="B64" s="5">
        <v>12</v>
      </c>
      <c r="C64" s="6" t="s">
        <v>35</v>
      </c>
      <c r="D64" s="6" t="s">
        <v>36</v>
      </c>
      <c r="E64" s="7" t="s">
        <v>37</v>
      </c>
      <c r="F64" s="6" t="s">
        <v>38</v>
      </c>
      <c r="G64" s="8">
        <v>18.399999999999999</v>
      </c>
      <c r="H64" s="9">
        <v>0</v>
      </c>
      <c r="I64" s="9">
        <f t="shared" si="0"/>
        <v>0</v>
      </c>
      <c r="J64" s="5">
        <v>8</v>
      </c>
      <c r="K64" s="9">
        <f t="shared" si="1"/>
        <v>0</v>
      </c>
      <c r="L64" s="12">
        <f t="shared" si="2"/>
        <v>0</v>
      </c>
      <c r="M64" s="13"/>
    </row>
    <row r="65" spans="2:13" s="1" customFormat="1" ht="28.7" customHeight="1" x14ac:dyDescent="0.2">
      <c r="B65" s="5">
        <v>13</v>
      </c>
      <c r="C65" s="6" t="s">
        <v>39</v>
      </c>
      <c r="D65" s="6" t="s">
        <v>40</v>
      </c>
      <c r="E65" s="7" t="s">
        <v>41</v>
      </c>
      <c r="F65" s="6" t="s">
        <v>38</v>
      </c>
      <c r="G65" s="8">
        <v>5.87</v>
      </c>
      <c r="H65" s="9">
        <v>0</v>
      </c>
      <c r="I65" s="9">
        <f t="shared" si="0"/>
        <v>0</v>
      </c>
      <c r="J65" s="5">
        <v>8</v>
      </c>
      <c r="K65" s="9">
        <f t="shared" si="1"/>
        <v>0</v>
      </c>
      <c r="L65" s="12">
        <f t="shared" si="2"/>
        <v>0</v>
      </c>
      <c r="M65" s="13"/>
    </row>
    <row r="66" spans="2:13" s="1" customFormat="1" ht="19.7" customHeight="1" x14ac:dyDescent="0.2">
      <c r="B66" s="5">
        <v>14</v>
      </c>
      <c r="C66" s="6" t="s">
        <v>42</v>
      </c>
      <c r="D66" s="6" t="s">
        <v>43</v>
      </c>
      <c r="E66" s="7" t="s">
        <v>44</v>
      </c>
      <c r="F66" s="6" t="s">
        <v>14</v>
      </c>
      <c r="G66" s="8">
        <v>8</v>
      </c>
      <c r="H66" s="9">
        <v>0</v>
      </c>
      <c r="I66" s="9">
        <f t="shared" si="0"/>
        <v>0</v>
      </c>
      <c r="J66" s="5">
        <v>8</v>
      </c>
      <c r="K66" s="9">
        <f t="shared" si="1"/>
        <v>0</v>
      </c>
      <c r="L66" s="12">
        <f t="shared" si="2"/>
        <v>0</v>
      </c>
      <c r="M66" s="13"/>
    </row>
    <row r="67" spans="2:13" s="1" customFormat="1" ht="19.7" customHeight="1" x14ac:dyDescent="0.2">
      <c r="B67" s="5">
        <v>15</v>
      </c>
      <c r="C67" s="6" t="s">
        <v>45</v>
      </c>
      <c r="D67" s="6" t="s">
        <v>46</v>
      </c>
      <c r="E67" s="7" t="s">
        <v>47</v>
      </c>
      <c r="F67" s="6" t="s">
        <v>48</v>
      </c>
      <c r="G67" s="8">
        <v>14.08</v>
      </c>
      <c r="H67" s="9">
        <v>0</v>
      </c>
      <c r="I67" s="9">
        <f t="shared" si="0"/>
        <v>0</v>
      </c>
      <c r="J67" s="5">
        <v>8</v>
      </c>
      <c r="K67" s="9">
        <f t="shared" si="1"/>
        <v>0</v>
      </c>
      <c r="L67" s="12">
        <f t="shared" si="2"/>
        <v>0</v>
      </c>
      <c r="M67" s="13"/>
    </row>
    <row r="68" spans="2:13" s="1" customFormat="1" ht="19.7" customHeight="1" x14ac:dyDescent="0.2">
      <c r="B68" s="5">
        <v>16</v>
      </c>
      <c r="C68" s="6" t="s">
        <v>49</v>
      </c>
      <c r="D68" s="6" t="s">
        <v>50</v>
      </c>
      <c r="E68" s="7" t="s">
        <v>51</v>
      </c>
      <c r="F68" s="6" t="s">
        <v>48</v>
      </c>
      <c r="G68" s="8">
        <v>6.22</v>
      </c>
      <c r="H68" s="9">
        <v>0</v>
      </c>
      <c r="I68" s="9">
        <f t="shared" si="0"/>
        <v>0</v>
      </c>
      <c r="J68" s="5">
        <v>8</v>
      </c>
      <c r="K68" s="9">
        <f t="shared" si="1"/>
        <v>0</v>
      </c>
      <c r="L68" s="12">
        <f t="shared" si="2"/>
        <v>0</v>
      </c>
      <c r="M68" s="13"/>
    </row>
    <row r="69" spans="2:13" s="1" customFormat="1" ht="19.7" customHeight="1" x14ac:dyDescent="0.2">
      <c r="B69" s="5">
        <v>17</v>
      </c>
      <c r="C69" s="6" t="s">
        <v>52</v>
      </c>
      <c r="D69" s="6" t="s">
        <v>53</v>
      </c>
      <c r="E69" s="7" t="s">
        <v>54</v>
      </c>
      <c r="F69" s="6" t="s">
        <v>48</v>
      </c>
      <c r="G69" s="8">
        <v>19.32</v>
      </c>
      <c r="H69" s="9">
        <v>0</v>
      </c>
      <c r="I69" s="9">
        <f t="shared" si="0"/>
        <v>0</v>
      </c>
      <c r="J69" s="5">
        <v>8</v>
      </c>
      <c r="K69" s="9">
        <f t="shared" si="1"/>
        <v>0</v>
      </c>
      <c r="L69" s="12">
        <f t="shared" si="2"/>
        <v>0</v>
      </c>
      <c r="M69" s="13"/>
    </row>
    <row r="70" spans="2:13" s="1" customFormat="1" ht="19.7" customHeight="1" x14ac:dyDescent="0.2">
      <c r="B70" s="5">
        <v>18</v>
      </c>
      <c r="C70" s="6" t="s">
        <v>55</v>
      </c>
      <c r="D70" s="6" t="s">
        <v>56</v>
      </c>
      <c r="E70" s="7" t="s">
        <v>57</v>
      </c>
      <c r="F70" s="6" t="s">
        <v>48</v>
      </c>
      <c r="G70" s="8">
        <v>39.619999999999997</v>
      </c>
      <c r="H70" s="9">
        <v>0</v>
      </c>
      <c r="I70" s="9">
        <f t="shared" si="0"/>
        <v>0</v>
      </c>
      <c r="J70" s="5">
        <v>8</v>
      </c>
      <c r="K70" s="9">
        <f t="shared" si="1"/>
        <v>0</v>
      </c>
      <c r="L70" s="12">
        <f t="shared" si="2"/>
        <v>0</v>
      </c>
      <c r="M70" s="13"/>
    </row>
    <row r="71" spans="2:13" s="1" customFormat="1" ht="28.7" customHeight="1" x14ac:dyDescent="0.2">
      <c r="B71" s="5">
        <v>19</v>
      </c>
      <c r="C71" s="6" t="s">
        <v>58</v>
      </c>
      <c r="D71" s="6" t="s">
        <v>59</v>
      </c>
      <c r="E71" s="7" t="s">
        <v>60</v>
      </c>
      <c r="F71" s="6" t="s">
        <v>28</v>
      </c>
      <c r="G71" s="8">
        <v>10</v>
      </c>
      <c r="H71" s="9">
        <v>0</v>
      </c>
      <c r="I71" s="9">
        <f t="shared" si="0"/>
        <v>0</v>
      </c>
      <c r="J71" s="5">
        <v>8</v>
      </c>
      <c r="K71" s="9">
        <f t="shared" si="1"/>
        <v>0</v>
      </c>
      <c r="L71" s="12">
        <f t="shared" si="2"/>
        <v>0</v>
      </c>
      <c r="M71" s="13"/>
    </row>
    <row r="72" spans="2:13" s="1" customFormat="1" ht="28.7" customHeight="1" x14ac:dyDescent="0.2">
      <c r="B72" s="5">
        <v>20</v>
      </c>
      <c r="C72" s="6" t="s">
        <v>61</v>
      </c>
      <c r="D72" s="6" t="s">
        <v>62</v>
      </c>
      <c r="E72" s="7" t="s">
        <v>63</v>
      </c>
      <c r="F72" s="6" t="s">
        <v>28</v>
      </c>
      <c r="G72" s="8">
        <v>10</v>
      </c>
      <c r="H72" s="9">
        <v>0</v>
      </c>
      <c r="I72" s="9">
        <f t="shared" si="0"/>
        <v>0</v>
      </c>
      <c r="J72" s="5">
        <v>8</v>
      </c>
      <c r="K72" s="9">
        <f t="shared" si="1"/>
        <v>0</v>
      </c>
      <c r="L72" s="12">
        <f t="shared" si="2"/>
        <v>0</v>
      </c>
      <c r="M72" s="13"/>
    </row>
    <row r="73" spans="2:13" s="1" customFormat="1" ht="28.7" customHeight="1" x14ac:dyDescent="0.2">
      <c r="B73" s="5">
        <v>21</v>
      </c>
      <c r="C73" s="6" t="s">
        <v>64</v>
      </c>
      <c r="D73" s="6" t="s">
        <v>65</v>
      </c>
      <c r="E73" s="7" t="s">
        <v>66</v>
      </c>
      <c r="F73" s="6" t="s">
        <v>28</v>
      </c>
      <c r="G73" s="8">
        <v>1</v>
      </c>
      <c r="H73" s="9">
        <v>0</v>
      </c>
      <c r="I73" s="9">
        <f t="shared" si="0"/>
        <v>0</v>
      </c>
      <c r="J73" s="5">
        <v>8</v>
      </c>
      <c r="K73" s="9">
        <f t="shared" si="1"/>
        <v>0</v>
      </c>
      <c r="L73" s="12">
        <f t="shared" si="2"/>
        <v>0</v>
      </c>
      <c r="M73" s="13"/>
    </row>
    <row r="74" spans="2:13" s="1" customFormat="1" ht="19.7" customHeight="1" x14ac:dyDescent="0.2">
      <c r="B74" s="5">
        <v>22</v>
      </c>
      <c r="C74" s="6" t="s">
        <v>67</v>
      </c>
      <c r="D74" s="6" t="s">
        <v>68</v>
      </c>
      <c r="E74" s="7" t="s">
        <v>69</v>
      </c>
      <c r="F74" s="6" t="s">
        <v>28</v>
      </c>
      <c r="G74" s="8">
        <v>32.49</v>
      </c>
      <c r="H74" s="9">
        <v>0</v>
      </c>
      <c r="I74" s="9">
        <f t="shared" si="0"/>
        <v>0</v>
      </c>
      <c r="J74" s="5">
        <v>8</v>
      </c>
      <c r="K74" s="9">
        <f t="shared" si="1"/>
        <v>0</v>
      </c>
      <c r="L74" s="12">
        <f t="shared" si="2"/>
        <v>0</v>
      </c>
      <c r="M74" s="13"/>
    </row>
    <row r="75" spans="2:13" s="1" customFormat="1" ht="19.7" customHeight="1" x14ac:dyDescent="0.2">
      <c r="B75" s="5">
        <v>23</v>
      </c>
      <c r="C75" s="6" t="s">
        <v>70</v>
      </c>
      <c r="D75" s="6" t="s">
        <v>71</v>
      </c>
      <c r="E75" s="7" t="s">
        <v>72</v>
      </c>
      <c r="F75" s="6" t="s">
        <v>28</v>
      </c>
      <c r="G75" s="8">
        <v>19.149999999999999</v>
      </c>
      <c r="H75" s="9">
        <v>0</v>
      </c>
      <c r="I75" s="9">
        <f t="shared" si="0"/>
        <v>0</v>
      </c>
      <c r="J75" s="5">
        <v>8</v>
      </c>
      <c r="K75" s="9">
        <f t="shared" si="1"/>
        <v>0</v>
      </c>
      <c r="L75" s="12">
        <f t="shared" si="2"/>
        <v>0</v>
      </c>
      <c r="M75" s="13"/>
    </row>
    <row r="76" spans="2:13" s="1" customFormat="1" ht="28.7" customHeight="1" x14ac:dyDescent="0.2">
      <c r="B76" s="5">
        <v>24</v>
      </c>
      <c r="C76" s="6" t="s">
        <v>73</v>
      </c>
      <c r="D76" s="6" t="s">
        <v>74</v>
      </c>
      <c r="E76" s="7" t="s">
        <v>75</v>
      </c>
      <c r="F76" s="6" t="s">
        <v>48</v>
      </c>
      <c r="G76" s="8">
        <v>21.37</v>
      </c>
      <c r="H76" s="9">
        <v>0</v>
      </c>
      <c r="I76" s="9">
        <f t="shared" si="0"/>
        <v>0</v>
      </c>
      <c r="J76" s="5">
        <v>8</v>
      </c>
      <c r="K76" s="9">
        <f t="shared" si="1"/>
        <v>0</v>
      </c>
      <c r="L76" s="12">
        <f t="shared" si="2"/>
        <v>0</v>
      </c>
      <c r="M76" s="13"/>
    </row>
    <row r="77" spans="2:13" s="1" customFormat="1" ht="19.7" customHeight="1" x14ac:dyDescent="0.2">
      <c r="B77" s="5">
        <v>25</v>
      </c>
      <c r="C77" s="6" t="s">
        <v>76</v>
      </c>
      <c r="D77" s="6" t="s">
        <v>77</v>
      </c>
      <c r="E77" s="7" t="s">
        <v>78</v>
      </c>
      <c r="F77" s="6" t="s">
        <v>79</v>
      </c>
      <c r="G77" s="8">
        <v>10.199999999999999</v>
      </c>
      <c r="H77" s="9">
        <v>0</v>
      </c>
      <c r="I77" s="9">
        <f t="shared" si="0"/>
        <v>0</v>
      </c>
      <c r="J77" s="5">
        <v>23</v>
      </c>
      <c r="K77" s="9">
        <f t="shared" si="1"/>
        <v>0</v>
      </c>
      <c r="L77" s="12">
        <f t="shared" si="2"/>
        <v>0</v>
      </c>
      <c r="M77" s="13"/>
    </row>
    <row r="78" spans="2:13" s="1" customFormat="1" ht="19.7" customHeight="1" x14ac:dyDescent="0.2">
      <c r="B78" s="5">
        <v>26</v>
      </c>
      <c r="C78" s="6" t="s">
        <v>80</v>
      </c>
      <c r="D78" s="6" t="s">
        <v>81</v>
      </c>
      <c r="E78" s="7" t="s">
        <v>82</v>
      </c>
      <c r="F78" s="6" t="s">
        <v>79</v>
      </c>
      <c r="G78" s="8">
        <v>43.8</v>
      </c>
      <c r="H78" s="9">
        <v>0</v>
      </c>
      <c r="I78" s="9">
        <f t="shared" si="0"/>
        <v>0</v>
      </c>
      <c r="J78" s="5">
        <v>23</v>
      </c>
      <c r="K78" s="9">
        <f t="shared" si="1"/>
        <v>0</v>
      </c>
      <c r="L78" s="12">
        <f t="shared" si="2"/>
        <v>0</v>
      </c>
      <c r="M78" s="13"/>
    </row>
    <row r="79" spans="2:13" s="1" customFormat="1" ht="19.7" customHeight="1" x14ac:dyDescent="0.2">
      <c r="B79" s="5">
        <v>27</v>
      </c>
      <c r="C79" s="6" t="s">
        <v>83</v>
      </c>
      <c r="D79" s="6" t="s">
        <v>84</v>
      </c>
      <c r="E79" s="7" t="s">
        <v>85</v>
      </c>
      <c r="F79" s="6" t="s">
        <v>86</v>
      </c>
      <c r="G79" s="8">
        <v>59.7</v>
      </c>
      <c r="H79" s="9">
        <v>0</v>
      </c>
      <c r="I79" s="9">
        <f t="shared" si="0"/>
        <v>0</v>
      </c>
      <c r="J79" s="5">
        <v>23</v>
      </c>
      <c r="K79" s="9">
        <f t="shared" si="1"/>
        <v>0</v>
      </c>
      <c r="L79" s="12">
        <f t="shared" si="2"/>
        <v>0</v>
      </c>
      <c r="M79" s="13"/>
    </row>
    <row r="80" spans="2:13" s="1" customFormat="1" ht="19.7" customHeight="1" x14ac:dyDescent="0.2">
      <c r="B80" s="5">
        <v>28</v>
      </c>
      <c r="C80" s="6" t="s">
        <v>87</v>
      </c>
      <c r="D80" s="6" t="s">
        <v>88</v>
      </c>
      <c r="E80" s="7" t="s">
        <v>89</v>
      </c>
      <c r="F80" s="6" t="s">
        <v>14</v>
      </c>
      <c r="G80" s="8">
        <v>20</v>
      </c>
      <c r="H80" s="9">
        <v>0</v>
      </c>
      <c r="I80" s="9">
        <f t="shared" si="0"/>
        <v>0</v>
      </c>
      <c r="J80" s="5">
        <v>8</v>
      </c>
      <c r="K80" s="9">
        <f t="shared" si="1"/>
        <v>0</v>
      </c>
      <c r="L80" s="12">
        <f t="shared" si="2"/>
        <v>0</v>
      </c>
      <c r="M80" s="13"/>
    </row>
    <row r="81" spans="2:14" s="1" customFormat="1" ht="28.7" customHeight="1" x14ac:dyDescent="0.2">
      <c r="B81" s="5">
        <v>29</v>
      </c>
      <c r="C81" s="6" t="s">
        <v>90</v>
      </c>
      <c r="D81" s="6" t="s">
        <v>91</v>
      </c>
      <c r="E81" s="7" t="s">
        <v>92</v>
      </c>
      <c r="F81" s="6" t="s">
        <v>93</v>
      </c>
      <c r="G81" s="8">
        <v>21</v>
      </c>
      <c r="H81" s="9">
        <v>0</v>
      </c>
      <c r="I81" s="9">
        <f t="shared" si="0"/>
        <v>0</v>
      </c>
      <c r="J81" s="5">
        <v>8</v>
      </c>
      <c r="K81" s="9">
        <f t="shared" si="1"/>
        <v>0</v>
      </c>
      <c r="L81" s="12">
        <f t="shared" si="2"/>
        <v>0</v>
      </c>
      <c r="M81" s="13"/>
    </row>
    <row r="82" spans="2:14" s="1" customFormat="1" ht="28.7" customHeight="1" x14ac:dyDescent="0.2">
      <c r="B82" s="5">
        <v>30</v>
      </c>
      <c r="C82" s="6" t="s">
        <v>94</v>
      </c>
      <c r="D82" s="6" t="s">
        <v>95</v>
      </c>
      <c r="E82" s="7" t="s">
        <v>96</v>
      </c>
      <c r="F82" s="6" t="s">
        <v>14</v>
      </c>
      <c r="G82" s="8">
        <v>15</v>
      </c>
      <c r="H82" s="9">
        <v>0</v>
      </c>
      <c r="I82" s="9">
        <f t="shared" si="0"/>
        <v>0</v>
      </c>
      <c r="J82" s="5">
        <v>8</v>
      </c>
      <c r="K82" s="9">
        <f t="shared" si="1"/>
        <v>0</v>
      </c>
      <c r="L82" s="12">
        <f t="shared" si="2"/>
        <v>0</v>
      </c>
      <c r="M82" s="13"/>
    </row>
    <row r="83" spans="2:14" s="1" customFormat="1" ht="19.7" customHeight="1" x14ac:dyDescent="0.2">
      <c r="B83" s="5">
        <v>31</v>
      </c>
      <c r="C83" s="6" t="s">
        <v>97</v>
      </c>
      <c r="D83" s="6" t="s">
        <v>98</v>
      </c>
      <c r="E83" s="7" t="s">
        <v>99</v>
      </c>
      <c r="F83" s="6" t="s">
        <v>28</v>
      </c>
      <c r="G83" s="8">
        <v>4.5599999999999996</v>
      </c>
      <c r="H83" s="9">
        <v>0</v>
      </c>
      <c r="I83" s="9">
        <f t="shared" si="0"/>
        <v>0</v>
      </c>
      <c r="J83" s="5">
        <v>8</v>
      </c>
      <c r="K83" s="9">
        <f t="shared" si="1"/>
        <v>0</v>
      </c>
      <c r="L83" s="12">
        <f t="shared" si="2"/>
        <v>0</v>
      </c>
      <c r="M83" s="13"/>
    </row>
    <row r="84" spans="2:14" s="1" customFormat="1" ht="19.7" customHeight="1" x14ac:dyDescent="0.2">
      <c r="B84" s="5">
        <v>32</v>
      </c>
      <c r="C84" s="6" t="s">
        <v>100</v>
      </c>
      <c r="D84" s="6" t="s">
        <v>101</v>
      </c>
      <c r="E84" s="7" t="s">
        <v>102</v>
      </c>
      <c r="F84" s="6" t="s">
        <v>48</v>
      </c>
      <c r="G84" s="8">
        <v>33.4</v>
      </c>
      <c r="H84" s="9">
        <v>0</v>
      </c>
      <c r="I84" s="9">
        <f t="shared" si="0"/>
        <v>0</v>
      </c>
      <c r="J84" s="5">
        <v>8</v>
      </c>
      <c r="K84" s="9">
        <f t="shared" si="1"/>
        <v>0</v>
      </c>
      <c r="L84" s="12">
        <f t="shared" si="2"/>
        <v>0</v>
      </c>
      <c r="M84" s="13"/>
    </row>
    <row r="85" spans="2:14" s="1" customFormat="1" ht="28.7" customHeight="1" x14ac:dyDescent="0.2">
      <c r="B85" s="5">
        <v>33</v>
      </c>
      <c r="C85" s="6" t="s">
        <v>103</v>
      </c>
      <c r="D85" s="6" t="s">
        <v>104</v>
      </c>
      <c r="E85" s="7" t="s">
        <v>105</v>
      </c>
      <c r="F85" s="6" t="s">
        <v>106</v>
      </c>
      <c r="G85" s="8">
        <v>150</v>
      </c>
      <c r="H85" s="9">
        <v>0</v>
      </c>
      <c r="I85" s="9">
        <f t="shared" si="0"/>
        <v>0</v>
      </c>
      <c r="J85" s="5">
        <v>8</v>
      </c>
      <c r="K85" s="9">
        <f t="shared" si="1"/>
        <v>0</v>
      </c>
      <c r="L85" s="12">
        <f t="shared" si="2"/>
        <v>0</v>
      </c>
      <c r="M85" s="13"/>
    </row>
    <row r="86" spans="2:14" s="1" customFormat="1" ht="19.7" customHeight="1" x14ac:dyDescent="0.2">
      <c r="B86" s="5">
        <v>34</v>
      </c>
      <c r="C86" s="6" t="s">
        <v>107</v>
      </c>
      <c r="D86" s="6" t="s">
        <v>108</v>
      </c>
      <c r="E86" s="7" t="s">
        <v>109</v>
      </c>
      <c r="F86" s="6" t="s">
        <v>86</v>
      </c>
      <c r="G86" s="8">
        <v>1418.34</v>
      </c>
      <c r="H86" s="9">
        <v>0</v>
      </c>
      <c r="I86" s="9">
        <f t="shared" si="0"/>
        <v>0</v>
      </c>
      <c r="J86" s="5">
        <v>8</v>
      </c>
      <c r="K86" s="9">
        <f t="shared" si="1"/>
        <v>0</v>
      </c>
      <c r="L86" s="12">
        <f t="shared" si="2"/>
        <v>0</v>
      </c>
      <c r="M86" s="13"/>
    </row>
    <row r="87" spans="2:14" s="1" customFormat="1" ht="19.7" customHeight="1" x14ac:dyDescent="0.2">
      <c r="B87" s="5">
        <v>35</v>
      </c>
      <c r="C87" s="6" t="s">
        <v>110</v>
      </c>
      <c r="D87" s="6" t="s">
        <v>111</v>
      </c>
      <c r="E87" s="7" t="s">
        <v>109</v>
      </c>
      <c r="F87" s="6" t="s">
        <v>86</v>
      </c>
      <c r="G87" s="8">
        <v>32</v>
      </c>
      <c r="H87" s="9">
        <v>0</v>
      </c>
      <c r="I87" s="9">
        <f t="shared" si="0"/>
        <v>0</v>
      </c>
      <c r="J87" s="5">
        <v>23</v>
      </c>
      <c r="K87" s="9">
        <f t="shared" si="1"/>
        <v>0</v>
      </c>
      <c r="L87" s="12">
        <f t="shared" si="2"/>
        <v>0</v>
      </c>
      <c r="M87" s="13"/>
    </row>
    <row r="88" spans="2:14" s="1" customFormat="1" ht="19.7" customHeight="1" x14ac:dyDescent="0.2">
      <c r="B88" s="5">
        <v>36</v>
      </c>
      <c r="C88" s="6" t="s">
        <v>112</v>
      </c>
      <c r="D88" s="6" t="s">
        <v>113</v>
      </c>
      <c r="E88" s="7" t="s">
        <v>114</v>
      </c>
      <c r="F88" s="6" t="s">
        <v>86</v>
      </c>
      <c r="G88" s="8">
        <v>52</v>
      </c>
      <c r="H88" s="9">
        <v>0</v>
      </c>
      <c r="I88" s="9">
        <f t="shared" si="0"/>
        <v>0</v>
      </c>
      <c r="J88" s="5">
        <v>8</v>
      </c>
      <c r="K88" s="9">
        <f t="shared" si="1"/>
        <v>0</v>
      </c>
      <c r="L88" s="12">
        <f t="shared" si="2"/>
        <v>0</v>
      </c>
      <c r="M88" s="13"/>
    </row>
    <row r="89" spans="2:14" s="1" customFormat="1" ht="19.7" customHeight="1" x14ac:dyDescent="0.2">
      <c r="B89" s="5">
        <v>37</v>
      </c>
      <c r="C89" s="6" t="s">
        <v>115</v>
      </c>
      <c r="D89" s="6" t="s">
        <v>116</v>
      </c>
      <c r="E89" s="7" t="s">
        <v>117</v>
      </c>
      <c r="F89" s="6" t="s">
        <v>86</v>
      </c>
      <c r="G89" s="8">
        <v>161</v>
      </c>
      <c r="H89" s="9">
        <v>0</v>
      </c>
      <c r="I89" s="9">
        <f t="shared" si="0"/>
        <v>0</v>
      </c>
      <c r="J89" s="5">
        <v>8</v>
      </c>
      <c r="K89" s="9">
        <f t="shared" si="1"/>
        <v>0</v>
      </c>
      <c r="L89" s="12">
        <f t="shared" si="2"/>
        <v>0</v>
      </c>
      <c r="M89" s="13"/>
    </row>
    <row r="90" spans="2:14" s="1" customFormat="1" ht="19.7" customHeight="1" x14ac:dyDescent="0.2">
      <c r="B90" s="5">
        <v>38</v>
      </c>
      <c r="C90" s="6" t="s">
        <v>118</v>
      </c>
      <c r="D90" s="6" t="s">
        <v>119</v>
      </c>
      <c r="E90" s="7" t="s">
        <v>120</v>
      </c>
      <c r="F90" s="6" t="s">
        <v>86</v>
      </c>
      <c r="G90" s="8">
        <v>5</v>
      </c>
      <c r="H90" s="9">
        <v>0</v>
      </c>
      <c r="I90" s="9">
        <f t="shared" si="0"/>
        <v>0</v>
      </c>
      <c r="J90" s="5">
        <v>8</v>
      </c>
      <c r="K90" s="9">
        <f t="shared" si="1"/>
        <v>0</v>
      </c>
      <c r="L90" s="12">
        <f t="shared" si="2"/>
        <v>0</v>
      </c>
      <c r="M90" s="13"/>
    </row>
    <row r="91" spans="2:14" s="1" customFormat="1" ht="19.7" customHeight="1" x14ac:dyDescent="0.2">
      <c r="B91" s="5">
        <v>39</v>
      </c>
      <c r="C91" s="6" t="s">
        <v>121</v>
      </c>
      <c r="D91" s="6" t="s">
        <v>122</v>
      </c>
      <c r="E91" s="7" t="s">
        <v>123</v>
      </c>
      <c r="F91" s="6" t="s">
        <v>86</v>
      </c>
      <c r="G91" s="8">
        <v>57</v>
      </c>
      <c r="H91" s="9">
        <v>0</v>
      </c>
      <c r="I91" s="9">
        <f t="shared" si="0"/>
        <v>0</v>
      </c>
      <c r="J91" s="5">
        <v>8</v>
      </c>
      <c r="K91" s="9">
        <f t="shared" si="1"/>
        <v>0</v>
      </c>
      <c r="L91" s="12">
        <f t="shared" si="2"/>
        <v>0</v>
      </c>
      <c r="M91" s="13"/>
    </row>
    <row r="92" spans="2:14" s="1" customFormat="1" ht="55.9" customHeight="1" x14ac:dyDescent="0.2"/>
    <row r="93" spans="2:14" s="1" customFormat="1" ht="21.4" customHeight="1" x14ac:dyDescent="0.2">
      <c r="B93" s="25" t="s">
        <v>124</v>
      </c>
      <c r="C93" s="25"/>
      <c r="D93" s="25"/>
      <c r="E93" s="25"/>
      <c r="F93" s="31">
        <f>ROUND(I35+I40+I45+I50+I56+I51+I59+I60+I61+I62+I63+I64+I65+I66+I67+I68+I69+I70+I71+I72+I73+I74+I75+I76+I77+I78+I79+I80+I81+I82+I83+I84+I85+I86+I87+I88+I89+I90+I91,2)</f>
        <v>0</v>
      </c>
      <c r="G93" s="32"/>
      <c r="H93" s="32"/>
      <c r="I93" s="32"/>
      <c r="J93" s="32"/>
      <c r="K93" s="32"/>
      <c r="L93" s="32"/>
      <c r="M93" s="32"/>
    </row>
    <row r="94" spans="2:14" s="1" customFormat="1" ht="21.4" customHeight="1" x14ac:dyDescent="0.2">
      <c r="B94" s="25" t="s">
        <v>125</v>
      </c>
      <c r="C94" s="25"/>
      <c r="D94" s="25"/>
      <c r="E94" s="25"/>
      <c r="F94" s="31">
        <f>ROUND(L35+L40+L45+L50+L51+L56+L59+L60+L61+L62+L63+L64+L65+L66+L67+L68+L69+L70+L71+L72+L73+L74+L75+L76+L77+L78+L79+L80+L81+L82+L83+L84+L85+L86+L87+L88+L89+L90+L91,2)</f>
        <v>0</v>
      </c>
      <c r="G94" s="32"/>
      <c r="H94" s="32"/>
      <c r="I94" s="32"/>
      <c r="J94" s="32"/>
      <c r="K94" s="32"/>
      <c r="L94" s="32"/>
      <c r="M94" s="32"/>
    </row>
    <row r="95" spans="2:14" s="1" customFormat="1" ht="11.1" customHeight="1" x14ac:dyDescent="0.2"/>
    <row r="96" spans="2:14" s="1" customFormat="1" ht="61.35" customHeight="1" x14ac:dyDescent="0.2">
      <c r="B96" s="21" t="s">
        <v>145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</row>
    <row r="97" spans="2:14" s="1" customFormat="1" ht="2.65" customHeight="1" x14ac:dyDescent="0.2"/>
    <row r="98" spans="2:14" s="1" customFormat="1" ht="89.1" customHeight="1" x14ac:dyDescent="0.2">
      <c r="B98" s="21" t="s">
        <v>146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</row>
    <row r="99" spans="2:14" s="1" customFormat="1" ht="5.25" customHeight="1" x14ac:dyDescent="0.2"/>
    <row r="100" spans="2:14" s="1" customFormat="1" ht="108.75" customHeight="1" x14ac:dyDescent="0.2">
      <c r="B100" s="21" t="s">
        <v>158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</row>
    <row r="101" spans="2:14" s="1" customFormat="1" ht="5.25" customHeight="1" x14ac:dyDescent="0.2"/>
    <row r="102" spans="2:14" s="1" customFormat="1" ht="37.9" customHeight="1" x14ac:dyDescent="0.2">
      <c r="B102" s="29" t="s">
        <v>138</v>
      </c>
      <c r="C102" s="29"/>
      <c r="D102" s="29"/>
      <c r="E102" s="29"/>
      <c r="F102" s="33" t="s">
        <v>139</v>
      </c>
      <c r="G102" s="33"/>
      <c r="H102" s="33"/>
      <c r="I102" s="33"/>
      <c r="J102" s="33"/>
      <c r="K102" s="33"/>
      <c r="L102" s="33"/>
    </row>
    <row r="103" spans="2:14" s="1" customFormat="1" ht="28.7" customHeight="1" x14ac:dyDescent="0.2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</row>
    <row r="104" spans="2:14" s="1" customFormat="1" ht="28.7" customHeight="1" x14ac:dyDescent="0.2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</row>
    <row r="105" spans="2:14" s="1" customFormat="1" ht="28.7" customHeight="1" x14ac:dyDescent="0.2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</row>
    <row r="106" spans="2:14" s="1" customFormat="1" ht="28.7" customHeight="1" x14ac:dyDescent="0.2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</row>
    <row r="107" spans="2:14" s="1" customFormat="1" ht="2.65" customHeight="1" x14ac:dyDescent="0.2"/>
    <row r="108" spans="2:14" s="1" customFormat="1" ht="168" customHeight="1" x14ac:dyDescent="0.2">
      <c r="B108" s="21" t="s">
        <v>147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</row>
    <row r="109" spans="2:14" s="1" customFormat="1" ht="2.65" customHeight="1" x14ac:dyDescent="0.2"/>
    <row r="110" spans="2:14" s="1" customFormat="1" ht="33.6" customHeight="1" x14ac:dyDescent="0.2">
      <c r="B110" s="23" t="s">
        <v>148</v>
      </c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</row>
    <row r="111" spans="2:14" s="1" customFormat="1" ht="2.65" customHeight="1" x14ac:dyDescent="0.2"/>
    <row r="112" spans="2:14" s="1" customFormat="1" ht="37.9" customHeight="1" x14ac:dyDescent="0.2">
      <c r="B112" s="29" t="s">
        <v>140</v>
      </c>
      <c r="C112" s="29"/>
      <c r="D112" s="29"/>
      <c r="E112" s="29"/>
      <c r="F112" s="30" t="s">
        <v>141</v>
      </c>
      <c r="G112" s="30"/>
      <c r="H112" s="30"/>
      <c r="I112" s="30"/>
      <c r="J112" s="30"/>
      <c r="K112" s="30"/>
      <c r="L112" s="30"/>
    </row>
    <row r="113" spans="2:14" s="1" customFormat="1" ht="28.7" customHeight="1" x14ac:dyDescent="0.2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</row>
    <row r="114" spans="2:14" s="1" customFormat="1" ht="28.7" customHeight="1" x14ac:dyDescent="0.2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</row>
    <row r="115" spans="2:14" s="1" customFormat="1" ht="28.7" customHeight="1" x14ac:dyDescent="0.2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</row>
    <row r="116" spans="2:14" s="1" customFormat="1" ht="28.7" customHeight="1" x14ac:dyDescent="0.2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</row>
    <row r="117" spans="2:14" s="1" customFormat="1" ht="2.65" customHeight="1" x14ac:dyDescent="0.2"/>
    <row r="118" spans="2:14" s="1" customFormat="1" ht="130.69999999999999" customHeight="1" x14ac:dyDescent="0.2">
      <c r="B118" s="21" t="s">
        <v>149</v>
      </c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</row>
    <row r="119" spans="2:14" s="1" customFormat="1" ht="2.65" customHeight="1" x14ac:dyDescent="0.2"/>
    <row r="120" spans="2:14" s="1" customFormat="1" ht="66" customHeight="1" x14ac:dyDescent="0.2">
      <c r="B120" s="21" t="s">
        <v>150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</row>
    <row r="121" spans="2:14" s="1" customFormat="1" ht="56.25" customHeight="1" x14ac:dyDescent="0.2">
      <c r="B121" s="28" t="s">
        <v>152</v>
      </c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11"/>
    </row>
    <row r="122" spans="2:14" s="1" customFormat="1" ht="75" customHeight="1" x14ac:dyDescent="0.2">
      <c r="B122" s="28" t="s">
        <v>153</v>
      </c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11"/>
    </row>
    <row r="123" spans="2:14" s="1" customFormat="1" ht="2.65" customHeight="1" x14ac:dyDescent="0.2"/>
    <row r="124" spans="2:14" s="1" customFormat="1" ht="47.45" customHeight="1" x14ac:dyDescent="0.2">
      <c r="B124" s="21" t="s">
        <v>154</v>
      </c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</row>
    <row r="125" spans="2:14" s="1" customFormat="1" ht="2.65" customHeight="1" x14ac:dyDescent="0.2"/>
    <row r="126" spans="2:14" s="1" customFormat="1" ht="33.6" customHeight="1" x14ac:dyDescent="0.2">
      <c r="B126" s="21" t="s">
        <v>155</v>
      </c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</row>
    <row r="127" spans="2:14" s="1" customFormat="1" ht="2.65" customHeight="1" x14ac:dyDescent="0.2"/>
    <row r="128" spans="2:14" s="1" customFormat="1" ht="116.85" customHeight="1" x14ac:dyDescent="0.2">
      <c r="B128" s="21" t="s">
        <v>156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</row>
    <row r="129" spans="2:14" s="1" customFormat="1" ht="2.65" customHeight="1" x14ac:dyDescent="0.2"/>
    <row r="130" spans="2:14" s="1" customFormat="1" ht="101.25" customHeight="1" x14ac:dyDescent="0.2">
      <c r="B130" s="21" t="s">
        <v>157</v>
      </c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</row>
    <row r="131" spans="2:14" s="1" customFormat="1" ht="86.85" customHeight="1" x14ac:dyDescent="0.2"/>
    <row r="132" spans="2:14" s="1" customFormat="1" ht="17.649999999999999" customHeight="1" x14ac:dyDescent="0.2">
      <c r="I132" s="26" t="s">
        <v>137</v>
      </c>
      <c r="J132" s="26"/>
    </row>
    <row r="133" spans="2:14" s="1" customFormat="1" ht="145.15" customHeight="1" x14ac:dyDescent="0.2"/>
    <row r="134" spans="2:14" s="1" customFormat="1" ht="81.599999999999994" customHeight="1" x14ac:dyDescent="0.2">
      <c r="B134" s="22" t="s">
        <v>151</v>
      </c>
      <c r="C134" s="22"/>
      <c r="D134" s="22"/>
      <c r="E134" s="22"/>
      <c r="F134" s="22"/>
      <c r="G134" s="22"/>
      <c r="H134" s="22"/>
      <c r="I134" s="22"/>
      <c r="J134" s="22"/>
    </row>
  </sheetData>
  <protectedRanges>
    <protectedRange sqref="B3:D8 G11:N12 H35 H40 H45 H50 H51 H56 H59:H91 B98:N98 B96:N96 B103:L106 B108:N108 B113:L116 B118:N118 B120:N120 B128:N128 B130:N130 H131:K131 N122 N121" name="Rozstęp40"/>
    <protectedRange sqref="H91" name="Rozstęp1_38"/>
    <protectedRange sqref="H90" name="Rozstęp1_37"/>
    <protectedRange sqref="H89" name="Rozstęp1_36"/>
    <protectedRange sqref="H88" name="Rozstęp1_35"/>
    <protectedRange sqref="H87" name="Rozstęp1_34"/>
    <protectedRange sqref="H86" name="Rozstęp1_33"/>
    <protectedRange sqref="H85" name="Rozstęp1_32"/>
    <protectedRange sqref="H84" name="Rozstęp1_31"/>
    <protectedRange sqref="H83" name="Rozstęp1_30"/>
    <protectedRange sqref="H82" name="Rozstęp1_29"/>
    <protectedRange sqref="H81" name="Rozstęp1_28"/>
    <protectedRange sqref="H80" name="Rozstęp1_27"/>
    <protectedRange sqref="H79" name="Rozstęp1_26"/>
    <protectedRange sqref="H78" name="Rozstęp1_25"/>
    <protectedRange sqref="H77" name="Rozstęp1_24"/>
    <protectedRange sqref="H76" name="Rozstęp1_23"/>
    <protectedRange sqref="H75" name="Rozstęp1_22"/>
    <protectedRange sqref="H74" name="Rozstęp1_21"/>
    <protectedRange sqref="H73" name="Rozstęp1_20"/>
    <protectedRange sqref="H72" name="Rozstęp1_19"/>
    <protectedRange sqref="H71" name="Rozstęp1_18"/>
    <protectedRange sqref="H70" name="Rozstęp1_17"/>
    <protectedRange sqref="H69" name="Rozstęp1_16"/>
    <protectedRange sqref="H68" name="Rozstęp1_15"/>
    <protectedRange sqref="H67" name="Rozstęp1_14"/>
    <protectedRange sqref="H66" name="Rozstęp1_13"/>
    <protectedRange sqref="H65" name="Rozstęp1_12"/>
    <protectedRange sqref="H64" name="Rozstęp1_11"/>
    <protectedRange sqref="H63" name="Rozstęp1_10"/>
    <protectedRange sqref="H62" name="Rozstęp1_9"/>
    <protectedRange sqref="H61" name="Rozstęp1_8"/>
    <protectedRange sqref="H60" name="Rozstęp1_7"/>
    <protectedRange sqref="H59" name="Rozstęp1_6"/>
    <protectedRange sqref="H56" name="Rozstęp1_5"/>
    <protectedRange sqref="H51" name="Rozstęp1_4"/>
    <protectedRange sqref="H50" name="Rozstęp1_3"/>
    <protectedRange sqref="H45" name="Rozstęp1_2"/>
    <protectedRange sqref="H40" name="Rozstęp1_1"/>
    <protectedRange sqref="H35" name="Rozstęp1"/>
    <protectedRange sqref="B121:M121" name="Rozstęp1_40"/>
    <protectedRange sqref="B122:M122" name="Rozstęp1_41"/>
  </protectedRanges>
  <mergeCells count="98">
    <mergeCell ref="F93:M93"/>
    <mergeCell ref="F94:M94"/>
    <mergeCell ref="F102:L102"/>
    <mergeCell ref="L61:M61"/>
    <mergeCell ref="B103:E103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L75:M75"/>
    <mergeCell ref="B104:E104"/>
    <mergeCell ref="B105:E105"/>
    <mergeCell ref="B106:E106"/>
    <mergeCell ref="B98:N98"/>
    <mergeCell ref="B100:N100"/>
    <mergeCell ref="B102:E102"/>
    <mergeCell ref="F103:L103"/>
    <mergeCell ref="F104:L104"/>
    <mergeCell ref="F105:L105"/>
    <mergeCell ref="F106:L106"/>
    <mergeCell ref="B108:N108"/>
    <mergeCell ref="B110:N110"/>
    <mergeCell ref="B112:E112"/>
    <mergeCell ref="B113:E113"/>
    <mergeCell ref="B114:E114"/>
    <mergeCell ref="F112:L112"/>
    <mergeCell ref="F113:L113"/>
    <mergeCell ref="F114:L114"/>
    <mergeCell ref="B115:E115"/>
    <mergeCell ref="B116:E116"/>
    <mergeCell ref="B118:N118"/>
    <mergeCell ref="B120:N120"/>
    <mergeCell ref="B124:N124"/>
    <mergeCell ref="F115:L115"/>
    <mergeCell ref="F116:L116"/>
    <mergeCell ref="B121:M121"/>
    <mergeCell ref="B122:M122"/>
    <mergeCell ref="B126:N126"/>
    <mergeCell ref="B128:N128"/>
    <mergeCell ref="B130:N130"/>
    <mergeCell ref="B134:J134"/>
    <mergeCell ref="B24:L24"/>
    <mergeCell ref="B26:L26"/>
    <mergeCell ref="B32:K32"/>
    <mergeCell ref="B37:K37"/>
    <mergeCell ref="B42:K42"/>
    <mergeCell ref="B93:E93"/>
    <mergeCell ref="B94:E94"/>
    <mergeCell ref="B96:N96"/>
    <mergeCell ref="I132:J132"/>
    <mergeCell ref="L55:M55"/>
    <mergeCell ref="L56:M56"/>
    <mergeCell ref="L58:M58"/>
    <mergeCell ref="B4:D4"/>
    <mergeCell ref="B47:K47"/>
    <mergeCell ref="B53:K53"/>
    <mergeCell ref="B6:D6"/>
    <mergeCell ref="B8:D8"/>
    <mergeCell ref="E14:G14"/>
    <mergeCell ref="G11:N12"/>
    <mergeCell ref="B10:D11"/>
    <mergeCell ref="L44:M44"/>
    <mergeCell ref="L45:M45"/>
    <mergeCell ref="L49:M49"/>
    <mergeCell ref="L50:M50"/>
    <mergeCell ref="L51:M51"/>
    <mergeCell ref="I2:O2"/>
    <mergeCell ref="L34:M34"/>
    <mergeCell ref="L35:M35"/>
    <mergeCell ref="L39:M39"/>
    <mergeCell ref="L40:M40"/>
    <mergeCell ref="L59:M59"/>
    <mergeCell ref="L60:M60"/>
    <mergeCell ref="L62:M62"/>
    <mergeCell ref="L63:M63"/>
    <mergeCell ref="L64:M64"/>
    <mergeCell ref="L76:M76"/>
    <mergeCell ref="L77:M77"/>
    <mergeCell ref="L78:M78"/>
    <mergeCell ref="L79:M79"/>
    <mergeCell ref="L80:M80"/>
    <mergeCell ref="L81:M81"/>
    <mergeCell ref="L82:M82"/>
    <mergeCell ref="L83:M83"/>
    <mergeCell ref="L84:M84"/>
    <mergeCell ref="L85:M85"/>
    <mergeCell ref="L91:M91"/>
    <mergeCell ref="L86:M86"/>
    <mergeCell ref="L87:M87"/>
    <mergeCell ref="L88:M88"/>
    <mergeCell ref="L89:M89"/>
    <mergeCell ref="L90:M90"/>
  </mergeCells>
  <conditionalFormatting sqref="H35 H40 H45 H50:H51 H56 H59:H91">
    <cfRule type="cellIs" dxfId="0" priority="1" operator="equal">
      <formula>0</formula>
    </cfRule>
  </conditionalFormatting>
  <pageMargins left="0.11811023622047244" right="0.11811023622047244" top="0.3543307086614173" bottom="0.15748031496062992" header="0.11811023622047244" footer="0.1181102362204724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1219 N.Tuchola Rafał Pruss</cp:lastModifiedBy>
  <cp:lastPrinted>2024-10-15T10:45:03Z</cp:lastPrinted>
  <dcterms:created xsi:type="dcterms:W3CDTF">2024-10-14T12:58:43Z</dcterms:created>
  <dcterms:modified xsi:type="dcterms:W3CDTF">2024-10-15T10:45:57Z</dcterms:modified>
</cp:coreProperties>
</file>