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P:\2. DF\K. FZ\ZAMÓWIENIA\2024\3. Powyżej 100 tys\Materiały elektryczne\"/>
    </mc:Choice>
  </mc:AlternateContent>
  <xr:revisionPtr revIDLastSave="0" documentId="13_ncr:1_{DC64D6FD-6CDC-480C-A787-D119809182E1}" xr6:coauthVersionLast="47" xr6:coauthVersionMax="47" xr10:uidLastSave="{00000000-0000-0000-0000-000000000000}"/>
  <bookViews>
    <workbookView xWindow="-120" yWindow="-120" windowWidth="29040" windowHeight="15720" xr2:uid="{00000000-000D-0000-FFFF-FFFF00000000}"/>
  </bookViews>
  <sheets>
    <sheet name="Załącznik nr 1" sheetId="15" r:id="rId1"/>
  </sheets>
  <definedNames>
    <definedName name="_xlnm._FilterDatabase" localSheetId="0" hidden="1">'Załącznik nr 1'!$A$4:$I$176</definedName>
    <definedName name="_xlnm.Print_Area" localSheetId="0">'Załącznik nr 1'!$A$1:$I$183</definedName>
    <definedName name="_xlnm.Print_Titles" localSheetId="0">'Załącznik nr 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5" l="1"/>
  <c r="I8" i="15"/>
  <c r="G48" i="15"/>
  <c r="I48" i="15"/>
  <c r="G89" i="15" l="1"/>
  <c r="I89" i="15"/>
  <c r="G148" i="15" l="1"/>
  <c r="I148" i="15"/>
  <c r="I126" i="15"/>
  <c r="I127" i="15"/>
  <c r="I128" i="15"/>
  <c r="G126" i="15"/>
  <c r="G127" i="15"/>
  <c r="G128" i="15"/>
  <c r="G147" i="15"/>
  <c r="I147" i="15"/>
  <c r="G104" i="15" l="1"/>
  <c r="I104" i="15"/>
  <c r="G124" i="15"/>
  <c r="I124" i="15"/>
  <c r="G125" i="15"/>
  <c r="I125" i="15"/>
  <c r="G36" i="15"/>
  <c r="I36" i="15"/>
  <c r="G174" i="15"/>
  <c r="I174" i="15"/>
  <c r="G146" i="15"/>
  <c r="I146" i="15"/>
  <c r="G131" i="15"/>
  <c r="I131" i="15"/>
  <c r="G109" i="15"/>
  <c r="I109" i="15"/>
  <c r="G63" i="15"/>
  <c r="I63" i="15"/>
  <c r="G68" i="15"/>
  <c r="I68" i="15"/>
  <c r="A71" i="15"/>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126" i="15" s="1"/>
  <c r="A127" i="15" s="1"/>
  <c r="A128" i="15" s="1"/>
  <c r="A129" i="15" s="1"/>
  <c r="A130" i="15" s="1"/>
  <c r="A131" i="15" s="1"/>
  <c r="A132" i="15" s="1"/>
  <c r="A133" i="15" s="1"/>
  <c r="A134" i="15" s="1"/>
  <c r="A135" i="15" s="1"/>
  <c r="A136" i="15" s="1"/>
  <c r="A137" i="15" s="1"/>
  <c r="A138" i="15" s="1"/>
  <c r="A139" i="15" s="1"/>
  <c r="A140" i="15" s="1"/>
  <c r="A141" i="15" s="1"/>
  <c r="A142" i="15" s="1"/>
  <c r="A143" i="15" s="1"/>
  <c r="A144" i="15" s="1"/>
  <c r="A145" i="15" s="1"/>
  <c r="A146" i="15" s="1"/>
  <c r="A147" i="15" s="1"/>
  <c r="A148" i="15" s="1"/>
  <c r="A149" i="15" s="1"/>
  <c r="A150" i="15" s="1"/>
  <c r="A151" i="15" s="1"/>
  <c r="A152" i="15" s="1"/>
  <c r="A153" i="15" s="1"/>
  <c r="A154" i="15" s="1"/>
  <c r="A155" i="15" s="1"/>
  <c r="A156" i="15" s="1"/>
  <c r="A157" i="15" s="1"/>
  <c r="A158" i="15" s="1"/>
  <c r="A159" i="15" s="1"/>
  <c r="A160" i="15" s="1"/>
  <c r="A161" i="15" s="1"/>
  <c r="A162" i="15" s="1"/>
  <c r="A163" i="15" s="1"/>
  <c r="A164" i="15" s="1"/>
  <c r="A165" i="15" s="1"/>
  <c r="A166" i="15" s="1"/>
  <c r="A167" i="15" s="1"/>
  <c r="A168" i="15" s="1"/>
  <c r="A169" i="15" s="1"/>
  <c r="A170" i="15" s="1"/>
  <c r="A171" i="15" s="1"/>
  <c r="A172" i="15" s="1"/>
  <c r="A173" i="15" s="1"/>
  <c r="A174" i="15" s="1"/>
  <c r="I111" i="15"/>
  <c r="I112" i="15"/>
  <c r="G111" i="15"/>
  <c r="G112" i="15"/>
  <c r="G28" i="15" l="1"/>
  <c r="I28" i="15"/>
  <c r="I141" i="15" l="1"/>
  <c r="G141" i="15"/>
  <c r="I140" i="15"/>
  <c r="G140" i="15"/>
  <c r="G102" i="15"/>
  <c r="I58" i="15" l="1"/>
  <c r="G58" i="15"/>
  <c r="G139" i="15"/>
  <c r="I139" i="15"/>
  <c r="G160" i="15"/>
  <c r="I160" i="15"/>
  <c r="I159" i="15"/>
  <c r="G159" i="15"/>
  <c r="I154" i="15"/>
  <c r="G154" i="15"/>
  <c r="I155" i="15"/>
  <c r="G155" i="15"/>
  <c r="I153" i="15"/>
  <c r="G153" i="15"/>
  <c r="G158" i="15"/>
  <c r="I158" i="15"/>
  <c r="G157" i="15"/>
  <c r="I157" i="15"/>
  <c r="G156" i="15"/>
  <c r="I156" i="15"/>
  <c r="G152" i="15"/>
  <c r="I152" i="15"/>
  <c r="I57" i="15"/>
  <c r="G57" i="15"/>
  <c r="I56" i="15"/>
  <c r="G56" i="15"/>
  <c r="I149" i="15" l="1"/>
  <c r="G149" i="15"/>
  <c r="I151" i="15"/>
  <c r="G151" i="15"/>
  <c r="I150" i="15" l="1"/>
  <c r="G150" i="15"/>
  <c r="I64" i="15"/>
  <c r="G64" i="15"/>
  <c r="I62" i="15"/>
  <c r="G62" i="15"/>
  <c r="I42" i="15"/>
  <c r="G42" i="15"/>
  <c r="I113" i="15"/>
  <c r="G113" i="15"/>
  <c r="I108" i="15" l="1"/>
  <c r="G108" i="15"/>
  <c r="I54" i="15"/>
  <c r="G54" i="15"/>
  <c r="I37" i="15"/>
  <c r="G37" i="15"/>
  <c r="G30" i="15"/>
  <c r="I30" i="15"/>
  <c r="I145" i="15" l="1"/>
  <c r="G145" i="15"/>
  <c r="I144" i="15"/>
  <c r="G144" i="15"/>
  <c r="I87" i="15"/>
  <c r="G87" i="15"/>
  <c r="I167" i="15" l="1"/>
  <c r="G167" i="15"/>
  <c r="I166" i="15"/>
  <c r="G166" i="15"/>
  <c r="I165" i="15"/>
  <c r="G165" i="15"/>
  <c r="G168" i="15"/>
  <c r="I168" i="15"/>
  <c r="G6" i="15"/>
  <c r="G7" i="15"/>
  <c r="G9" i="15"/>
  <c r="G10" i="15"/>
  <c r="G11" i="15"/>
  <c r="G12" i="15"/>
  <c r="G13" i="15"/>
  <c r="G14" i="15"/>
  <c r="G15" i="15"/>
  <c r="G16" i="15"/>
  <c r="G17" i="15"/>
  <c r="G18" i="15"/>
  <c r="G19" i="15"/>
  <c r="G20" i="15"/>
  <c r="G21" i="15"/>
  <c r="G22" i="15"/>
  <c r="G23" i="15"/>
  <c r="G24" i="15"/>
  <c r="G25" i="15"/>
  <c r="G26" i="15"/>
  <c r="G27" i="15"/>
  <c r="G29" i="15"/>
  <c r="G31" i="15"/>
  <c r="G32" i="15"/>
  <c r="G33" i="15"/>
  <c r="G34" i="15"/>
  <c r="G35" i="15"/>
  <c r="G38" i="15"/>
  <c r="G39" i="15"/>
  <c r="G40" i="15"/>
  <c r="G41" i="15"/>
  <c r="G121" i="15"/>
  <c r="G43" i="15"/>
  <c r="G44" i="15"/>
  <c r="G45" i="15"/>
  <c r="G46" i="15"/>
  <c r="G47" i="15"/>
  <c r="G49" i="15"/>
  <c r="G50" i="15"/>
  <c r="G51" i="15"/>
  <c r="G52" i="15"/>
  <c r="G53" i="15"/>
  <c r="G55" i="15"/>
  <c r="G70" i="15"/>
  <c r="G71" i="15"/>
  <c r="G72" i="15"/>
  <c r="G73" i="15"/>
  <c r="G74" i="15"/>
  <c r="G75" i="15"/>
  <c r="G76" i="15"/>
  <c r="G77" i="15"/>
  <c r="G78" i="15"/>
  <c r="G79" i="15"/>
  <c r="G80" i="15"/>
  <c r="G81" i="15"/>
  <c r="G82" i="15"/>
  <c r="G83" i="15"/>
  <c r="G84" i="15"/>
  <c r="G85" i="15"/>
  <c r="G86" i="15"/>
  <c r="G88" i="15"/>
  <c r="G90" i="15"/>
  <c r="G91" i="15"/>
  <c r="G92" i="15"/>
  <c r="G93" i="15"/>
  <c r="G94" i="15"/>
  <c r="G95" i="15"/>
  <c r="G96" i="15"/>
  <c r="G97" i="15"/>
  <c r="G98" i="15"/>
  <c r="G99" i="15"/>
  <c r="G100" i="15"/>
  <c r="G101" i="15"/>
  <c r="G103" i="15"/>
  <c r="G105" i="15"/>
  <c r="G106" i="15"/>
  <c r="G107" i="15"/>
  <c r="G110" i="15"/>
  <c r="G114" i="15"/>
  <c r="G115" i="15"/>
  <c r="G116" i="15"/>
  <c r="G117" i="15"/>
  <c r="G118" i="15"/>
  <c r="G119" i="15"/>
  <c r="G120" i="15"/>
  <c r="G122" i="15"/>
  <c r="G123" i="15"/>
  <c r="G129" i="15"/>
  <c r="G130" i="15"/>
  <c r="G132" i="15"/>
  <c r="G133" i="15"/>
  <c r="G134" i="15"/>
  <c r="G135" i="15"/>
  <c r="G136" i="15"/>
  <c r="G137" i="15"/>
  <c r="G138" i="15"/>
  <c r="G59" i="15"/>
  <c r="G60" i="15"/>
  <c r="G61" i="15"/>
  <c r="G65" i="15"/>
  <c r="G66" i="15"/>
  <c r="G67" i="15"/>
  <c r="G69" i="15"/>
  <c r="G142" i="15"/>
  <c r="G143" i="15"/>
  <c r="G161" i="15"/>
  <c r="G162" i="15"/>
  <c r="G163" i="15"/>
  <c r="G164" i="15"/>
  <c r="G169" i="15"/>
  <c r="G170" i="15"/>
  <c r="G171" i="15"/>
  <c r="G172" i="15"/>
  <c r="G173" i="15"/>
  <c r="G5" i="15"/>
  <c r="G175" i="15" l="1"/>
  <c r="I16" i="15"/>
  <c r="I15" i="15"/>
  <c r="I14" i="15"/>
  <c r="I13" i="15"/>
  <c r="I12" i="15"/>
  <c r="I11" i="15"/>
  <c r="I10" i="15"/>
  <c r="I9" i="15"/>
  <c r="I7" i="15"/>
  <c r="I6" i="15"/>
  <c r="I5" i="15"/>
  <c r="I173" i="15"/>
  <c r="I172" i="15"/>
  <c r="I171" i="15"/>
  <c r="I170" i="15"/>
  <c r="I169" i="15"/>
  <c r="I164" i="15"/>
  <c r="I163" i="15"/>
  <c r="I162" i="15"/>
  <c r="I161" i="15"/>
  <c r="I143" i="15"/>
  <c r="I142" i="15"/>
  <c r="I69" i="15"/>
  <c r="I67" i="15"/>
  <c r="I66" i="15"/>
  <c r="I65" i="15"/>
  <c r="I61" i="15"/>
  <c r="I60" i="15"/>
  <c r="I59" i="15"/>
  <c r="I138" i="15"/>
  <c r="I137" i="15"/>
  <c r="I136" i="15"/>
  <c r="I135" i="15"/>
  <c r="I134" i="15"/>
  <c r="I133" i="15"/>
  <c r="I132" i="15"/>
  <c r="I130" i="15"/>
  <c r="I129" i="15"/>
  <c r="I123" i="15"/>
  <c r="I122" i="15"/>
  <c r="I120" i="15"/>
  <c r="I119" i="15"/>
  <c r="I118" i="15"/>
  <c r="I117" i="15"/>
  <c r="I116" i="15"/>
  <c r="I115" i="15"/>
  <c r="I114" i="15"/>
  <c r="I110" i="15"/>
  <c r="I107" i="15"/>
  <c r="I106" i="15"/>
  <c r="I105" i="15"/>
  <c r="I103" i="15"/>
  <c r="I102" i="15"/>
  <c r="I101" i="15"/>
  <c r="I100" i="15"/>
  <c r="I99" i="15"/>
  <c r="I98" i="15"/>
  <c r="I97" i="15"/>
  <c r="I96" i="15"/>
  <c r="I95" i="15"/>
  <c r="I94" i="15"/>
  <c r="I93" i="15"/>
  <c r="I92" i="15"/>
  <c r="I91" i="15"/>
  <c r="I90" i="15"/>
  <c r="I88" i="15"/>
  <c r="I86" i="15"/>
  <c r="I85" i="15"/>
  <c r="I84" i="15"/>
  <c r="I83" i="15"/>
  <c r="I82" i="15"/>
  <c r="I81" i="15"/>
  <c r="I80" i="15"/>
  <c r="I79" i="15"/>
  <c r="I78" i="15"/>
  <c r="I77" i="15"/>
  <c r="I76" i="15"/>
  <c r="I75" i="15"/>
  <c r="I74" i="15"/>
  <c r="I73" i="15"/>
  <c r="I72" i="15"/>
  <c r="I71" i="15"/>
  <c r="I70" i="15"/>
  <c r="I55" i="15"/>
  <c r="I53" i="15"/>
  <c r="I52" i="15"/>
  <c r="I51" i="15"/>
  <c r="I50" i="15"/>
  <c r="I49" i="15"/>
  <c r="I47" i="15"/>
  <c r="I46" i="15"/>
  <c r="I45" i="15"/>
  <c r="I44" i="15"/>
  <c r="I43" i="15"/>
  <c r="I121" i="15"/>
  <c r="I41" i="15"/>
  <c r="I40" i="15"/>
  <c r="I39" i="15"/>
  <c r="I38" i="15"/>
  <c r="I35" i="15"/>
  <c r="I34" i="15"/>
  <c r="I33" i="15"/>
  <c r="I32" i="15"/>
  <c r="I31" i="15"/>
  <c r="I29" i="15"/>
  <c r="I27" i="15"/>
  <c r="I26" i="15"/>
  <c r="I25" i="15"/>
  <c r="I24" i="15"/>
  <c r="I23" i="15"/>
  <c r="I22" i="15"/>
  <c r="I21" i="15"/>
  <c r="I20" i="15"/>
  <c r="I19" i="15"/>
  <c r="I18" i="15"/>
  <c r="I17" i="15"/>
  <c r="A6" i="15"/>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I175" i="15" l="1"/>
</calcChain>
</file>

<file path=xl/sharedStrings.xml><?xml version="1.0" encoding="utf-8"?>
<sst xmlns="http://schemas.openxmlformats.org/spreadsheetml/2006/main" count="530" uniqueCount="366">
  <si>
    <t>J.m.</t>
  </si>
  <si>
    <t>szt</t>
  </si>
  <si>
    <t>m</t>
  </si>
  <si>
    <t>opak.</t>
  </si>
  <si>
    <t>Lp.</t>
  </si>
  <si>
    <t>Ilość</t>
  </si>
  <si>
    <t>Razem</t>
  </si>
  <si>
    <t>x</t>
  </si>
  <si>
    <t xml:space="preserve">Składając ofertę oferuję/emy wykonanie przedmiotu zamówienia zgodnie z poniższymi cenami: </t>
  </si>
  <si>
    <t>miejscowość, data</t>
  </si>
  <si>
    <t>Nazwa materiału/aparatu/urządzenia</t>
  </si>
  <si>
    <t>imię, nazwisko, podpis i pieczątka lub czytelny podpis osoby uprawnionej (osób uprawnionych) do reprezentowania Oferenta o udzielenie zamówienia</t>
  </si>
  <si>
    <t>kg</t>
  </si>
  <si>
    <t>szt.</t>
  </si>
  <si>
    <t>kpl</t>
  </si>
  <si>
    <t xml:space="preserve">BEDNARKA OCYNK Fe/Zn 25x3 lub o parametrach równoważnych, nie groszych </t>
  </si>
  <si>
    <t xml:space="preserve">CZUJNIK KOLEJNOŚCI I ZANIKU FAZY CKF-B lub o parametrach równoważnych, nie groszych </t>
  </si>
  <si>
    <t xml:space="preserve">DŁAWIK BS-04 PG 13.5 lub o parametrach równoważnych, nie groszych </t>
  </si>
  <si>
    <t xml:space="preserve">DŁAWIK BS-08 PG 36 lub o parametrach równoważnych, nie groszych </t>
  </si>
  <si>
    <t xml:space="preserve">GŁÓWKA KO 1 E-14/K lub o parametrach równoważnych, nie groszych </t>
  </si>
  <si>
    <t xml:space="preserve">GNIAZDO D01/E-14 lub o parametrach równoważnych, nie groszych </t>
  </si>
  <si>
    <t xml:space="preserve">GNIAZDO NA SZYNĘ M 1174 lub o parametrach równoważnych, nie groszych </t>
  </si>
  <si>
    <t xml:space="preserve">GNIAZDO NT 130H lub o parametrach równoważnych, nie groszych </t>
  </si>
  <si>
    <t xml:space="preserve">GNIAZDO NT 230H lub o parametrach równoważnych, nie groszych </t>
  </si>
  <si>
    <t xml:space="preserve">KOŁEK ROZPOROWY FI 8 BX8+US5 X 50 lub o parametrach równoważnych, nie groszych </t>
  </si>
  <si>
    <t xml:space="preserve">KOŃCÓWKA OCZKOWA KOE 6-6/100szt/ lub o parametrach równoważnych, nie groszych </t>
  </si>
  <si>
    <t xml:space="preserve">KOŃCÓWKA TULEJKOWA TE 1,5-10 100SZT lub o parametrach równoważnych, nie groszych </t>
  </si>
  <si>
    <t xml:space="preserve">KOŃCÓWKA TULEJKOWA TE 1-10 100 SZT  lub o parametrach równoważnych, nie groszych </t>
  </si>
  <si>
    <t xml:space="preserve">KOŃCÓWKA TULEJKOWA TE 2.5-10 100 SZT lub o parametrach równoważnych, nie groszych </t>
  </si>
  <si>
    <t xml:space="preserve">KORYTKO KABLOWE KPR 50 H 42 2 M lub o parametrach równoważnych, nie groszych </t>
  </si>
  <si>
    <t xml:space="preserve">LICZNIK ENERGII ELEKTRYCZNEJ LCD-3F/4M lub o parametrach równoważnych, nie groszych </t>
  </si>
  <si>
    <t xml:space="preserve">OBUDOWA GT50-40-20 500 X 400 X 200 lub o parametrach równoważnych, nie groszych </t>
  </si>
  <si>
    <t xml:space="preserve">OZNACZNIK MZ-1 0 250 SZT lub o parametrach równoważnych, nie groszych </t>
  </si>
  <si>
    <t xml:space="preserve">OZNACZNIK MZ-1 1 /250SZT/ lub o parametrach równoważnych, nie groszych </t>
  </si>
  <si>
    <t xml:space="preserve">OZNACZNIK MZ-1 2 250 SZT  lub o parametrach równoważnych, nie groszych </t>
  </si>
  <si>
    <t xml:space="preserve">OZNACZNIK MZ-1 3 250 SZT  lub o parametrach równoważnych, nie groszych </t>
  </si>
  <si>
    <t xml:space="preserve">POKRYWA KORYTKA PKR 50/2M lub o parametrach równoważnych, nie groszych </t>
  </si>
  <si>
    <t xml:space="preserve">PRZEŁĄCZNIK-NAPĘD PODŚ. M22-WRLK3-G lub o parametrach równoważnych, nie groszych </t>
  </si>
  <si>
    <t xml:space="preserve">PRZEWÓD LGY 1.5 lub o parametrach równoważnych, nie groszych </t>
  </si>
  <si>
    <t xml:space="preserve">PRZEWÓD LGY 10 lub o parametrach równoważnych, nie groszych </t>
  </si>
  <si>
    <t xml:space="preserve">PRZEWÓD LGY 16 lub o parametrach równoważnych, nie groszych </t>
  </si>
  <si>
    <t xml:space="preserve">PRZEWÓD OMY 3 X 1.5 lub o parametrach równoważnych, nie groszych </t>
  </si>
  <si>
    <t xml:space="preserve">RURA TERMOKURCZLIWA Z KLEJEM rpk 63/19X1,0 CZARNY lub o parametrach równoważnych, nie groszych </t>
  </si>
  <si>
    <t xml:space="preserve">RURKA INSTALACYJNA RL 20/3m/ lub o parametrach równoważnych, nie groszych </t>
  </si>
  <si>
    <t xml:space="preserve">SZYNA NOŚNA-MONTAŻOWA TH 35P/1 lub o parametrach równoważnych, nie groszych </t>
  </si>
  <si>
    <t xml:space="preserve">TABLICZKA TZI 52 X 74S WYŁ. GŁÓWNY (10szt) lub o parametrach równoważnych, nie groszych </t>
  </si>
  <si>
    <t xml:space="preserve">WKŁADKA D0 1/E14 10A lub o parametrach równoważnych, nie groszych </t>
  </si>
  <si>
    <t xml:space="preserve">WYŁĄCZNIK NADMIAROWY SH 201 B 16 lub o parametrach równoważnych, nie groszych </t>
  </si>
  <si>
    <t>Wartość netto [zł]</t>
  </si>
  <si>
    <t>Cena jednost. netto [zł]</t>
  </si>
  <si>
    <t xml:space="preserve">KANAŁ PERFOROWANY 25 X 60 /2M lub o parametrach równoważnych, nie groszych </t>
  </si>
  <si>
    <t xml:space="preserve">KANAŁ PERFOROWANy 60 X 80 /2M lub o parametrach równoważnych, nie groszych </t>
  </si>
  <si>
    <t xml:space="preserve">ZAPŁONNIK S-10 4-65W lub o parametrach równoważnych, nie groszych </t>
  </si>
  <si>
    <t xml:space="preserve">KONTRAKTON METALOWY BOCZNY B-3A lub o parametrach równoważnych, nie groszych </t>
  </si>
  <si>
    <t xml:space="preserve">ELEMENT STYKOWY M22-K10 1z lub o parametrach równoważnych, nie groszych </t>
  </si>
  <si>
    <t xml:space="preserve">LICZNIK ENERGII ELEKTRYCZNEJ LCD-1F lub o parametrach równoważnych, nie groszych </t>
  </si>
  <si>
    <t xml:space="preserve">ZŁĄCZKA KABLOWA IZOLOWANA KLE 1 100SZT  
lub o parametrach równoważnych, nie groszych </t>
  </si>
  <si>
    <t xml:space="preserve">ZŁĄCZKA KABLOWA IZOLOWANA KLE 2,5 100SZT  
lub o parametrach równoważnych, nie groszych </t>
  </si>
  <si>
    <t xml:space="preserve">ZASILACZ 12V DC 2A z wtykiem wyj. 5,5/2,1 lub o parametrach równoważnych, nie groszych </t>
  </si>
  <si>
    <t>Złączka zaciskowa WAGO 1,5-2,5mm2 do drutu 5WE.</t>
  </si>
  <si>
    <t>Złączka zaciskowa WAGO 1-2,5mm2 do linki 2WE.</t>
  </si>
  <si>
    <t xml:space="preserve">STYCZNIK ESB 20-11 230V lub o parametrach równoważnych, nie groszych </t>
  </si>
  <si>
    <t xml:space="preserve">ROZDZIELNIA RH-4/1 N/T lub o parametrach równoważnych, nie groszych </t>
  </si>
  <si>
    <t xml:space="preserve">BATERIA 6 LR 61 9V lub o parametrach równoważnych, nie gorszych </t>
  </si>
  <si>
    <t xml:space="preserve">BATERIA LR 03 lub o parametrach równoważnych, nie gorszych </t>
  </si>
  <si>
    <t xml:space="preserve">BATERIA LR-06 lub o parametrach równoważnych, nie gorszych </t>
  </si>
  <si>
    <t xml:space="preserve">BATERIA R 20 lub o parametrach równoważnych, nie gorszych </t>
  </si>
  <si>
    <t xml:space="preserve">ŻARÓWKA LED 10W E27 230V lub o parametrach równoważnych, nie gorszych </t>
  </si>
  <si>
    <t xml:space="preserve">OBUDOWA GT40-30-15 400 X 300 X 150 lub o parametrach równoważnych, nie gorszych </t>
  </si>
  <si>
    <t xml:space="preserve">OGRANICZNIK PRZEPIĘĆ SPBT T1+T2 1P-BC 12,5 kA lub o parametrach równoważnych, nie gorszych </t>
  </si>
  <si>
    <t xml:space="preserve">OPASKA CT 140 X 3,6 100 SZT lub o parametrach równoważnych, nie gorszych </t>
  </si>
  <si>
    <t xml:space="preserve">DŁAWIK BS-02 PG 9 lub o parametrach równoważnych, nie gorszych </t>
  </si>
  <si>
    <t xml:space="preserve">DIODA 216563 M22-LED230-W lub o parametrach równoważnych, nie gorszych </t>
  </si>
  <si>
    <t xml:space="preserve">DŁAWIK BS-05 PG 16 lub o parametrach równoważnych, nie gorszych </t>
  </si>
  <si>
    <t xml:space="preserve">DŁAWIK BS-06 PG 21 lub o parametrach równoważnych, nie gorszych </t>
  </si>
  <si>
    <t xml:space="preserve">ZŁĄCZKA ZCL 20 lub o parametrach równoważnych, nie gorszych </t>
  </si>
  <si>
    <t xml:space="preserve">ZAPŁONNIK S-2 4-22W lub o parametrach równoważnych, nie gorszych </t>
  </si>
  <si>
    <t xml:space="preserve">ZAPINKA KORYTKA ZPNH42 lub o parametrach równoważnych, nie gorszych </t>
  </si>
  <si>
    <t xml:space="preserve">TABLICZKA OPISOWA 80 X 25 lub o parametrach równoważnych, nie gorszych </t>
  </si>
  <si>
    <t xml:space="preserve">ŚWIETLÓWKA PL-C 26W/840 4P lub o parametrach równoważnych, nie gorszych </t>
  </si>
  <si>
    <t xml:space="preserve">ŚWIETLÓWKA PL-C 26W/840 2P lub o parametrach równoważnych, nie gorszych </t>
  </si>
  <si>
    <t xml:space="preserve">SŁUPEK KABLOWY SR 10-50 P lub o parametrach równoważnych, nie gorszych </t>
  </si>
  <si>
    <t xml:space="preserve">RURA PG 13,5 /6013/ ZNM 18,2 X 2,2 X 3000 OC lub o parametrach równoważnych, nie gorszych </t>
  </si>
  <si>
    <t xml:space="preserve">WĄŻ SPIRALNY WSN-10/S lub o parametrach równoważnych, nie gorszych </t>
  </si>
  <si>
    <t xml:space="preserve">WĘŻYK KARBOWANY WKT 13 X 18 lub o parametrach równoważnych, nie gorszych </t>
  </si>
  <si>
    <t xml:space="preserve">WĘŻYK KARBOWANY WKT 44 X 52 lub o parametrach równoważnych, nie gorszych </t>
  </si>
  <si>
    <t xml:space="preserve">UCHWYT UZ 20 lub o parametrach równoważnych, nie gorszych </t>
  </si>
  <si>
    <t xml:space="preserve">UCHWYT ODGROMOWY - ZŁĄCZE UNIWERSALNE ODGAŁĘŹNE na pręt fi 16/B50 lub o parametrach równoważnych, nie gorszych </t>
  </si>
  <si>
    <t xml:space="preserve">SZYNA WYRÓWNAWCZA POTENCJAŁU  1809 OBO Bettermann 7X16 lub o parametrach równoważnych, nie gorszych </t>
  </si>
  <si>
    <t xml:space="preserve">RURA ELASTYCZNA KARBOWANA FI 50/39,6MM lub o parametrach równoważnych, nie gorszych </t>
  </si>
  <si>
    <t xml:space="preserve">ROZDZIELNIA RH-36/3 N/T lub o parametrach równoważnych, nie gorszych </t>
  </si>
  <si>
    <t xml:space="preserve">ROZDZIELNIA RH-24/2 N/T lub o parametrach równoważnych, nie gorszych </t>
  </si>
  <si>
    <t xml:space="preserve">ROZDZIELNIA RH-12/1 N/T lub o parametrach równoważnych, nie gorszych </t>
  </si>
  <si>
    <t xml:space="preserve">PUSZKA HERMETYCZNA ABOX 040 IP 65 lub o parametrach równoważnych, nie gorszych  </t>
  </si>
  <si>
    <t xml:space="preserve">PRZEWÓD YDY 3 X 6 lub o parametrach równoważnych, nie gorszych </t>
  </si>
  <si>
    <t xml:space="preserve">PRZEWÓD YDY 3 X 4 lub o parametrach równoważnych, nie gorszych </t>
  </si>
  <si>
    <t xml:space="preserve">PRZEWÓD YDY 3 X 2.5 lub o parametrach równoważnych, nie gorszych </t>
  </si>
  <si>
    <t xml:space="preserve">PRZEWÓD YDY 3 X 1.5 lub o parametrach równoważnych, nie gorszych </t>
  </si>
  <si>
    <t xml:space="preserve">PRZEWÓD OWY 5 X 1 lub o parametrach równoważnych, nie gorszych </t>
  </si>
  <si>
    <t xml:space="preserve">PRZEWÓD OMY 3 X 1 lub o parametrach równoważnych, nie gorszych </t>
  </si>
  <si>
    <t>PRZEWÓD OMY 2 X 1 lub o parametrach równoważnych, nie gorszych</t>
  </si>
  <si>
    <t>PRZEWÓD OLFLEX CLASSIC 110 CY 2 X 1 lub o parametrach równoważnych, nie gorszych</t>
  </si>
  <si>
    <t>PRZEWÓD LGY- 6 lub o parametrach równoważnych, nie gorszych</t>
  </si>
  <si>
    <t xml:space="preserve">PRZEWÓD LGY 4 lub o parametrach równoważnych, nie gorszych </t>
  </si>
  <si>
    <t xml:space="preserve">PRZEWÓD LGY 2.5 lub o parametrach równoważnych, nie gorszych </t>
  </si>
  <si>
    <t xml:space="preserve">PRZEWÓD LGY 1 lub o parametrach równoważnych, nie gorszych </t>
  </si>
  <si>
    <t xml:space="preserve">PRZEWÓD LGY 0.75 lub o parametrach równoważnych, nie gorszych </t>
  </si>
  <si>
    <t xml:space="preserve">OZNACZNIK MZ-1 9 250SZT lub o parametrach równoważnych, nie gorszych </t>
  </si>
  <si>
    <t xml:space="preserve">OZNACZNIK MZ-1 8 250 SZT lub o parametrach równoważnych, nie gorszych </t>
  </si>
  <si>
    <t xml:space="preserve">OZNACZNIK MZ-1 7  250SZT lub o parametrach równoważnych, nie gorszych </t>
  </si>
  <si>
    <t>OZNACZNIK MZ-1 6 250 SZT lub o parametrach równoważnych, nie gorszych</t>
  </si>
  <si>
    <t>OZNACZNIK MZ-1 5 250 SZT  lub o parametrach równoważnych, nie gorszych</t>
  </si>
  <si>
    <t>OZNACZNIK MZ-1 4 250 SZT  lub o parametrach równoważnych, nie gorszych</t>
  </si>
  <si>
    <t xml:space="preserve">WYŁĄCZNIK RÓŻ-PRĄD. FH 202 AC-25/0,03 lub o parametrach równoważnych, nie gorszych </t>
  </si>
  <si>
    <t xml:space="preserve">WYŁĄCZNIK NADMIAROWY SH 201 C 16 lub o parametrach równoważnych, nie gorszych </t>
  </si>
  <si>
    <t>WYŁĄCZNIK NADMIAROWY S 201 B10 lub o parametrach równoważnych, nie gorszych</t>
  </si>
  <si>
    <t xml:space="preserve">WYŁĄCZNIK NADMIAROWY S 201 B6 lub o parametrach równoważnych, nie gorszych </t>
  </si>
  <si>
    <t>WYŁĄCZNIK NADMIAROWY S 201 C10 lub o parametrach równoważnych, nie gorszych</t>
  </si>
  <si>
    <t xml:space="preserve">WYŁĄCZNIK NADMIAROWY S 201 C4 lub o parametrach równoważnych, nie gorszych </t>
  </si>
  <si>
    <t>WYŁĄCZNIK NADMIAROWY S 201 C 2 lub o parametrach równoważnych, nie gorszych</t>
  </si>
  <si>
    <t xml:space="preserve">WYŁĄCZNIK NADMIAROWY S 201 C 1 lub o parametrach równoważnych, nie gorszych </t>
  </si>
  <si>
    <t xml:space="preserve">STYCZNIK ESB 20-20 230V lub o parametrach równoważnych, nie gorszych </t>
  </si>
  <si>
    <t xml:space="preserve">ROZŁĄCZNIK FR 301 63A lub o parametrach równoważnych, nie gorszych </t>
  </si>
  <si>
    <t xml:space="preserve">OPRAWA LED WT060C 18S/840 IP65 lm 1800 lub o parametrach równoważnych, nie gorszych </t>
  </si>
  <si>
    <t xml:space="preserve">OPRAWA LED WT060C 36S/840 IP65 lm 3600 lub o parametrach równoważnych, nie gorszych </t>
  </si>
  <si>
    <t>OPASKA CT 370-3,6-C 100 SZT lub o parametrach równoważnych, nie gorszych</t>
  </si>
  <si>
    <t>OGRANICZNIK PRZEPIĘĆ OVR T2 40-275 lub o parametrach równoważnych, nie gorszych</t>
  </si>
  <si>
    <t xml:space="preserve">ŁĄCZNIK-WSPORNIK M22-A lub o parametrach równoważnych, nie gorszych </t>
  </si>
  <si>
    <t xml:space="preserve">ŁĄCZNIK WNT-1H/100C 1-BIEG. lub o parametrach równoważnych, nie gorszych </t>
  </si>
  <si>
    <t xml:space="preserve">KOŃCÓWKA OCZKOWA KOE 6-10 /100SZT lub o parametrach równoważnych, nie groszych </t>
  </si>
  <si>
    <t xml:space="preserve">KOŃCÓWKA TULEJKOWA TE 6-12 100 SZT lub o parametrach równoważnych, nie groszych </t>
  </si>
  <si>
    <t xml:space="preserve">TABLICZKA TZO 52 X 74S NDUE (10szt) lub o parametrach równoważnych, nie groszych </t>
  </si>
  <si>
    <t xml:space="preserve">ZAMEK do słupka ABB  AA8002 lub o parametrach równoważnych, nie gorszych </t>
  </si>
  <si>
    <t xml:space="preserve">ŻARÓWKA LED 6W E14 230V lub o parametrach równoważnych, nie gorszych </t>
  </si>
  <si>
    <t xml:space="preserve">ŻARÓWKA LED 10W E27 24V DC lub o parametrach równoważnych, nie gorszych </t>
  </si>
  <si>
    <t xml:space="preserve">ŻARÓWKA LED 7W E27 24V DC lub o parametrach równoważnych, nie gorszych </t>
  </si>
  <si>
    <t xml:space="preserve">ŻARÓWKA LED 15W E27 230V lub o parametrach równoważnych, nie gorszych </t>
  </si>
  <si>
    <t xml:space="preserve">PRZEKAŹNIK FINDER 40.61.8.230.0000230VAC  lub o parametrach równoważnych, nie gorszych </t>
  </si>
  <si>
    <t xml:space="preserve">PRĘT UZIOMOWY SKŁADANY 3M + ZŁĄCZE lub o parametrach równoważnych, nie groszych </t>
  </si>
  <si>
    <t xml:space="preserve">GNIAZDO PRZEKAŹNIKA F95-75 DO F40 lub o parametrach równoważnych, nie groszych </t>
  </si>
  <si>
    <t xml:space="preserve">OZNACZNIK DEK 5 FWZ 21-30 500 SZT lub o parametrach równoważnych, nie gorszych </t>
  </si>
  <si>
    <t xml:space="preserve">OZNACZNIK DEK 5 FWZ 1-10 500 SZT lub o parametrach równoważnych, nie gorszych </t>
  </si>
  <si>
    <t xml:space="preserve">OZNACZNIK DEK 5 FWZ 11-20 500 SZT lub o parametrach równoważnych, nie gorszych </t>
  </si>
  <si>
    <t xml:space="preserve">OZNACZNIK DEK 5 FWZ 31-40 500 SZT lub o parametrach równoważnych, nie gorszych </t>
  </si>
  <si>
    <t xml:space="preserve">OZNACZNIK DEK 5 GW N 500 SZT lub o parametrach równoważnych, nie groszych </t>
  </si>
  <si>
    <t xml:space="preserve">OZNACZNIK DEK 5 GW PE 500 SZT lub o parametrach równoważnych, nie gorszych </t>
  </si>
  <si>
    <t xml:space="preserve">TAŚMA IZOLACYJNA 19 X 20 M zestaw 10szt "tęcza" lub o parametrach równoważnych, nie gorszych </t>
  </si>
  <si>
    <t>Wartość brutto [zł]</t>
  </si>
  <si>
    <t xml:space="preserve">Proszę o niedokonywanie zmian w formułach </t>
  </si>
  <si>
    <t>PODSUMOWANIE NETTO</t>
  </si>
  <si>
    <t>PODSUMOWANIE BRUTTO</t>
  </si>
  <si>
    <t>VAT</t>
  </si>
  <si>
    <r>
      <t xml:space="preserve">FORMULARZ OFERTOWY </t>
    </r>
    <r>
      <rPr>
        <b/>
        <sz val="13"/>
        <color rgb="FFFF0000"/>
        <rFont val="Times New Roman"/>
        <family val="1"/>
        <charset val="238"/>
      </rPr>
      <t>( Załacznik nr 1)</t>
    </r>
  </si>
  <si>
    <t>Parametry</t>
  </si>
  <si>
    <t xml:space="preserve">PRZEWÓD YDY 5 X 2,5 lub o parametrach równoważnych, nie gorszych </t>
  </si>
  <si>
    <t xml:space="preserve">ŻARÓWKA LED 5W GU10 230V lub o parametrach równoważnych, nie gorszych </t>
  </si>
  <si>
    <t xml:space="preserve">Uniwersalny kołek rozporowy 8x50 z wkrętem </t>
  </si>
  <si>
    <t xml:space="preserve">KOŃCÓWKA TULEJKOWA TE 4-10 100 SZT lub o parametrach równoważnych, nie groszych </t>
  </si>
  <si>
    <t>Łącznik 1 biegunowy biały natynkowy hermetyczny IP44 10A, 250V</t>
  </si>
  <si>
    <t>Łącznik mocujący 22mm</t>
  </si>
  <si>
    <t>Obudowa metalowa, wym. 400x300x150 IP65, IK10, drzwi pełne, malowana metodą proszkową</t>
  </si>
  <si>
    <t>Obudowa metalowa, wym. 500x400x200 IP65, IK10, drzwi pełne, malowana metodą proszkową</t>
  </si>
  <si>
    <t>Ogranicznik przepięć kl. 2, C Imax 40kA, In wył. 20kA, 230V, Up 1,4kV, Uc 275V</t>
  </si>
  <si>
    <t>Oprawa hermetyczna natynkowa kompaktowa 230V, IP65, 36W, lm 3600</t>
  </si>
  <si>
    <t>Oprawa hermetyczna natynkowa kompaktowa 230V, IP65, 18W, lm 1800</t>
  </si>
  <si>
    <t>Rozłącznik modułowy 1P 63A na szynę TH35</t>
  </si>
  <si>
    <t>Stycznik modułowy 1P, styki 2NO, In 20A, nap. cewki 230…240V AC/DC</t>
  </si>
  <si>
    <t>Stycznik modułowy 1P, styki 1NO, 1NC, In 20A, nap. cewki 230…240V AC/DC</t>
  </si>
  <si>
    <t>Wyłącznik nadmiarowy 1f C 2A</t>
  </si>
  <si>
    <t>Wyłącznik nadmiarowy 1f C 4A</t>
  </si>
  <si>
    <t>Wyłącznik nadmiarowy 1f C 10A</t>
  </si>
  <si>
    <t>Wyłącznik nadmiarowy 1f B6A</t>
  </si>
  <si>
    <t>Wyłącznik nadmiarowy 1f B10A</t>
  </si>
  <si>
    <t>Wyłącznik nadmiarowy 1f B 16A</t>
  </si>
  <si>
    <t>Wyłącznik nadmiarowy 1f C 16A</t>
  </si>
  <si>
    <t xml:space="preserve"> WYŁĄCZNIK RÓŻ-PRĄD. AC-25A/0,03 2P</t>
  </si>
  <si>
    <t xml:space="preserve"> WYŁĄCZNIK RÓŻ-PRĄD. AC-25A/0,03 4P</t>
  </si>
  <si>
    <t xml:space="preserve"> OZNACZNIK DEK 5 FWZ 1-10 /opak/ </t>
  </si>
  <si>
    <t xml:space="preserve"> OZNACZNIK DEK 5 FWZ 11-22 /opak/ </t>
  </si>
  <si>
    <t xml:space="preserve"> OZNACZNIK DEK 5 FWZ 21-30 /opak/  </t>
  </si>
  <si>
    <t xml:space="preserve"> OZNACZNIK DEK 5 FWZ 31-40 /opak/ </t>
  </si>
  <si>
    <t xml:space="preserve"> OZNACZNIK DEK 5 GW N  /opak/  </t>
  </si>
  <si>
    <t xml:space="preserve"> OZNACZNIK DEK 5 GW PE /opak/  </t>
  </si>
  <si>
    <t xml:space="preserve"> OZNACZNIK MZ-1 0 /250SZT/ </t>
  </si>
  <si>
    <t xml:space="preserve"> OZNACZNIK MZ-1 1 /250SZT/ </t>
  </si>
  <si>
    <t xml:space="preserve"> OZNACZNIK MZ-1 2 250 SZT  </t>
  </si>
  <si>
    <t xml:space="preserve"> OZNACZNIK MZ-1 3 250 SZT  </t>
  </si>
  <si>
    <t xml:space="preserve"> OZNACZNIK MZ-1 4 250 SZT  </t>
  </si>
  <si>
    <t xml:space="preserve"> OZNACZNIK MZ-1 5 250 SZT  </t>
  </si>
  <si>
    <t xml:space="preserve"> OZNACZNIK MZ-1 6 250 SZT  </t>
  </si>
  <si>
    <t xml:space="preserve"> OZNACZNIK MZ-1 7 250 SZT  </t>
  </si>
  <si>
    <t xml:space="preserve"> OZNACZNIK MZ-1 8 250 SZT  </t>
  </si>
  <si>
    <t xml:space="preserve"> OZNACZNIK MZ-1 9 250 SZT  </t>
  </si>
  <si>
    <t>PKR materiał stal cynkowana blacha gr 0,5mm2 szer. 50mm, odcinki 2m</t>
  </si>
  <si>
    <t xml:space="preserve">Uziom składany bezgwintowy ocynkowany ogniowo.
W kompecie pręt ocynkowany fi16 x2, dł.1,5m, złącze krzyżowe, przedłużka, podbijak </t>
  </si>
  <si>
    <t>Przekaźnik 1 styk przełączny 16A AC,230V AC,materiał styków AgCD0, napięcie cewki 230V AC, do gniazd PIN 5mm</t>
  </si>
  <si>
    <t xml:space="preserve">PRZEWÓD 5G 2,5 OW lub o parametrach równoważnych, nie groszych </t>
  </si>
  <si>
    <t>Przełącznik obrotowy 3 pozycyjny, 22mm, podświetlenie LED, IP67, wystający, Tp -25...70C</t>
  </si>
  <si>
    <t>Przewód 5G2,5, 300/500V, Tp -25..+60C, Izolacja gumowa, Klasa 5 giętki</t>
  </si>
  <si>
    <t>Przewód LgY 0,75, 500V, Tp 70C, Izolacja PVC, Klasa 5 giętki</t>
  </si>
  <si>
    <t>Przewód LgY 1, 500V, Tp 70C, Izolacja PVC, Klasa 5 giętki</t>
  </si>
  <si>
    <t>Przewód LgY 1,5, 500V, Tp 70C, Izolacja PVC, Klasa 5 giętki</t>
  </si>
  <si>
    <t>Przewód LgY 10, 750V, Tp 70C, Izolacja PVC, Klasa 5 giętki</t>
  </si>
  <si>
    <t>Przewód LgY 16, 750V, Tp 70C, Izolacja PVC, Klasa 5 giętki</t>
  </si>
  <si>
    <t>Przewód LgY 2,5, 750V, Tp 70C, Izolacja PVC, Klasa 5 giętki</t>
  </si>
  <si>
    <t>Przewód LgY 4, 750V, Tp 70C, Izolacja PVC, Klasa 5 giętki</t>
  </si>
  <si>
    <t>Przewód LgY 6, 750V, Tp 70C, Izolacja PVC, Klasa 5 giętki</t>
  </si>
  <si>
    <t>Przewód ilość żył 2x1, 300/500V, Tp. -30….70C, Izolacja PVC, Klasa 5 giętki, posiada ekran wsolny dla wszystkich żył, oplot</t>
  </si>
  <si>
    <t>Przewód OMY 2x1, 300V, Tp 70C, Izolacja PVC, Klasa 5 giętki</t>
  </si>
  <si>
    <t>Przewód OMY 3x1, 300V, Tp 70C, Izolacja PVC, Klasa 5 giętki</t>
  </si>
  <si>
    <t>Przewód OMY 3x1,5, 300V, Tp 70C, Izolacja PVC, Klasa 5 giętki</t>
  </si>
  <si>
    <t>Przewód ydy 3X1,5, 750V, okrągły</t>
  </si>
  <si>
    <t>Przewód ydy 3X2,5, 750V, okrągły</t>
  </si>
  <si>
    <t>Przewód ydy 3X4, 750V, okrągły</t>
  </si>
  <si>
    <t>Przewód ydy 3X6, 750V, okrągły</t>
  </si>
  <si>
    <t>Puszka odgałęźna 5x2,5mm2 wym. 93x93x55 IP65
materiał polistyren, odporna na uderzenia i złamanie</t>
  </si>
  <si>
    <t>Rozdzielnica plastikowa natynkowa, drzwiczki transparentne, 36 modułowa IP65</t>
  </si>
  <si>
    <t>Złączka karbowana ZCL-20 plastikowa</t>
  </si>
  <si>
    <t xml:space="preserve">KABEL YKYżo/NYY 3 X 1,5 lub o parametrach równoważnych, nie groszych </t>
  </si>
  <si>
    <t xml:space="preserve">KABEL YKYżo/NYY 5 X 1,5 lub o parametrach równoważnych, nie groszych </t>
  </si>
  <si>
    <t xml:space="preserve">Tabliczka opisowa plastikowa czysta z  otworami na opaski zaciskowe do opisu kabli </t>
  </si>
  <si>
    <t>TABLICZKA 52 X 74 folia samoprzylepna PCV</t>
  </si>
  <si>
    <t xml:space="preserve">TABLICZKA 52 X 74 folia samoprzylepna PCV
Nie </t>
  </si>
  <si>
    <t>Zestaw 10 szt. kolorowych taśm izolacyjnych o szerokości 19 mm.</t>
  </si>
  <si>
    <t>UCHWYT ODGROMOWY - ZŁĄCZE UNIWERSALNE ODGAŁĘŹNE na pręt fi 16/B50 
Musi być możliwość podłączenia pręta fi16 i bednarki ocynkowanej np.  Elko-bis 91400601 dłuższe śruby M8x40</t>
  </si>
  <si>
    <t xml:space="preserve"> UCHWYT UZ 20, zamykany, Tp -15…90C </t>
  </si>
  <si>
    <t xml:space="preserve">Wąż spiralny FI 10, </t>
  </si>
  <si>
    <t>ZAMEK do słupka ABB  AA8002</t>
  </si>
  <si>
    <t xml:space="preserve">ZAPINKA KORYTKA </t>
  </si>
  <si>
    <t>Złączka tulejkowa izolowana o śr do 1mm2</t>
  </si>
  <si>
    <t>Złączka tulejkowa izolowana o śr do 2,5mm2</t>
  </si>
  <si>
    <t xml:space="preserve">WTYK RJ12 6P lub o parametrach równoważnych, nie gorszych </t>
  </si>
  <si>
    <t>Wtyk pojedyńczy wtyk zaciskany telefoniczny RJ12</t>
  </si>
  <si>
    <t xml:space="preserve">WTYK RJ45 8P lub o parametrach równoważnych, nie gorszych </t>
  </si>
  <si>
    <t xml:space="preserve">Wtyk pojedyńczy wtyk komputerowy zaciskany RJ45 </t>
  </si>
  <si>
    <t>WTYK dB9 żeński z obudową lub o parametrach równoważnych</t>
  </si>
  <si>
    <t xml:space="preserve">Wtyk db9 żeński </t>
  </si>
  <si>
    <t xml:space="preserve">WKŁADKA D0 1/E14 10A </t>
  </si>
  <si>
    <t xml:space="preserve">Złączka zaciskowa żelowa wciskana </t>
  </si>
  <si>
    <t>Złączka zaciskowa żelowa UY 2</t>
  </si>
  <si>
    <t xml:space="preserve">KABEL UTP 4 X 2 X 0.5 lub o parametrach równoważnych, nie groszych </t>
  </si>
  <si>
    <t>ŚWIETLÓWKA LF 36</t>
  </si>
  <si>
    <t>ŚWIETLÓWKA LF 18</t>
  </si>
  <si>
    <t xml:space="preserve">ŚWIETLÓWKA LED  8W/G13 TUBA 60 CM			</t>
  </si>
  <si>
    <t xml:space="preserve">ŚWIETLÓWKA LED 20W/G13 TUBA 150 CM		</t>
  </si>
  <si>
    <t>ŻARÓWKA LED 5W GU10 230V, barwa neutralna 4000K</t>
  </si>
  <si>
    <t>ŻARÓWKA LED E14 6W 230V, barwa neutralna 4000K</t>
  </si>
  <si>
    <t>ŻARÓWKA LED 15W E27 230V, barwa neutralna 4000K</t>
  </si>
  <si>
    <t>ŻARÓWKA LED 10W E27 230V, barwa neutralna 4000K</t>
  </si>
  <si>
    <t>ŻARÓWKA LED E 27 7 W 24V DC, barwa neutralna 4000K</t>
  </si>
  <si>
    <t>ŻARÓWKA LED E 27 10 W 24V DC, barwa neutralna 4000K</t>
  </si>
  <si>
    <t xml:space="preserve"> WYŁĄCZNIK RÓŻ-PRĄD. CF16-40/4/003</t>
  </si>
  <si>
    <t>Przewód OWY 5x1, 500V, Tp 70C, Izolacja PVC, Klasa 5 giętki</t>
  </si>
  <si>
    <t>Przewód ydy 5X2,5, 750V, okrągły</t>
  </si>
  <si>
    <t>ŚWIETLÓWKA LF18 G13, barwa neutralna 4000K</t>
  </si>
  <si>
    <t xml:space="preserve">OBUDOWA GT50-55-20 500 X 550 X 200 lub o parametrach równoważnych, nie groszych </t>
  </si>
  <si>
    <t xml:space="preserve">Obudowa metalowa, wym. 500x550x200 IP65, IK10, drzwi pełne, malowana metodą proszkową, </t>
  </si>
  <si>
    <t>Opaska kablowa odporna na promienie UV 
CT 140x3,6 100szt. w opak., kolor czarny</t>
  </si>
  <si>
    <t>Opaska kablowa odporna na promienie UV 
CT 370x3,6 100szt. w opak., czarny</t>
  </si>
  <si>
    <t>Opaska kablowa odporna na promienie UV 
GT 450x7,6 100szt. w opak., czarny</t>
  </si>
  <si>
    <t>OPASKA CT 450 X 7.6 100 SZT  lub o parametrach równoważnych, nie gorszych</t>
  </si>
  <si>
    <t>Wyłącznik nadmiarowy 1f C 1A</t>
  </si>
  <si>
    <t xml:space="preserve"> SŁUPEK KABLOWY SR wys. 1340, wys. nad gruntem 700, pojemność 50p,  bez zamka</t>
  </si>
  <si>
    <t xml:space="preserve">BATERIA R 14 lub o parametrach równoważnych, nie gorszych </t>
  </si>
  <si>
    <t xml:space="preserve">ZASILACZ Mean Well HDR-15 12V 1,25A lub o parametrach równoważnych, nie groszych </t>
  </si>
  <si>
    <t>Złączka koloru niebieskiego 0,05-4mm2, montaż na szynę TH-35,zacisk śrubowy, Zasilanie 800V przy prądzie 24A.
Wymiary: 60 x 6,1 x 46,5 mm 
Dop.temp.: zakres -60...130°C.</t>
  </si>
  <si>
    <t>Złączka koloru niebieskiego 0,05-2,5 mm2, montaż na szynę TH-35, zacisk śrubowy, zasilanie 800V przy prądzie 24A.
Wymiary: 60 x 5,1 x 46,5 mm 
Dop.temp.: zakres -60...130°C.</t>
  </si>
  <si>
    <t>Złączka koloru żółto-zielonego 0,05-4mm2, montaż na szynę  TH-35,zacisk śrubowy.</t>
  </si>
  <si>
    <t>Złączka koloru żółto-zielonego przekrój 0,05-2,5mm2, montaż na szynę TH-35, zacisk śrubowy.</t>
  </si>
  <si>
    <t>ZASILACZ IMPULSOWY MODUŁOWY 230V AC/ 12V DC 15W, 1,25A 
napięcie wejściowe: 85-264VAC lub 120-370VDC
regulacja napięcia wyjściowego: 10,8 - 13,8V
montaż na szynie DIN TS35 / 7.5 lub 15
wymiary (szer./wys./gł.): 17,5 x 90 x 58,5 (mm)
Zakres temperatury pracy od -30 do +70°C
pobór mocy bez obciążenia &lt;0.3W
możliwość regulacji napięcia wyjściowego, 
zabezpieczenie przeciwzwarciowe, przeciążeniowe, nadnapięciowe
chłodzone wolnym obiegiem powietrza
zgodność z LPS, wykonane w II klasie izolacji
dioda LED - sygnalizacja pracy
Zgodność z normami UL-60950-1/508/1310, EN60950-1/61558-2-16
3 lata gwarancji</t>
  </si>
  <si>
    <t>ZASILACZ 12V DC 2A z wtyk wyj. 5,5/2,1
Napięcie wyjściowe: 12 V DC
Prąd wyjściowy maks: 2 A
Wtyczka wyjściowa DC 5,5 x 2,1
Moc: 24 W
Wtyczka EU
Napięcie zasilania: 90-264 AC
Długość przewodu: 1,2 m
Polaryzacja z plusem w środku
Temperatura pracy: 0~40 °C
Wymiary: 76,5 x 34 x 43 mm</t>
  </si>
  <si>
    <t>ZAPŁONNIK 4-22WMoc: 4-22 W
Napięcie impulsu:800 V
Napięcie bez ponownego załączenia (Min): 70 V
Napięcie (Nom): 220-240 V
Kondensator: tak
Kolor obudowy: biała
Informacje o trzonku: 2P
Do świetlówek 4,6,8,15,18,20 i 22W</t>
  </si>
  <si>
    <t>ZAPŁONNIK 4-65WMoc: 4-65 W
Napięcie impulsu:900 V
Napięcie bez ponownego załączenia (Min): 140 V
Napięcie (Nom): 220-240 V
Kondensator: tak
Kolor obudowy: biała
Informacje o trzonku: 2P</t>
  </si>
  <si>
    <t>Wężyk karbowany techniczny peszel śr. 44x52, producent INGREMIO
kolor: czarny
odporna na działanie większości związków chemicznych: tak
elastyczność: duża
wytrzymałość udarowa: duża
odkształcalność: mała
materiał/wykonanie: polietylen modyfikowany
materiał palny: tak</t>
  </si>
  <si>
    <t>Wężyk karbowany techniczny peszel śr. 13x18, producent INGREMIO
Rozmiar wewnętrzny: 13 mm, Rozmiar zewnętrzny: 18 mm
Kolor: czarny</t>
  </si>
  <si>
    <t>Rodzaj:LED
Barwa światła: biały neutralny
Rodzaj gwintu: G13
Kolor szkła:mleczne
Jasność: 2100 lm
Moc: 20 W (zamiennik mocy 58W)
Napięcie (V): 230V
Rozmiar: 1500x28 mm
Temperatura barwowa 4000 K
Trwałość: 30000 h
Minimalna liczba cykli włączeń/wyłączeń50000
Kształt:Liniowy, Rurkowy</t>
  </si>
  <si>
    <t xml:space="preserve">WYŁĄCZNIK RÓŻ-PRĄDOWY 4 BIEG CF16-40/4/003 lub 
o parametrach równoważnych, nie groszych </t>
  </si>
  <si>
    <t xml:space="preserve">WYŁĄCZNIK RÓŻ-PRĄDOWY 4 BIEG CF16-25/4/003 lub 
o parametrach równoważnych, nie groszych </t>
  </si>
  <si>
    <t>Moc: 8W
Strumień (lm): 800 lm
Barwa światła: biała neutralna 
Temperatura barwowa: 4000K
Kąt świecenia: 360st.
Napięcie: 230V
Trzonek: G13
Kształt: T8
Czas życia: 20000H
Ilość włącz/wyłącz: 50000
Czas zapłonu 100%: 0.001s (natychmiast)
Napięcie wejściowe: 220-240V
Częstotliwość: 50Hz
Współczynnik mocy: &gt;0,5
Warunki pracy: -20st + 45st
Dł. x wys. x śred.: 603 mm x 28 mm x28 mm</t>
  </si>
  <si>
    <t xml:space="preserve">ŚWIETLÓWKA LED 15,5W/G13 TUBA 120 CM			</t>
  </si>
  <si>
    <t>Trzonek: G13
Trwałość nominalna [h]: 50 000
Kod barwy: 840
Strumień świetlny [lm]: 1800
Znamionowy kąt rozsyłu światła [°]: 240
Temperatura barwowa [K]: 4000
Częstotliwość wejścia: 50-60Hz
Moc [W]: 15,5
Napięcie [V]: 220-240
Wskaźnik oddawania barw: 80 
Długość produktu [mm]: 1200</t>
  </si>
  <si>
    <t>ŚWIETLÓWKA LF36 G13, barwa neutralna
Moc: 36 W
Zasilanie: 230 V / statecznik
Klasa efektywności energetycznej: A
Trzonek: G13
Temperatura barwowa: 3000 K,
Strumień świetlny: 3350 lm
Żywotność: 18000 h
Ilość w opakowaniu: 1 sztuka
Możliwość ściemniania:tak</t>
  </si>
  <si>
    <t>ŚWIETLÓWKA PL-C 26W/840, barwa neutralna 4000K
Trzonek: G24d-3
Moc znamionowa [W]: 26
Znamionowa trwałość [h]: 10000
Strumień świetlny [lm]: 1800
Temperatura barwowa [K]:4000
Barwa światła: 840
Klasa efektywności energetycznej: B</t>
  </si>
  <si>
    <t>ŚWIETLÓWKA PL-C 26W/840, barwa neutralna 4000K
Wskaźnik oddawawnia barw CRI (Ra):82
Moc źródła światła [W]:  26
Trzonek: G24Q-3
Barwa światła wg EN 12464-1 Neutralna 3300-5300 K
Długość całkowita [m] 163.9
Klasa energetyczna A
Liczba rur świetlnych 4
Strumień świetlny [lm] 1800
Średnia trwałość znamionowa [h] 13000
Średnica [mm] 27.1
Wskaźnik oddawania barw 80-89 (klasa 1B)</t>
  </si>
  <si>
    <t>Podł. 7x16mm2 p. giętki, 8-10mm p. okrągły, 1x30mm płaskownik 1x30mm, obudowa PCW, Zdolność odp. Prądu p. 100kVA
Liczba połączonych przewodów do 16mm²: 7
Liczba połączonych przewodów do 50mm²: 1
Liczba bednarek: 1
Moment dokręcenia śruby: 2Nm
Znak bezpieczeństwa: VDE
Z pokrywką: Tak
Materiał szyny zaciskowej: Miedź
Materiał zacisku: Mosiądz
Materiał obudowy: Tworzywo sztuczne
Kolor: Szary
Długość szyny: 176 mm, Wysokość: 52 mm Szerokość: 52 mm</t>
  </si>
  <si>
    <t>Szyna montażowa stalowa TH35, perforowana
Długość: 1000 mm, Grubość: 7.5 mm, Grubość materiału: 1 mm
Materiał: Stal
Szyna montażowa DIN TH-35/7,5 mm
Odległość między osiami otworów: 10 mm
Rodzaj otworu: Podłużny
Wykończenie powierzchni: Ocynk
Wysokość: 35 mm
Wymiary i waga dotyczące jednostki sprzedaży (1 szt.)  dł/szer/wys/waga:
1 m / 0,04 m / 0,01 m / 0,3 kg</t>
  </si>
  <si>
    <t>Wyprodukowana zgodnie z dyrektywą LVD 2014/35/UE, dyrektywą 2011/65/UE
Kolor: biały, szary RAL — zbliżony do 7024, na życzenie klienta czarny
Materiał: polichlorek winylu, PVC twardy
Odporność mechaniczna na uderzenia: mała
Odporność na ściskanie: mała 320 N
Zakres temperatury pracy ciągłej: (-25°C do + 60°C)
Długość: 3 m, ( na zamówienie w innych długościach)Wykonanie: rura sztywna prosta, opcjonalnie — (jednokielichowa)Własności produktu:
Małe wydłużenie względne
Dobra odporność na czynniki starzejące i atmosferyczne</t>
  </si>
  <si>
    <t>Typ rury: RPK 63/19
Kolor: Czarny
Przeznaczenie: Stosowane do odtworzenia izolacji oraz zewnętrznej powłoki kabli, duży współczynnik skurczu oraz grubość ścianki gwarantują doskonałe własności izolacyjne oraz zapewniają ścisłe przyleganie do szerokiego zakresu nieregularnych kształtów
Zastosowany klej termotopliwy: Stanowi dodatkową barierę przeciwwilgociową niezbędną w konstrukcjach muf i głowic kablowych
Temperatura pracy: -25 do +125°C* ( * powłoka zewn )
Współczynnik skurczu: 3:1
Minimalna temperatura obkurczania: +120°C
Odporne na: UV
Zgodne z: REACH, RoHS 
Wymiary: D - 63 mm; d - 19 mm; s - 2,5 mm</t>
  </si>
  <si>
    <t>Gatunek materiału:Stal (taśma stalowa walcowana)
Instalacja maszyn i urządzeń, na drewnie, zewnętrzna: tak
Jakość pokrycia powierzchni: Powłoka galwaniczna cynkowa
Klasa odporności na ściskanie zgodnie z EN 61386-1: Ciężkie (Klasa 4)
Kolor: Cynk
Materiał: Stal
Model: Sztywny
Montaż natynkowy/ podtynkowy: tak/ nie
Odpowiednie do instalacji podpowierzchniowych (wylewka): nie
Połączenie 1: Gwint zewnętrzny metryczny
Połączenie 2: Mufa
Powierzchnia polerowana,  szczotkowana: nie
Średnica wewnętrzna: 18.2 mm
Średnica zewnętrzna: 20.4 mm
Zabezpieczenie powierzchni:Ocynk ogniowy
Zakres temperatury pracy: -60 ... 250 °C
Wymiary i waga dotyczące jednostki sprzedaży: 30 m,  dł/szer/wys/waga/obj:
1 m / 0,0135 m / 0,0135 m / 0,537 kg / 0,001 m3</t>
  </si>
  <si>
    <t>PESZEL DX15150R 750N, krążek 25m z pilotem
RURA ELASTYCZNA KARBOWANA FI 50/39,6mm
Rodzaj tworzywa: polichlorek winylu
Kolor niebieski, samogasnąca, giętka.
Zakres temperatur (transport, instalacja, eksploatacja): od -5 C do 90 C
Odporność na ściskanie: 750Nkabli niebieska fi 50/39,6</t>
  </si>
  <si>
    <t>52 Komplet od jednego producenta przez okres obowiązywania umowy</t>
  </si>
  <si>
    <t>M22-LED230-W Dioda LED biała 230V montaż czołowy 216563 EATON
Dane elektryczne:
Napięcie znamionowe Ue przy AC 50 Hz: 85 - 264 V
Napięcie znamionowe Ue przy AC 60 Hz: 85 - 264 V
Napięcie znamionowe Ue przy DC: 0 V
Zestyki1 x LED
Znamionowe napięcie pracy: 230 V AC
Znamionowy prąd pracy: 5 - 15 mA
Kolor lampy: Biały
Rodzaj napięcia sterowania: AC
Dane mechaniczne
Technika łączeniowa: Zaciski śrubowe
Przekrój połączenia:0,75 - 2,5 mm²
Materiał: Plastik
Warunki pracy
Temperatura otoczenia min./max. -25 °C - 70 °C
Stopień ochrony: IP20
Sposób mocowania: Montaż czołowy
Sposób przyłączenia obwodu pomocniczego: Połączenie śrubowe
Wbudowany transformator: nie
Z wbudowaną diodą: tak
Zawiera źródło światła: tak
Źródło światła: LED</t>
  </si>
  <si>
    <t>DŁAWIK KABLOWY CZARNY DŁAWNICA (GWINT) PG 9 IP68
Materiał : Nylon 6,6 94 V,2 - bardzo wytrzymały, samogasnący, odporny na działanie czynniki atmosferyczne.
Rozmiar:36 mm,
Temperatura pracy: od -40 st.C do +100 st.C (okresowo do 140 st.C),
Na przewód o średnicy: 22 - 32 mm,
Klasa szczelności - IP68,
Certyfikat CE</t>
  </si>
  <si>
    <t>DŁAWIK KABLOWY CZARNY DŁAWNICA (GWINT) PG 9 IP68
Materiał : Nylon 6,6 94 V,2 - bardzo wytrzymały, samogasnący, odporny na działanie czynniki atmosferyczne.
Rozmiar: 21 mm,
Na przewód o średnicy: 13,0- 18,0 mm,
Kolor: czarny,
Temperatura pracy: od -40 st.C do +100 st.C (okresowo do 140 st.C),,
Klasa szczelności - IP68,
Certyfikat CE</t>
  </si>
  <si>
    <t>DŁAWIK KABLOWY CZARNY DŁAWNICA (GWINT) PG 9 IP68
Materiał : Nylon 6,6 94 V,2 - bardzo wytrzymały, samogasnący, odporny na działanie czynniki atmosferyczne.
Rozmiar: 16mm,
Na przewód o średnicy: 10,0- 14,0 mm,
Kolor: czarny,
Temperatura pracy: od -40 st.C do +100 st.C (okresowo do 140 st.C),
Klasa szczelności - IP68,,
Certyfikat CE</t>
  </si>
  <si>
    <t>DŁAWIK KABLOWY CZARNY DŁAWNICA (GWINT) PG 9 IP68
Materiał : Nylon 6,6 94 V,2 - bardzo wytrzymały, samogasnący, odporny na działanie czynniki atmosferyczne.
Rozmiar: 09 mm,
Na przewód o średnicy: 4,0- 8,0 mm,
Kolor: czarny,
Temperatura pracy: od -40 st.C do +100 st.C (okresowo do 140 st.C),
Klasa szczelności - IP68,
Certyfikat CE</t>
  </si>
  <si>
    <t>DŁAWIK KABLOWY CZARNY DŁAWNICA (GWINT) PG 9 IP68
Materiał : Nylon 6,6 94 V,2 - bardzo wytrzymały, samogasnący, odporny na działanie czynniki atmosferyczne.
Rozmiar: 13,5 mm,
Na przewód o średnicy: 6,0- 12,0 mm,
Kolor: czarny,
Temperatura pracy: od -40 st.C do +100 st.C (okresowo do 140 st.C),
Klasa szczelności - IP68,
Certyfikat CE</t>
  </si>
  <si>
    <t>Napięcie przełączania: AC-15: 230 V/6 A; 400V/4A; 500V/2A; DC-13: 24V/3A; 110V/0,8A; 220 V/0,3 A
Przekroje połączeń: 1 x (0,75 - 2,5)2 x (0,75 - 2,5) mm2
Znamionowe napięcie izolacji [Ui]: 500 V Znamionowe napięcie udarowe wytrzymywane [Uimp]: 6000 V/AC
Moment załączający (zaciski śrubowe): ≦ 0,8 Nm
Izolacja klimatyczna: wilgotne gorąco, stała, zgodnie z IEC 60068-2-78 / wilgotne gorąco, cykliczna, zgodnie z IEC 60068-2-30
Temperatura otoczenia: -25 - + 70 °C
Kategoria przepięciowa/stopień zanieczyszczenia: III/3
Projekt przyłącza elektrycznego: połączenie śrubowe
Częstotliwość załączania [cykle przełączania/h]: ≦ 3600
Siła uruchamiająca: ≦ 5N
Maks. zabezpieczenie przeciwzwarciowe: 10 AWymiary i waga dotyczące jednostki sprzedaży (1 szt)  dł/szer/wys/waga:
0,038 m / 0,032 m / 0,01 m / 0,01 kg</t>
  </si>
  <si>
    <t>rozmiar: D01
gniazdo: E14
wysokość: 22 mm
długość: 30mm
prąd znamionowy: 16A
materiał: ceramika</t>
  </si>
  <si>
    <t>Gniazdo bezpiecznikowe D01/3 E14 3P 3168/3VR 16A 400VAC TS35
Dane techniczne
Liczba biegunów: 3 P
Układ biegunów: 3 P
Montaż: szyna DIN
Częstotliwość znamionowa: 200 Hz
Napięcie znamionowe łączeniowe UE (AC): 0/400 V
Wielkość wkładki bezpiecznikowej: D01
Całkowite straty mocy dla prądu znanionowego: 9W</t>
  </si>
  <si>
    <t>Dane techniczne
Napięcie znamionowe (Ur): 250 V AC
Prąd znamionowy (In): 16 A
Częstotliwość znamionowa (f): 50/60 Hz
Straty mocy:na biegun 0.6 W
Rodzaj pomiaru:Other
Liczba aktywnych zacisków pinowych: 2
Momenty dokrecajace: 1.2 N·m
Kolor: Szary
Przekrój przewodu: Min./max. 2.5 mm²/ 16 mm²
Zgodność materiału: Following EU Directive 2011/65/EU
Normy środowiskowe
Temperatura powietrza otoczenia: Eksploatacja -25…+35 °C
Przechowywanie -40…+70 °C
inf. środowiskowe: See RoHS Information
Stopień ochrony: IP20
Wymiary
Szerokość w liczbie modułów: 2.5
Szeroość netto: 0.045 m
Wysokość netto: 0.085 m
Głębokość / długość netto: 0.070 m
Masa netto: 0.120 kg
Głębokość zabudowy (t2): 60 mm</t>
  </si>
  <si>
    <t>dostępne wersje: pojedyncze, podwójne
klasa szczelności: IP44
montaż: natynkowy
bolec uziemiający, wieko
maks. obciążenie: 16A
napięcie: 250V
kolor: biały (RAL9003)
wymiary (szer./dł./wys.):
gniazdo pojedyncze: 64x48x90mm / gniazdo podwójne: 125x50x90mm</t>
  </si>
  <si>
    <t>Typ produktu lub komponentu: Gniazdo zasilające
opis standardu gniazda zasilającego: Bolec uziemiający
liczba gniazd:2
dodatkowe informacje dot. gniazda: Wieko
kolor zaślepki:Biały (RAL 9003)
Montaż: natynkowy
prąd znamionowy: 16 A w 250 V prąd przemienny (AC)
Wysokość/Szerokość/Głębokość: 90 mm/125 mm/50 mm
Środowisko pracy
Certyfikaty produktu:, EZU, BBJ
Stopień ochrony IP44</t>
  </si>
  <si>
    <t>Gniazdo F95.75 do przekaźników z serii Finder F40 (40.51/40.52/40.61/44.52/44.62),
lub odpowiedników Relpol RM83, RM84, RM85, RM94 lub Hongfa HF115F.
Z zaciskami śrubowymi, mocowane na szynę DIN 35mm.
Wymiary: 77 x 15,5 x 54mm (dł. x szer. x wys.), kolor niebieski.</t>
  </si>
  <si>
    <t>Opis techniczny:
Produkt polskiego producenta
Nazwa: Kabel energetyczny ziemny YKY 3x1,5 żo 0,6/1kV
Typ: YKY
Typ wg normy VDE: NYY-J
Ilość żył: 3
Przekrój żył: 1.5 mm2
Masa 1 km: 144 kg
Średnica: 9.8 mm
Izolacja: Polwinit (PVC)
Powłoka:    Polwinit (PVC)
Temperatura pracy: -30°C do +70°C
Kolor: Czarny
Oznakowanie żył: Kolorowe
Żyła robocza: Klasa 1 (RE)
Napięcie znamionowe [kV]: 0,6/1
Grubość znamionowa izolacji/powłoki [mm]: 0,8/1,8
Żyła ochronna: Tak
Budowa:
Żyły: miedziane, okrągłe jednodrutowe, klasa 1 (RE)
Izolacja: polwinitowa PVC
Powłoka: polwinitowa PVC
Dane techniczne:
Minimalna temperatura kabla przy układaniu bez podgrzewania: -5°C
Maksymalna temperatura żył roboczych przy zwarciu: +160°C
Maksymalna temperatura składowania: +40°C
Maksymalna rezystancja żyły w temperaturze 20°C: 12,1 [Ω/km]
Promień gięcia: 10 x średnica kabla</t>
  </si>
  <si>
    <t>Maksymalne napięcie przełączalne kontaktronu: 100 V
Maksymalny prąd przełączalny: 400 mA
Zakres temperatur pracy: -10...+55 °C
Maksymalna wilgotność: 93±3%
Odległość zamknięcia styków kontaktronu: 38 mm
Odległość otwarcia styków kontaktronu: 42 mm
Klasa środowiskowa wg EN50130-5: II
Typ czujki (poza polem magnetycznym): NO
Wymiary obudowy kontaktronu: 50 x 17 x 9,8 mm
Kolor srebrny 
Detekcja: otwietanie drzwi okna
Wzmocniona, metalowa hermetyczna obudowa/Przewody w metalowej osłonie</t>
  </si>
  <si>
    <t>Końcówka oczkowa 6-10 z izolacją poliamidową do kabli miedzianych Tp -40…125C
Z izolacją Tak
Przekrój znamionowy od/do [mm2] do 10
Przekrój znamionowy od/do [mm2] od10
Rozmiar gwintu metrycznego przyłącza 6
Przekrój znamionowy od/do [mm2] 10
Kształt końcówki Oczkowe
Zgodne z DIN Tak</t>
  </si>
  <si>
    <t>Końcówka oczkowa 6-6 z izolacją poliamidową do kabli miedzianych 
Typ końcówki oczkowa
Otwór pod śrubę M6
Średnica oczka wewnętrzna 6,5mm
Przekrój przewodu 4...6mm2
Montaż elektryczny zaciskanie
Montaż mechaniczny na przewód
Wersja końcówki izolowana
Pokrycie styku cynowany Kolor żółty
Materiał styku miedź
Materiał izolacji poliamid
Temperatura pracy  -40...125°C</t>
  </si>
  <si>
    <t>Końcówka tulejkowa z izolacją poliamidową
Trwałość termiczna: -40°C do +125°C
Materiał: miedź cynowana galwanicznie
Wykonanie wg DIN 46228
Długość całkowita: 20 mm
Długość tulejki: 12 mm
Kolor: Żółty
Materiał: Miedź
Materiał izolacyjny: PA (poliamid)
Nominalny przekrój poprzeczny: 6 mm2
Rodzaj budowy: Standardowy
Z izolacją: tak
Zabezpieczenie powierzchni: Cynowanie
Wymiary i waga dotyczące jednostki sprzedaży (1 op)dł/szer/wys/waga:
0,107 m / 0,082 m / 0,033 m / 0,045 kg</t>
  </si>
  <si>
    <r>
      <t>Końcówka tulejkowa cynowana TE 4-10/100. Z izolacją poliamidową
Trwałość termiczna: -40°C do +125°C
Materiał: miedź cynowana galwanicznie
Wykonanie wg DIN 46228
Wymiary i waga dotyczące jednostki sprzedaży (1 op): dł/szer/wys/waga:
0,1 m / 0,082 m / 0,02 m / 0,026 kg
kolor:</t>
    </r>
    <r>
      <rPr>
        <sz val="8.5"/>
        <color theme="7" tint="0.39997558519241921"/>
        <rFont val="Calibri"/>
        <family val="2"/>
        <charset val="238"/>
        <scheme val="minor"/>
      </rPr>
      <t xml:space="preserve"> </t>
    </r>
    <r>
      <rPr>
        <sz val="8.5"/>
        <rFont val="Calibri"/>
        <family val="2"/>
        <charset val="238"/>
        <scheme val="minor"/>
      </rPr>
      <t>pomarańczowy</t>
    </r>
  </si>
  <si>
    <r>
      <t>Końcówka tulejkowa izolowana TE 2,5 -10/100 na żyłę o przekroju 2,5mm2 i długość złączki bez izolacji 10mm
materiał: miedź Cu
pokrycie: cynowane galwanicznie
izolacja: poliamid i polipropylen
temperatura pracy: od -55°C do +105°C
kolor:</t>
    </r>
    <r>
      <rPr>
        <sz val="8.5"/>
        <rFont val="Calibri"/>
        <family val="2"/>
        <charset val="238"/>
        <scheme val="minor"/>
      </rPr>
      <t xml:space="preserve"> niebieski</t>
    </r>
  </si>
  <si>
    <r>
      <t>Końcówka tulejkowa TE_1-10 z izolacją poliamidową
Trwałość termiczna: -40°C do +125°C
Materiał: miedź cynowana galwanicznie
Wykonanie wg DIN 46228 cz.4
Przekrój żyły [mm2]: 1
Kolo</t>
    </r>
    <r>
      <rPr>
        <sz val="8.5"/>
        <rFont val="Calibri"/>
        <family val="2"/>
        <charset val="238"/>
        <scheme val="minor"/>
      </rPr>
      <t>r</t>
    </r>
    <r>
      <rPr>
        <sz val="9"/>
        <rFont val="Calibri"/>
        <family val="2"/>
        <charset val="238"/>
        <scheme val="minor"/>
      </rPr>
      <t>: czerwony</t>
    </r>
    <r>
      <rPr>
        <sz val="8.5"/>
        <color theme="1"/>
        <rFont val="Calibri"/>
        <family val="2"/>
        <charset val="238"/>
        <scheme val="minor"/>
      </rPr>
      <t xml:space="preserve">
Wymiary: s [mm]: 0,15, d1 [mm]: 1,4, Id2 [mm]: 3, I1 [mm]: 16,l2 [mm]: 10</t>
    </r>
  </si>
  <si>
    <r>
      <t>Końcówka tulejkowa izolowana TE 1,5-10 100szt ERKO
Długość tulejki [mm] 8
Kolor</t>
    </r>
    <r>
      <rPr>
        <sz val="8.5"/>
        <rFont val="Calibri"/>
        <family val="2"/>
        <charset val="238"/>
        <scheme val="minor"/>
      </rPr>
      <t xml:space="preserve"> Żółta</t>
    </r>
    <r>
      <rPr>
        <sz val="8.5"/>
        <color theme="1"/>
        <rFont val="Calibri"/>
        <family val="2"/>
        <charset val="238"/>
        <scheme val="minor"/>
      </rPr>
      <t xml:space="preserve">
Znamionowy przekrój poprzeczny [mm2] 1.5000
materiał: miedź cynowana + PVC,
temperatura pracy do +105°C,
tolerancja wymiarowa wg. DIN 46228/4,
minimalna warstwa pocynowania: 3 mikrometry</t>
    </r>
  </si>
  <si>
    <t>Korytko kablowe perforowane 50x42 KGR/KPR50H42/2 służy do prowadzenia tras kablowych, ze stali cynkowanej metodą Sendzimira według normy PN-EN 10346:2015-09.
Oferowany produkt ma posiadać następujące parametry:
- długość 2000mm
- szerokość 50mm
- wysokość 42mm
- grubość materiału 0,5mm</t>
  </si>
  <si>
    <t xml:space="preserve">Kanał grzebieniowy 25x60 B 25x60 T 2m 
Parametry techniczne:
Wyposażono w pokrywę: tak
Wysokość: 60 mm
Szerokość szczeliny: 4 mm
Szerokość: 25 mm
Technika zamocowania: Perforowanie dna
Samogasnące: tak
Rozstaw szczelin: 6 mm
Ściana boczna rodzaj: Wycięte szczeliny/otwory
Odporność na prądy upływu: tak
Kolor: Kamiennoszary
Długość: 2000 mm
Wykonanie bezhalogenowe: tak
Wymiary: Długość: 200 cm, Szerokość: 2,5 cm, Wysokość: 6 cm
Waga: 620 g
</t>
  </si>
  <si>
    <t>Kanał grzebieniowy BA6 60x80 szary 2m 
Parametry techniczne:
Wyposażono w pokrywę: tak
Wysokość: 64 mm
Średnica: 0 mm
Szerokość szczeliny: 4 mm
Szerokość: 88 mm
Technika zamocowania: Perforowanie dna
Samogasnące: tak
Rozstaw szczelin: 6 mm
Ściana boczna rodzaj: Rowkowana
Użyteczny przekrój: 5192 mm2
Odporność na prądy upływu: tak
Wersja modelu elastyczny: nie
Kolor: Kamiennoszary
Długość: 2000 mm
Wykonanie bezhalogenowe: nie
Wymiary: Długość: 100 cm, Szerokość: 8,8 cm, Wysokość: 6,4 cm
Waga: 1,075 kg</t>
  </si>
  <si>
    <t>Licznik energii elekrycznej trójfazowy, jednotaryfowy, Imax=80A, modułowy, kl. dokł. 1, 400V, elektroniczny, pomiar energi czynnej, częstotliwość 50Hz, nie starszy niż 6 m-cy od daty produkcji
Zaciski zasilania: L1(WE 1,WY 2); L2(WE 3, WY 4); L3(WE 5, WY 6); N (7,8)
Napięcie odniesienia: 3 x 230 V / 400 V AC
Częstotliwość znamionowa: 50 / 60 Hz Ilość zacisków przyłączeniowych: 10
Przekrój przewodów przyłączeniowych: 4 ÷ 25 mm² (przyłącze główne), min. 0,2 mm² (wyjście impulsowe)
Temperatura pracy: -20°C - +55°C
Temperatura przechowywania: -35°C - +70°C
Mocowanie obudowy: szyna TH 35 (wg PN-EN 60715) lub bezpośrednio do płyty licznikowej
Stopień ochrony obudowy: IP20 (PN-EN 60529)
Prąd bazowy / maksymalny: 3 x 5 A / 80 A Pobór własny licznika: 2 W / 10 VA
Dokładność pomiaru: klasa 1 (wg IEC62053-21)
Wyświetlacz cyfrowy: 6+2 znak
Sygnalizacja zliczania impulsów: czerwona dioda LED
Wyjście impulsowe SO+ SO-: typu OC (otwarty kolektor)
Napięcie podłączenia SO+ SO-: 5 ÷ 50 V DC
Prąd podłączenia SO+ SO-: &lt; 50 mA Stała SO+ SO-: 1000 imp. / kWh
Sygnalizacja zasilania: 3 x dioda LED (L1 - żólta, L2 - zielona, L3 - czerwona)</t>
  </si>
  <si>
    <t>Licznik energii elekrycznej jednofazowy, jednotaryfowy, Imax=40A, modułowy, kl. dokł. B, 230V, elektroniczny, pomiar energi czynnej, częstotliwość 50Hz, nie starszy niż 6 m-cy od daty prod.
LCD-1F (LS1-F) cyfrowy licznik energii elektrycznej jednofazowego prądu przemiennego, MID, SIMLIC.
Napięcie znamionowe: 230V AC, 50/60 Hz
Prąd znamionowy: bazowy 5A / maksymalny 45A
Przekrój znamionowy: 6 zacisków 0,2 - 6mm2
Mocowanie obudowy: szyna TH 35 (wg PN-EN 60715) lub bezpośrednio do płyty licznikowej
Pobór własny licznika: max 6W
Wyświetlacz: 5+2 znaki, dokładność wskazania 0,01 kWh
Produkt podlega gwarancji producenta 24 miesiące od daty zakupu.</t>
  </si>
  <si>
    <t xml:space="preserve">ZASILACZ Mean Well HDR-15 24V 0,63A lub o parametrach równoważnych, nie groszych </t>
  </si>
  <si>
    <t xml:space="preserve">ZASILACZ Mean Well HDR-30 24V 1,5A lub o parametrach równoważnych, nie groszych </t>
  </si>
  <si>
    <t xml:space="preserve">ZŁĄCZKA szynowa przelotowa WDU 2.5 Weidmuller SZARA/BEŻOWA lub o parametrach równoważnych, nie groszych </t>
  </si>
  <si>
    <t xml:space="preserve">ZŁĄCZKA szynowa ochronna WPE 4 Weidmuller lub o parametrach równoważnych, nie gorszych </t>
  </si>
  <si>
    <t xml:space="preserve">ZŁĄCZKA szynowa przelotowa WDU 4 Weidmuller  SZARA/BEŻOWA lub o parametrach równoważnych, nie gorszych </t>
  </si>
  <si>
    <t xml:space="preserve">ZŁĄCZKA szynowa ochronna WPE 2.5 Weidmuller lub o parametrach równoważnych, nie gorszych </t>
  </si>
  <si>
    <t xml:space="preserve">ZŁĄCZKA szynowa przelotowa WDU 2.5  Weidmuller NIEBIESKI lub o parametrach równoważnych, nie gorszych </t>
  </si>
  <si>
    <t xml:space="preserve">ZŁĄCZKA szynowa przelotowa WDU 2.5 Weidmuller  POMARAŃCOWA/CZERWONA lub o parametrach równoważnych, nie gorszych </t>
  </si>
  <si>
    <t xml:space="preserve">ZŁĄCZKA szynowa przelotowa WDU 4 Weidmuller NIEBIESKA lub o parametrach równoważnych, nie gorszych </t>
  </si>
  <si>
    <t>Norma: PN-93/E-90401
Żyła: drut miedziany lub linka miedziana wielodrutowa
Ciężar: 138.413 kg/km
Do instalacji podziemnych: tak
Dopuszczalna temperatura otoczenia kabla po montażu (bez wibracji): 
-30 ... 50 °C
Dopuszczalna temperatura otoczenia kabla podczas montażu: -5 ... 50°C
Geometria kabla: Okrągły
Identyfikacja żył: Kolor
Identyfikacja żyły zgodnie z HD 308 S2: tak
Klasa żyły:
Klasa 1 = jednodrutowa
Kolor powłoki/izolacji:Czarny
Kształt żyły: Okrągły
Liczba żył:3
Liczba żył pomocnicz ratura żyły: 70 °C
Materiał izolacji żyły: Polichlorek winylu (PVC)
Materiał powłoki zewnętrznej: Polichlorek winylu (PVC)
Materiał żyły: Miedź
Min. dopuszczalny promień zginania w instalacjach stałych: 106.8 mm
Nadaje się jako przewód instalacyjny: tak
Napięcie znamionowe U: 1 kV
Napięcie znamionowe U0: 0.6 kV
Nierozprzestrzeniający płomienia: Zgodnie z EN 60332-1-2
Przekrój znamionowy żyły pomocniczej:0 mm2
Przybliżona średnica zewnętrzna: 9.5 mm
Rezystancja żyły przy 20 ° C: 12.1 Ohm/km
Rodzaj powierzchni żyły: Bez pokrycia
Znamionowy przekrój żyły: 1.5 mm2
Znamionowy przekrój żyły koncentrycznej:0 mm2
Wymiary i waga dotyczące jednostki sprzedaży(1 m): dł/szer/wys/waga:
1 m / 0,0101 m / 0,0101 m / 0,146 kg</t>
  </si>
  <si>
    <t>Taśma stalowa ocynkowana (bednarka ocynkowana) spełniająca PN-EN 50164-2
Grubość: 3 mm
Materiał	: Stal gorącowalcowana S235JRG wg PN-EN 10025-1
Szerokość: 25 mm
Zabezpieczenie powierzchni: Ocynk ogniowy</t>
  </si>
  <si>
    <t>Napięcie zasilania: 3 × 400 V + N
Współpraca z agregatami prądotwórczymi: NIE
Kontrola zaniku / asymetrii faz: TAK
Kontrola kolejności faz: TAK
Kontrola styków stycznika: NIE
Element wykonawczy: przekaźnik
Maksymalny prąd obciążenia: 10 A
Konfiguracja styków: 1 × NO
Separacja styku: TAK
Asymetria napięciowa zadziałania: 55 V
Histereza napięciowa: 5 V
Opóźnienie wyłączenia: 4 s
Kontrola zasilania: 2 × LED
Przyłącze: zaciski śrubowe 4,0 mm²
Moment dokręcający: 0,5 Nm
Pobór mocy: 1,6 W
Temperatura pracy: -25÷40°C
Wymiary: 2 moduły (35 mm)
Montaż: na szynie 35 mm
Stopień ochrony: IP20</t>
  </si>
  <si>
    <t>Sposób montażu:  Szyna montażowa DIN TH-35 mm
Rodzaj blokowania: Przykręcanie
Materiał: Tworzywo sztuczne
Klasa palności materiału izolacyjnego zgodna z UL94: V2
Szerokość / rozmiar rastra: 8 mm
Wysokość przy najniższym sposobie montażu: 46.5 mm
Długość: 56 mm</t>
  </si>
  <si>
    <t xml:space="preserve">BLOKADA KOŃCOWA DO ZŁĄCZEK SZYNOWYCH WEW 35/2 Weidmuller lub o parametrach równoważnych, nie groszych </t>
  </si>
  <si>
    <t xml:space="preserve">ŁĄCZNIK KRZYWKOWY 4G 25-10-US25 lub o parametrach równoważnych, nie gorszych </t>
  </si>
  <si>
    <t>Kolor pokrętła: Czerwone
Kompletne urządzenie w obudowie: Nie
Liczba biegunów: 3
Przełącznik: włącz/wyłącz
Napięcie znamionowe Izolacji Ui: 690 V
Rodzaj elementu wykonawczego: Pokrętło
Rodzaj podłączenia styków głównych: Śrubowy
Sposób montażu: Tablicowy
Stopień ochrony od czoła: IP 40
Znamionowa moc pracy dla AC-3, 400 V 13 kW
Znamionowy prąd pracy Ie dla AC-3, 400 V 25 A
Znamionowy prąd pracy Ith 25 A
Napięcie udarowe: 4kV</t>
  </si>
  <si>
    <t>Złączka zaciskowa do 3 przewodów do 2,5mm2 - drut, opakowanie 100 szt.</t>
  </si>
  <si>
    <t>Złączka zaciskowa do 5 przewodów do 2,5mm2 - drut, opakowanie 100 szt.</t>
  </si>
  <si>
    <t>Złączka zaciskowa WAGO 0,5-2,5mm2 do drutu 2WE.</t>
  </si>
  <si>
    <t>Złączka zaciskowa WAGO 0,5-2,5mm2 do drutu 3WE.</t>
  </si>
  <si>
    <t>Złączka zaciskowa WAGO 0,2-4,0 mm2 do drutu 3WE</t>
  </si>
  <si>
    <t>Złączka zaciskowa do 5 przewodów do 4mm2 - drut, opakowanie 25 szt.</t>
  </si>
  <si>
    <t>Złączka zaciskowa WAGO 0,2-4 mm2 do linki 3WE.</t>
  </si>
  <si>
    <t>Złączka zaciskowa do 3 przewodów do 4mm2 - linka, opakowanie 50szt.</t>
  </si>
  <si>
    <t>Złączka zaciskowa WAGO 0,2-4 mm2 do linki 5WE.</t>
  </si>
  <si>
    <t>Złączka zaciskowa WAGO 0,5-4,0 mm2 do drutu 5WE</t>
  </si>
  <si>
    <t>Złączka zaciskowa do 2 przewodów do 2,5mm2 - linka, opakowanie 100 szt.</t>
  </si>
  <si>
    <t>Złączka zaciskowa do 3 przewodów do 4mm2 - drut, opakowanie 50 szt</t>
  </si>
  <si>
    <t>Złączka zaciskowa do 5 przewodów do 2,5mm2 - linka, opakowanie 25 szt</t>
  </si>
  <si>
    <t>Złączka zaciskowa do 2 przewodów do 2,5mm2 - drut, opakowanie 100 szt.</t>
  </si>
  <si>
    <t xml:space="preserve">Złączka koloru szarego/beżowego 0,05-2,5 mm2, montaż na szynę TH-35, zacisk śrubowy, zasilanie 800V przy prądzie 24A.
Wymiary: 60 x 5,1 x 46,5 mm 
Dop.temp.: zakres -60...130°C,
</t>
  </si>
  <si>
    <t>Przekaźnik zalania z sondą ZAMEL PZM-10</t>
  </si>
  <si>
    <t xml:space="preserve"> BATERIA LR 03  AAA 1,5V, alkaliczne</t>
  </si>
  <si>
    <t xml:space="preserve"> BATERIA LR-06 AA 1,5V, alkaliczne</t>
  </si>
  <si>
    <t xml:space="preserve"> BATERIA 6 LR 61 9V, alkaliczne</t>
  </si>
  <si>
    <t xml:space="preserve"> BATERIA R-14, alkaliczne</t>
  </si>
  <si>
    <t xml:space="preserve"> BATERIA R-20 , alkaliczne</t>
  </si>
  <si>
    <t xml:space="preserve">Rodzaj kabla: U/UTP
Kategoria: 5e
Częstotliwość: 200 MHz
Przepustowość: 1 Gb/s
Przekrój: 4 x 2 x 0,5 (24AWG)
Żyły:jednodrutowe, okrągłe, z miękkiej miedzi elektrolitycznej o średnicy 0,5 mm (24AWG)
Izolacja: specjalna mieszanka poliolefinowa
Kolory izolacji żył: zielona, niebieska, brązowa, pomarańczowa - skręcone w parę z żyłą białą z odpowiadającym jej kolorowym paskiem wzdłużnym
Ośrodek: cztery pary żył skręcone w ośrodek
Powłoka: polwinit PVC oponowy
Kolor powłoki: szary (RAL 7035)
Klasyfikacja ogniowa: Eca
WŁAŚCIWOŚCI MECHANICZNE
Promień zgięcia: 4 x Ø zewnętrzna przewodu
Średnica zewnętrzna: 4,8 mm
Waga kabla / km:28 kg
Indeks miedziowy: 15 kg
Zakres temp. podczas pracy: -30°C do + 70°C
Zakres temp. podczas układania:-10°C do + 50°C
WŁAŚCIWOŚCI ELEKTRYCZNE
Rezystancja pętli żyły/pary w temp. 20°C (max): 190 Ω/km
Rezystancja izolacji (min): 5 GΩ•km
Asymetria rezystancji żył w parze: ≤ 2%
Pojemność skuteczna dowolnej pary przy 1 kHz: 50 ± 5 nF/km
Asymetria pojemności torów transmisyjnych względem ziemi przy 1 kHz (max): 1600 pF/km
Napięcie pracy: 150 V
Próba napięciowa (żyła/żyła oraz żyła/ekran):
napięcie zmienne 50 Hz: 700 V AC
napięcie stałe: 1000 V DC
Impedancja falowa: 100 ± 5 Ω
Prędkość propagacji NVP: 69%
Tłumienność odbiciowa par w zakresie częstotliwości dB (min):
f = 4-10 MHz: 20 + 5•lg(f)  f = 10-20 MHz: 25  f = 20-200 MHz: 25 - 7•lg(f/20)
</t>
  </si>
  <si>
    <t>Ogranicznik przepięć kl. T1+T2,Iimp. 12,5kA Imax 50kA, In wył. 25kA, Up &lt;=1,5kV, 
Uc 280V</t>
  </si>
  <si>
    <t>Rodzaj przekaźnika:  modułowy, nie starszy niż 6 m-cy od daty prod.
Tryb pracy:  ciągły
Napięcie:  230 V AC
Wymiary:  90 × 35 × 66 mm
Prąd: 16A
Liczba biegunów: 1P + N
Liczba modułów 18mm: 2
Rodzaj zestyku:  NO (styk zwierny), NC (styk rozwierny)
Sygnalizacja zasilania:  LED zielona
Sygnalizacja zadziałania: LED czerwona
Częstotliwość znamionowa:  50/60 Hz
Pobór energii: 10 mA
Sonda: zewnętrzna (SZH-03) 3m
Montaż: szyna 35 mm (TH35/DIN)
Sposób podłączenia:  zaciski gwintowe
Maks. przekrój przewodów podłączeniowych: 2,5 mm²
Stopień ochrony:  IP20
Temperatura pracy: -20°C ÷ +60°C
Certyfikaty:  CE, EMC, LVD
Normy: PN-EN 60730-1 PN-EN 60730-2-15 PN-EN 61000-4-2,3,4,5,6,11
Gwarancja: 24 miesiące</t>
  </si>
  <si>
    <t>Rozdzielnica plastikowa natynkowa, drzwiczki transparentne, 24 modułowa  dwurzędowa 
1 x 4  IP65</t>
  </si>
  <si>
    <t>Rozdzielnica plastikowa natynkowa, drzwiczki transparentne, 24 modułowa  dwurzędowa 
1x 12  IP65</t>
  </si>
  <si>
    <t>Rozdzielnica plastikowa natynkowa, drzwiczki transparentne, 24 modułowa  dwurzędowa 
2x 12  IP65</t>
  </si>
  <si>
    <t>ZASILACZ na szynę DIN 15W 24V 0.63A
napięcie zasilania: 85-264VAC lub 120-370VDC
montaż na szynie DIN TS35 / 7.5 lub 15
Zakres temperatury pracy od -30 do +70°C
pobór mocy bez obciążenia &lt;0.3W
możliwość regulacji napięcia wyjściowego
zabezpieczenie przeciwzwarciowe, przeciążeniowe, nadnapięciowe
chłodzone wolnym obiegiem powietrza
zgodność z LPS
wykonane w II klasie izolacji
dioda LED - sygnalizacja pracy
Zgodność z normami UL-60950-1/508/1310, EN60950-1/61558-2-16
3 lata gwarancji</t>
  </si>
  <si>
    <t>napięcie zasilania: 85-264VAC lub 120-370VDC
montaż na szynie DIN TS35 / 7.5 lub 15
Zakres temperatury pracy od -30 do +70°C
pobór mocy bez obciążenia &lt;0.3W
ZASILACZ na szynę DIN 30W 24V 1.5A
możliwość regulacji napięcia wyjściowego
zabezpieczenie przeciwzwarciowe, przeciążeniowe, nadnapięciowe
chłodzone wolnym obiegiem powietrza
zgodność z LPS
wykonane w II klasie izolacji
dioda LED - sygnalizacja pracy
Zgodność z normami UL-60950-1/508/1310, EN60950-1/61558-2-16
3 lata gwarancji</t>
  </si>
  <si>
    <t>Podana ilość jest ilością szacunkową i może ulec  zmianie (+/- 20%).</t>
  </si>
  <si>
    <r>
      <t xml:space="preserve">Złączka koloru pomarańczoewgo/czerwonego 0,05-2,5 mm2, montaż na szynę TH-35, zacisk śrubowy, Zasilanie 800V przy prądzie 24A.
Wymiary: 60 x 5,1 x 46,5 mm 
Dop.temp.: zakres -60...130°C,
</t>
    </r>
    <r>
      <rPr>
        <i/>
        <sz val="8.5"/>
        <color theme="1"/>
        <rFont val="Calibri"/>
        <family val="2"/>
        <charset val="238"/>
        <scheme val="minor"/>
      </rPr>
      <t>Jeden kolor przez cały okres obowiązywania umowy</t>
    </r>
  </si>
  <si>
    <r>
      <t xml:space="preserve">Złączka koloru szarego/beżowego 0,05-4mm2, montaż na szynę  TH-35, zacisk śrubowy,  Zasilanie 800V przy prądzie 32A.
Wymiary: 60 x 6,1 x 46,5 mm 
Dop.temp.: zakres -60...130°C.
</t>
    </r>
    <r>
      <rPr>
        <i/>
        <sz val="8.5"/>
        <color theme="1"/>
        <rFont val="Calibri"/>
        <family val="2"/>
        <charset val="238"/>
        <scheme val="minor"/>
      </rPr>
      <t>Jeden kolor przez cały okres obowiązywania umowy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</si>
</sst>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29" x14ac:knownFonts="1">
    <font>
      <sz val="10"/>
      <name val="Arial"/>
      <charset val="238"/>
    </font>
    <font>
      <sz val="12"/>
      <name val="Times New Roman"/>
      <family val="1"/>
      <charset val="238"/>
    </font>
    <font>
      <b/>
      <sz val="12"/>
      <name val="Times New Roman"/>
      <family val="1"/>
      <charset val="238"/>
    </font>
    <font>
      <b/>
      <sz val="13"/>
      <name val="Times New Roman"/>
      <family val="1"/>
      <charset val="238"/>
    </font>
    <font>
      <sz val="10"/>
      <color rgb="FFFF0000"/>
      <name val="Arial"/>
      <family val="2"/>
      <charset val="238"/>
    </font>
    <font>
      <b/>
      <sz val="12"/>
      <color theme="1"/>
      <name val="Times New Roman"/>
      <family val="1"/>
      <charset val="238"/>
    </font>
    <font>
      <sz val="10"/>
      <name val="Arial"/>
      <family val="2"/>
      <charset val="238"/>
    </font>
    <font>
      <b/>
      <sz val="12"/>
      <color rgb="FFFF0000"/>
      <name val="Times New Roman"/>
      <family val="1"/>
      <charset val="238"/>
    </font>
    <font>
      <b/>
      <sz val="10"/>
      <name val="Arial"/>
      <family val="2"/>
      <charset val="238"/>
    </font>
    <font>
      <sz val="10"/>
      <name val="Lato"/>
      <family val="2"/>
    </font>
    <font>
      <b/>
      <sz val="12"/>
      <name val="Lato"/>
      <family val="2"/>
    </font>
    <font>
      <b/>
      <sz val="10"/>
      <color rgb="FF002060"/>
      <name val="Arial"/>
      <family val="2"/>
      <charset val="238"/>
    </font>
    <font>
      <b/>
      <sz val="9"/>
      <name val="Times New Roman"/>
      <family val="1"/>
      <charset val="238"/>
    </font>
    <font>
      <b/>
      <sz val="9"/>
      <name val="Calibri"/>
      <family val="2"/>
      <charset val="238"/>
    </font>
    <font>
      <b/>
      <sz val="13"/>
      <color rgb="FFFF0000"/>
      <name val="Times New Roman"/>
      <family val="1"/>
      <charset val="238"/>
    </font>
    <font>
      <b/>
      <sz val="10"/>
      <color theme="1"/>
      <name val="Lato"/>
      <family val="2"/>
    </font>
    <font>
      <b/>
      <sz val="11"/>
      <color theme="1"/>
      <name val="Calibri"/>
      <family val="2"/>
      <charset val="238"/>
    </font>
    <font>
      <b/>
      <sz val="10"/>
      <name val="Calibri"/>
      <family val="2"/>
      <charset val="238"/>
    </font>
    <font>
      <sz val="12"/>
      <name val="Calibri"/>
      <family val="2"/>
      <charset val="238"/>
    </font>
    <font>
      <b/>
      <sz val="12"/>
      <name val="Calibri"/>
      <family val="2"/>
      <charset val="238"/>
    </font>
    <font>
      <sz val="9"/>
      <name val="Arial"/>
      <family val="2"/>
      <charset val="238"/>
    </font>
    <font>
      <sz val="8.5"/>
      <name val="Calibri"/>
      <family val="2"/>
      <charset val="238"/>
      <scheme val="minor"/>
    </font>
    <font>
      <sz val="8.5"/>
      <color theme="1"/>
      <name val="Calibri"/>
      <family val="2"/>
      <charset val="238"/>
      <scheme val="minor"/>
    </font>
    <font>
      <b/>
      <sz val="9.5"/>
      <name val="Calibri"/>
      <family val="2"/>
      <charset val="238"/>
    </font>
    <font>
      <b/>
      <sz val="9.5"/>
      <color theme="1"/>
      <name val="Calibri"/>
      <family val="2"/>
      <charset val="238"/>
    </font>
    <font>
      <sz val="9"/>
      <name val="Calibri"/>
      <family val="2"/>
      <charset val="238"/>
      <scheme val="minor"/>
    </font>
    <font>
      <sz val="8.5"/>
      <color theme="7" tint="0.39997558519241921"/>
      <name val="Calibri"/>
      <family val="2"/>
      <charset val="238"/>
      <scheme val="minor"/>
    </font>
    <font>
      <b/>
      <sz val="9.5"/>
      <name val="Calibri"/>
      <family val="2"/>
      <charset val="238"/>
      <scheme val="minor"/>
    </font>
    <font>
      <i/>
      <sz val="8.5"/>
      <color theme="1"/>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rgb="FF9999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s>
  <cellStyleXfs count="1">
    <xf numFmtId="0" fontId="0" fillId="0" borderId="0"/>
  </cellStyleXfs>
  <cellXfs count="89">
    <xf numFmtId="0" fontId="0" fillId="0" borderId="0" xfId="0"/>
    <xf numFmtId="0" fontId="1" fillId="2" borderId="0" xfId="0" applyFont="1" applyFill="1"/>
    <xf numFmtId="0" fontId="4" fillId="0" borderId="0" xfId="0" applyFont="1"/>
    <xf numFmtId="0" fontId="6" fillId="0" borderId="0" xfId="0" applyFont="1"/>
    <xf numFmtId="0" fontId="12" fillId="0" borderId="0" xfId="0" applyFont="1"/>
    <xf numFmtId="0" fontId="8" fillId="0" borderId="0" xfId="0" applyFont="1"/>
    <xf numFmtId="0" fontId="1" fillId="2" borderId="0" xfId="0" applyFont="1" applyFill="1" applyAlignment="1">
      <alignment horizontal="center" vertical="center"/>
    </xf>
    <xf numFmtId="0" fontId="0" fillId="0" borderId="0" xfId="0" applyAlignment="1">
      <alignment vertical="center"/>
    </xf>
    <xf numFmtId="2" fontId="1" fillId="2" borderId="0" xfId="0" applyNumberFormat="1" applyFont="1" applyFill="1" applyAlignment="1">
      <alignment horizontal="center" vertical="center"/>
    </xf>
    <xf numFmtId="0" fontId="0" fillId="0" borderId="0" xfId="0" applyAlignment="1">
      <alignment horizontal="center" vertical="center"/>
    </xf>
    <xf numFmtId="0" fontId="13" fillId="0" borderId="0" xfId="0" applyFont="1" applyAlignment="1">
      <alignment horizontal="center" vertical="center" wrapText="1"/>
    </xf>
    <xf numFmtId="2" fontId="15" fillId="0" borderId="0" xfId="0" applyNumberFormat="1" applyFont="1" applyAlignment="1">
      <alignment horizontal="center" vertical="center" wrapText="1"/>
    </xf>
    <xf numFmtId="4" fontId="7" fillId="0" borderId="0" xfId="0" applyNumberFormat="1" applyFont="1" applyAlignment="1">
      <alignment horizontal="center" vertical="center"/>
    </xf>
    <xf numFmtId="0" fontId="11" fillId="0" borderId="0" xfId="0" applyFont="1" applyAlignment="1">
      <alignment horizontal="center" vertical="center"/>
    </xf>
    <xf numFmtId="0" fontId="3" fillId="0" borderId="0" xfId="0" applyFont="1" applyAlignment="1">
      <alignment horizontal="center" vertical="center"/>
    </xf>
    <xf numFmtId="2" fontId="1" fillId="0" borderId="0" xfId="0" applyNumberFormat="1" applyFont="1" applyAlignment="1">
      <alignment horizontal="center" vertical="center"/>
    </xf>
    <xf numFmtId="2" fontId="10" fillId="0" borderId="7" xfId="0" applyNumberFormat="1" applyFont="1" applyBorder="1" applyAlignment="1">
      <alignment horizontal="right" vertical="center"/>
    </xf>
    <xf numFmtId="0" fontId="8" fillId="0" borderId="0" xfId="0" applyFont="1" applyAlignment="1">
      <alignment horizontal="center" vertical="center" wrapText="1"/>
    </xf>
    <xf numFmtId="0" fontId="5" fillId="2" borderId="8" xfId="0" applyFont="1" applyFill="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6" fillId="2" borderId="3" xfId="0" applyFont="1" applyFill="1" applyBorder="1" applyAlignment="1">
      <alignment horizontal="center" vertical="center"/>
    </xf>
    <xf numFmtId="2" fontId="16" fillId="2" borderId="3" xfId="0" applyNumberFormat="1" applyFont="1" applyFill="1" applyBorder="1" applyAlignment="1">
      <alignment horizontal="center" vertical="center" wrapText="1"/>
    </xf>
    <xf numFmtId="0" fontId="17" fillId="0" borderId="9" xfId="0" applyFont="1" applyBorder="1" applyAlignment="1">
      <alignment horizontal="center" vertical="center"/>
    </xf>
    <xf numFmtId="2" fontId="18" fillId="2" borderId="9" xfId="0" applyNumberFormat="1" applyFont="1" applyFill="1" applyBorder="1" applyAlignment="1">
      <alignment horizontal="center" vertical="center"/>
    </xf>
    <xf numFmtId="0" fontId="17" fillId="0" borderId="10" xfId="0" applyFont="1" applyBorder="1" applyAlignment="1">
      <alignment horizontal="center" vertical="center"/>
    </xf>
    <xf numFmtId="2" fontId="18" fillId="2" borderId="10" xfId="0" applyNumberFormat="1" applyFont="1" applyFill="1" applyBorder="1" applyAlignment="1">
      <alignment horizontal="center" vertical="center"/>
    </xf>
    <xf numFmtId="2" fontId="18" fillId="0" borderId="10" xfId="0" applyNumberFormat="1" applyFont="1" applyBorder="1" applyAlignment="1">
      <alignment horizontal="center" vertical="center"/>
    </xf>
    <xf numFmtId="0" fontId="17" fillId="2" borderId="10" xfId="0" applyFont="1" applyFill="1" applyBorder="1" applyAlignment="1">
      <alignment horizontal="center" vertical="center"/>
    </xf>
    <xf numFmtId="0" fontId="20" fillId="0" borderId="0" xfId="0" applyFont="1" applyAlignment="1">
      <alignment wrapText="1"/>
    </xf>
    <xf numFmtId="0" fontId="6" fillId="0" borderId="0" xfId="0" applyFont="1" applyAlignment="1">
      <alignment horizontal="right"/>
    </xf>
    <xf numFmtId="0" fontId="17" fillId="0" borderId="16" xfId="0" applyFont="1" applyBorder="1" applyAlignment="1">
      <alignment horizontal="center" vertical="center"/>
    </xf>
    <xf numFmtId="2" fontId="18" fillId="0" borderId="16" xfId="0" applyNumberFormat="1" applyFont="1" applyBorder="1" applyAlignment="1">
      <alignment horizontal="center" vertical="center"/>
    </xf>
    <xf numFmtId="0" fontId="17" fillId="0" borderId="11" xfId="0" applyFont="1" applyBorder="1" applyAlignment="1">
      <alignment horizontal="center" vertical="center"/>
    </xf>
    <xf numFmtId="2" fontId="18" fillId="0" borderId="11" xfId="0" applyNumberFormat="1"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21"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1" xfId="0" applyFont="1" applyBorder="1" applyAlignment="1">
      <alignment horizontal="left" vertical="center" wrapText="1"/>
    </xf>
    <xf numFmtId="0" fontId="22" fillId="0" borderId="6" xfId="0" applyFont="1" applyBorder="1" applyAlignment="1">
      <alignment horizontal="left"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4" fillId="0" borderId="10" xfId="0" applyFont="1" applyBorder="1" applyAlignment="1">
      <alignment horizontal="left" vertical="center" wrapText="1"/>
    </xf>
    <xf numFmtId="0" fontId="23" fillId="2" borderId="10" xfId="0" applyFont="1" applyFill="1" applyBorder="1" applyAlignment="1">
      <alignment horizontal="left" vertical="center" wrapText="1"/>
    </xf>
    <xf numFmtId="0" fontId="23" fillId="0" borderId="17" xfId="0" applyFont="1" applyBorder="1" applyAlignment="1">
      <alignment horizontal="left" vertical="center" wrapText="1"/>
    </xf>
    <xf numFmtId="0" fontId="23" fillId="0" borderId="16" xfId="0" applyFont="1" applyBorder="1" applyAlignment="1">
      <alignment horizontal="left" vertical="center" wrapText="1"/>
    </xf>
    <xf numFmtId="0" fontId="23" fillId="0" borderId="11" xfId="0" applyFont="1" applyBorder="1" applyAlignment="1">
      <alignment horizontal="left" vertical="center" wrapText="1"/>
    </xf>
    <xf numFmtId="0" fontId="27" fillId="0" borderId="1" xfId="0" applyFont="1" applyBorder="1" applyAlignment="1">
      <alignment horizontal="left" vertical="center" wrapText="1"/>
    </xf>
    <xf numFmtId="0" fontId="6" fillId="0" borderId="0" xfId="0" applyFont="1" applyAlignment="1">
      <alignment horizontal="center" vertical="center"/>
    </xf>
    <xf numFmtId="0" fontId="22" fillId="0" borderId="1" xfId="0" applyFont="1" applyBorder="1" applyAlignment="1">
      <alignment horizontal="left" vertical="top" wrapText="1"/>
    </xf>
    <xf numFmtId="2" fontId="16" fillId="0" borderId="3" xfId="0" applyNumberFormat="1" applyFont="1" applyBorder="1" applyAlignment="1">
      <alignment horizontal="center" vertical="center" wrapText="1"/>
    </xf>
    <xf numFmtId="2" fontId="19" fillId="0" borderId="9" xfId="0" applyNumberFormat="1" applyFont="1" applyBorder="1" applyAlignment="1">
      <alignment horizontal="center" vertical="center"/>
    </xf>
    <xf numFmtId="2" fontId="19" fillId="0" borderId="10" xfId="0" applyNumberFormat="1" applyFont="1" applyBorder="1" applyAlignment="1">
      <alignment horizontal="center" vertical="center"/>
    </xf>
    <xf numFmtId="2" fontId="19" fillId="0" borderId="16" xfId="0" applyNumberFormat="1" applyFont="1" applyBorder="1" applyAlignment="1">
      <alignment horizontal="center" vertical="center"/>
    </xf>
    <xf numFmtId="2" fontId="19" fillId="0" borderId="11" xfId="0" applyNumberFormat="1" applyFont="1" applyBorder="1" applyAlignment="1">
      <alignment horizontal="center" vertical="center"/>
    </xf>
    <xf numFmtId="4" fontId="7" fillId="0" borderId="12" xfId="0" applyNumberFormat="1" applyFont="1" applyBorder="1" applyAlignment="1">
      <alignment horizontal="center" vertical="center"/>
    </xf>
    <xf numFmtId="9" fontId="8" fillId="0" borderId="0" xfId="0" applyNumberFormat="1" applyFont="1" applyAlignment="1">
      <alignment horizontal="center" vertical="center"/>
    </xf>
    <xf numFmtId="44" fontId="1" fillId="2" borderId="0" xfId="0" applyNumberFormat="1" applyFont="1" applyFill="1" applyAlignment="1">
      <alignment horizontal="center" vertical="center"/>
    </xf>
    <xf numFmtId="44" fontId="16" fillId="3" borderId="3" xfId="0" applyNumberFormat="1" applyFont="1" applyFill="1" applyBorder="1" applyAlignment="1">
      <alignment horizontal="center" vertical="center" wrapText="1"/>
    </xf>
    <xf numFmtId="44" fontId="19" fillId="3" borderId="9" xfId="0" applyNumberFormat="1" applyFont="1" applyFill="1" applyBorder="1" applyAlignment="1">
      <alignment horizontal="center" vertical="center"/>
    </xf>
    <xf numFmtId="44" fontId="19" fillId="3" borderId="10" xfId="0" applyNumberFormat="1" applyFont="1" applyFill="1" applyBorder="1" applyAlignment="1">
      <alignment horizontal="center" vertical="center"/>
    </xf>
    <xf numFmtId="44" fontId="19" fillId="3" borderId="16" xfId="0" applyNumberFormat="1" applyFont="1" applyFill="1" applyBorder="1" applyAlignment="1">
      <alignment horizontal="center" vertical="center"/>
    </xf>
    <xf numFmtId="44" fontId="19" fillId="3" borderId="11" xfId="0" applyNumberFormat="1" applyFont="1" applyFill="1" applyBorder="1" applyAlignment="1">
      <alignment horizontal="center" vertical="center"/>
    </xf>
    <xf numFmtId="44" fontId="7" fillId="3" borderId="14" xfId="0" applyNumberFormat="1" applyFont="1" applyFill="1" applyBorder="1" applyAlignment="1">
      <alignment horizontal="center" vertical="center"/>
    </xf>
    <xf numFmtId="44" fontId="8" fillId="3" borderId="0" xfId="0" applyNumberFormat="1" applyFont="1" applyFill="1" applyAlignment="1">
      <alignment horizontal="center" vertical="center" wrapText="1"/>
    </xf>
    <xf numFmtId="44" fontId="0" fillId="0" borderId="0" xfId="0" applyNumberFormat="1" applyAlignment="1">
      <alignment horizontal="center" vertical="center"/>
    </xf>
    <xf numFmtId="44" fontId="8" fillId="0" borderId="0" xfId="0" applyNumberFormat="1" applyFont="1" applyAlignment="1">
      <alignment horizontal="center" vertical="center"/>
    </xf>
    <xf numFmtId="44" fontId="16" fillId="4" borderId="3" xfId="0" applyNumberFormat="1" applyFont="1" applyFill="1" applyBorder="1" applyAlignment="1">
      <alignment horizontal="center" vertical="center" wrapText="1"/>
    </xf>
    <xf numFmtId="44" fontId="7" fillId="4" borderId="15" xfId="0" applyNumberFormat="1" applyFont="1" applyFill="1" applyBorder="1" applyAlignment="1">
      <alignment horizontal="center" vertical="center"/>
    </xf>
    <xf numFmtId="44" fontId="8" fillId="4" borderId="0" xfId="0" applyNumberFormat="1" applyFont="1" applyFill="1" applyAlignment="1">
      <alignment horizontal="center" vertical="center" wrapText="1"/>
    </xf>
    <xf numFmtId="44" fontId="19" fillId="4" borderId="9" xfId="0" applyNumberFormat="1" applyFont="1" applyFill="1" applyBorder="1" applyAlignment="1">
      <alignment horizontal="center" vertical="center"/>
    </xf>
    <xf numFmtId="44" fontId="19" fillId="4" borderId="10" xfId="0" applyNumberFormat="1" applyFont="1" applyFill="1" applyBorder="1" applyAlignment="1">
      <alignment horizontal="center" vertical="center"/>
    </xf>
    <xf numFmtId="44" fontId="19" fillId="4" borderId="16" xfId="0" applyNumberFormat="1" applyFont="1" applyFill="1" applyBorder="1" applyAlignment="1">
      <alignment horizontal="center" vertical="center"/>
    </xf>
    <xf numFmtId="44" fontId="19" fillId="4" borderId="11" xfId="0" applyNumberFormat="1" applyFont="1" applyFill="1" applyBorder="1" applyAlignment="1">
      <alignment horizontal="center" vertical="center"/>
    </xf>
    <xf numFmtId="44" fontId="8" fillId="0" borderId="0" xfId="0" applyNumberFormat="1" applyFont="1" applyAlignment="1">
      <alignment horizontal="center" vertical="center" wrapText="1"/>
    </xf>
    <xf numFmtId="0" fontId="22" fillId="0" borderId="1" xfId="0" applyFont="1" applyBorder="1" applyAlignment="1">
      <alignment horizontal="left" wrapText="1"/>
    </xf>
    <xf numFmtId="0" fontId="3" fillId="6" borderId="0" xfId="0" applyFont="1" applyFill="1" applyAlignment="1">
      <alignment horizontal="center" vertical="center"/>
    </xf>
    <xf numFmtId="0" fontId="13" fillId="0" borderId="0" xfId="0" applyFont="1" applyAlignment="1">
      <alignment horizontal="center" vertical="center" wrapText="1"/>
    </xf>
    <xf numFmtId="0" fontId="9" fillId="0" borderId="10" xfId="0" applyFont="1" applyBorder="1" applyAlignment="1">
      <alignment horizontal="center" vertical="center" textRotation="90"/>
    </xf>
    <xf numFmtId="0" fontId="11" fillId="5" borderId="4"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6" xfId="0" applyFont="1" applyFill="1" applyBorder="1" applyAlignment="1">
      <alignment horizontal="center" vertical="center"/>
    </xf>
    <xf numFmtId="0" fontId="2" fillId="6" borderId="0" xfId="0" applyFont="1" applyFill="1" applyAlignment="1">
      <alignment horizontal="left" vertical="center"/>
    </xf>
    <xf numFmtId="0" fontId="0" fillId="6" borderId="0" xfId="0" applyFill="1"/>
    <xf numFmtId="0" fontId="5" fillId="2" borderId="12" xfId="0" applyFont="1" applyFill="1" applyBorder="1" applyAlignment="1">
      <alignment horizontal="right" vertical="center"/>
    </xf>
    <xf numFmtId="0" fontId="5" fillId="2" borderId="13" xfId="0" applyFont="1" applyFill="1" applyBorder="1" applyAlignment="1">
      <alignment horizontal="right" vertical="center"/>
    </xf>
    <xf numFmtId="0" fontId="8" fillId="7" borderId="0" xfId="0" applyFont="1" applyFill="1" applyAlignment="1">
      <alignment horizontal="left"/>
    </xf>
  </cellXfs>
  <cellStyles count="1">
    <cellStyle name="Normalny"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D4D0C8"/>
      <rgbColor rgb="00000000"/>
      <rgbColor rgb="00D4D0C8"/>
      <rgbColor rgb="00000000"/>
      <rgbColor rgb="00FFFFFF"/>
      <rgbColor rgb="00000000"/>
      <rgbColor rgb="00FFFFFF"/>
      <rgbColor rgb="00000000"/>
      <rgbColor rgb="00D4D0C8"/>
      <rgbColor rgb="00000000"/>
      <rgbColor rgb="00E7E2DC"/>
      <rgbColor rgb="00808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A1:L225"/>
  <sheetViews>
    <sheetView tabSelected="1" view="pageLayout" topLeftCell="A16" zoomScale="75" zoomScaleNormal="90" zoomScalePageLayoutView="75" workbookViewId="0">
      <selection activeCell="C161" sqref="C161"/>
    </sheetView>
  </sheetViews>
  <sheetFormatPr defaultRowHeight="12.75" x14ac:dyDescent="0.2"/>
  <cols>
    <col min="1" max="1" width="5.42578125" style="7" customWidth="1"/>
    <col min="2" max="2" width="50.42578125" customWidth="1"/>
    <col min="3" max="3" width="58.7109375" customWidth="1"/>
    <col min="4" max="4" width="6.140625" style="9" customWidth="1"/>
    <col min="5" max="5" width="7.7109375" style="9" customWidth="1"/>
    <col min="6" max="6" width="13.85546875" style="9" customWidth="1"/>
    <col min="7" max="7" width="17.5703125" style="67" customWidth="1"/>
    <col min="8" max="8" width="7.7109375" style="9" customWidth="1"/>
    <col min="9" max="9" width="19" style="67" customWidth="1"/>
    <col min="10" max="10" width="4" style="9" customWidth="1"/>
    <col min="11" max="11" width="8.5703125" style="3" customWidth="1"/>
    <col min="12" max="12" width="9.140625" style="5" customWidth="1"/>
  </cols>
  <sheetData>
    <row r="1" spans="1:11" ht="16.5" x14ac:dyDescent="0.2">
      <c r="A1" s="78" t="s">
        <v>152</v>
      </c>
      <c r="B1" s="78"/>
      <c r="C1" s="78"/>
      <c r="D1" s="78"/>
      <c r="E1" s="78"/>
      <c r="F1" s="78"/>
      <c r="G1" s="78"/>
      <c r="H1" s="78"/>
      <c r="I1" s="78"/>
      <c r="J1" s="14"/>
    </row>
    <row r="2" spans="1:11" ht="15.75" x14ac:dyDescent="0.2">
      <c r="A2" s="84" t="s">
        <v>8</v>
      </c>
      <c r="B2" s="85"/>
      <c r="C2" s="85"/>
      <c r="D2" s="85"/>
      <c r="E2" s="85"/>
      <c r="F2" s="85"/>
      <c r="G2" s="85"/>
      <c r="H2" s="85"/>
      <c r="I2" s="85"/>
      <c r="J2"/>
    </row>
    <row r="3" spans="1:11" ht="16.5" thickBot="1" x14ac:dyDescent="0.3">
      <c r="A3" s="6"/>
      <c r="B3" s="1"/>
      <c r="C3" s="1"/>
      <c r="D3" s="6"/>
      <c r="E3" s="6"/>
      <c r="F3" s="8"/>
      <c r="G3" s="59"/>
      <c r="H3" s="8"/>
      <c r="I3" s="59"/>
      <c r="J3" s="15"/>
    </row>
    <row r="4" spans="1:11" ht="35.1" customHeight="1" thickBot="1" x14ac:dyDescent="0.25">
      <c r="A4" s="21" t="s">
        <v>4</v>
      </c>
      <c r="B4" s="21" t="s">
        <v>10</v>
      </c>
      <c r="C4" s="21" t="s">
        <v>153</v>
      </c>
      <c r="D4" s="21" t="s">
        <v>0</v>
      </c>
      <c r="E4" s="21" t="s">
        <v>5</v>
      </c>
      <c r="F4" s="22" t="s">
        <v>49</v>
      </c>
      <c r="G4" s="60" t="s">
        <v>48</v>
      </c>
      <c r="H4" s="52" t="s">
        <v>151</v>
      </c>
      <c r="I4" s="69" t="s">
        <v>147</v>
      </c>
      <c r="J4" s="11"/>
      <c r="K4" s="29"/>
    </row>
    <row r="5" spans="1:11" ht="18" customHeight="1" x14ac:dyDescent="0.2">
      <c r="A5" s="19">
        <v>1</v>
      </c>
      <c r="B5" s="42" t="s">
        <v>63</v>
      </c>
      <c r="C5" s="39" t="s">
        <v>352</v>
      </c>
      <c r="D5" s="23" t="s">
        <v>1</v>
      </c>
      <c r="E5" s="35">
        <v>30</v>
      </c>
      <c r="F5" s="24"/>
      <c r="G5" s="61">
        <f>E5*F5</f>
        <v>0</v>
      </c>
      <c r="H5" s="53"/>
      <c r="I5" s="72">
        <f t="shared" ref="I5:I48" si="0">(E5*F5)*1.23</f>
        <v>0</v>
      </c>
      <c r="J5" s="16"/>
    </row>
    <row r="6" spans="1:11" ht="18" customHeight="1" x14ac:dyDescent="0.2">
      <c r="A6" s="20">
        <f t="shared" ref="A6:A55" si="1">A5+1</f>
        <v>2</v>
      </c>
      <c r="B6" s="43" t="s">
        <v>64</v>
      </c>
      <c r="C6" s="40" t="s">
        <v>350</v>
      </c>
      <c r="D6" s="25" t="s">
        <v>1</v>
      </c>
      <c r="E6" s="36">
        <v>220</v>
      </c>
      <c r="F6" s="26"/>
      <c r="G6" s="62">
        <f t="shared" ref="G6:G48" si="2">E6*F6</f>
        <v>0</v>
      </c>
      <c r="H6" s="54"/>
      <c r="I6" s="73">
        <f t="shared" si="0"/>
        <v>0</v>
      </c>
      <c r="J6" s="16"/>
    </row>
    <row r="7" spans="1:11" ht="18" customHeight="1" x14ac:dyDescent="0.2">
      <c r="A7" s="20">
        <f t="shared" si="1"/>
        <v>3</v>
      </c>
      <c r="B7" s="43" t="s">
        <v>65</v>
      </c>
      <c r="C7" s="40" t="s">
        <v>351</v>
      </c>
      <c r="D7" s="25" t="s">
        <v>1</v>
      </c>
      <c r="E7" s="36">
        <v>200</v>
      </c>
      <c r="F7" s="26"/>
      <c r="G7" s="62">
        <f t="shared" si="2"/>
        <v>0</v>
      </c>
      <c r="H7" s="54"/>
      <c r="I7" s="73">
        <f t="shared" si="0"/>
        <v>0</v>
      </c>
      <c r="J7" s="16"/>
    </row>
    <row r="8" spans="1:11" ht="18" customHeight="1" x14ac:dyDescent="0.2">
      <c r="A8" s="20">
        <f t="shared" si="1"/>
        <v>4</v>
      </c>
      <c r="B8" s="43" t="s">
        <v>263</v>
      </c>
      <c r="C8" s="40" t="s">
        <v>353</v>
      </c>
      <c r="D8" s="25" t="s">
        <v>1</v>
      </c>
      <c r="E8" s="36">
        <v>40</v>
      </c>
      <c r="F8" s="27"/>
      <c r="G8" s="62">
        <f t="shared" ref="G8" si="3">E8*F8</f>
        <v>0</v>
      </c>
      <c r="H8" s="54"/>
      <c r="I8" s="73">
        <f t="shared" ref="I8" si="4">(E8*F8)*1.23</f>
        <v>0</v>
      </c>
      <c r="J8" s="16"/>
    </row>
    <row r="9" spans="1:11" ht="18" customHeight="1" x14ac:dyDescent="0.2">
      <c r="A9" s="20">
        <f t="shared" si="1"/>
        <v>5</v>
      </c>
      <c r="B9" s="43" t="s">
        <v>66</v>
      </c>
      <c r="C9" s="40" t="s">
        <v>354</v>
      </c>
      <c r="D9" s="25" t="s">
        <v>1</v>
      </c>
      <c r="E9" s="36">
        <v>40</v>
      </c>
      <c r="F9" s="26"/>
      <c r="G9" s="62">
        <f t="shared" si="2"/>
        <v>0</v>
      </c>
      <c r="H9" s="54"/>
      <c r="I9" s="73">
        <f t="shared" si="0"/>
        <v>0</v>
      </c>
      <c r="J9" s="16"/>
    </row>
    <row r="10" spans="1:11" ht="66" customHeight="1" x14ac:dyDescent="0.2">
      <c r="A10" s="20">
        <f t="shared" si="1"/>
        <v>6</v>
      </c>
      <c r="B10" s="43" t="s">
        <v>15</v>
      </c>
      <c r="C10" s="40" t="s">
        <v>328</v>
      </c>
      <c r="D10" s="25" t="s">
        <v>12</v>
      </c>
      <c r="E10" s="36">
        <v>100</v>
      </c>
      <c r="F10" s="26"/>
      <c r="G10" s="62">
        <f t="shared" si="2"/>
        <v>0</v>
      </c>
      <c r="H10" s="54"/>
      <c r="I10" s="73">
        <f t="shared" si="0"/>
        <v>0</v>
      </c>
      <c r="J10" s="16"/>
    </row>
    <row r="11" spans="1:11" ht="87" customHeight="1" x14ac:dyDescent="0.2">
      <c r="A11" s="20">
        <f t="shared" si="1"/>
        <v>7</v>
      </c>
      <c r="B11" s="43" t="s">
        <v>331</v>
      </c>
      <c r="C11" s="40" t="s">
        <v>330</v>
      </c>
      <c r="D11" s="25" t="s">
        <v>1</v>
      </c>
      <c r="E11" s="36">
        <v>250</v>
      </c>
      <c r="F11" s="26"/>
      <c r="G11" s="62">
        <f t="shared" si="2"/>
        <v>0</v>
      </c>
      <c r="H11" s="54"/>
      <c r="I11" s="73">
        <f t="shared" si="0"/>
        <v>0</v>
      </c>
      <c r="J11" s="16"/>
    </row>
    <row r="12" spans="1:11" ht="242.25" customHeight="1" x14ac:dyDescent="0.2">
      <c r="A12" s="20">
        <f t="shared" si="1"/>
        <v>8</v>
      </c>
      <c r="B12" s="43" t="s">
        <v>16</v>
      </c>
      <c r="C12" s="40" t="s">
        <v>329</v>
      </c>
      <c r="D12" s="25" t="s">
        <v>1</v>
      </c>
      <c r="E12" s="36">
        <v>10</v>
      </c>
      <c r="F12" s="27"/>
      <c r="G12" s="62">
        <f t="shared" si="2"/>
        <v>0</v>
      </c>
      <c r="H12" s="54"/>
      <c r="I12" s="73">
        <f t="shared" si="0"/>
        <v>0</v>
      </c>
      <c r="J12" s="16"/>
    </row>
    <row r="13" spans="1:11" ht="273" customHeight="1" x14ac:dyDescent="0.2">
      <c r="A13" s="20">
        <f t="shared" si="1"/>
        <v>9</v>
      </c>
      <c r="B13" s="43" t="s">
        <v>72</v>
      </c>
      <c r="C13" s="40" t="s">
        <v>291</v>
      </c>
      <c r="D13" s="25" t="s">
        <v>1</v>
      </c>
      <c r="E13" s="36">
        <v>150</v>
      </c>
      <c r="F13" s="26"/>
      <c r="G13" s="62">
        <f t="shared" si="2"/>
        <v>0</v>
      </c>
      <c r="H13" s="54"/>
      <c r="I13" s="73">
        <f t="shared" si="0"/>
        <v>0</v>
      </c>
      <c r="J13" s="16"/>
    </row>
    <row r="14" spans="1:11" ht="112.5" customHeight="1" x14ac:dyDescent="0.2">
      <c r="A14" s="20">
        <f t="shared" si="1"/>
        <v>10</v>
      </c>
      <c r="B14" s="43" t="s">
        <v>71</v>
      </c>
      <c r="C14" s="40" t="s">
        <v>295</v>
      </c>
      <c r="D14" s="25" t="s">
        <v>1</v>
      </c>
      <c r="E14" s="36">
        <v>150</v>
      </c>
      <c r="F14" s="26"/>
      <c r="G14" s="62">
        <f t="shared" si="2"/>
        <v>0</v>
      </c>
      <c r="H14" s="54"/>
      <c r="I14" s="73">
        <f t="shared" si="0"/>
        <v>0</v>
      </c>
      <c r="J14" s="16"/>
    </row>
    <row r="15" spans="1:11" ht="111" customHeight="1" x14ac:dyDescent="0.2">
      <c r="A15" s="20">
        <f t="shared" si="1"/>
        <v>11</v>
      </c>
      <c r="B15" s="43" t="s">
        <v>17</v>
      </c>
      <c r="C15" s="40" t="s">
        <v>296</v>
      </c>
      <c r="D15" s="25" t="s">
        <v>1</v>
      </c>
      <c r="E15" s="36">
        <v>100</v>
      </c>
      <c r="F15" s="26"/>
      <c r="G15" s="62">
        <f t="shared" si="2"/>
        <v>0</v>
      </c>
      <c r="H15" s="54"/>
      <c r="I15" s="73">
        <f t="shared" si="0"/>
        <v>0</v>
      </c>
      <c r="J15" s="16"/>
    </row>
    <row r="16" spans="1:11" ht="108.75" customHeight="1" x14ac:dyDescent="0.2">
      <c r="A16" s="20">
        <f t="shared" si="1"/>
        <v>12</v>
      </c>
      <c r="B16" s="43" t="s">
        <v>73</v>
      </c>
      <c r="C16" s="40" t="s">
        <v>294</v>
      </c>
      <c r="D16" s="25" t="s">
        <v>1</v>
      </c>
      <c r="E16" s="36">
        <v>80</v>
      </c>
      <c r="F16" s="26"/>
      <c r="G16" s="62">
        <f t="shared" si="2"/>
        <v>0</v>
      </c>
      <c r="H16" s="54"/>
      <c r="I16" s="73">
        <f t="shared" si="0"/>
        <v>0</v>
      </c>
      <c r="J16" s="16"/>
    </row>
    <row r="17" spans="1:12" s="2" customFormat="1" ht="111" customHeight="1" x14ac:dyDescent="0.2">
      <c r="A17" s="20">
        <f t="shared" si="1"/>
        <v>13</v>
      </c>
      <c r="B17" s="43" t="s">
        <v>74</v>
      </c>
      <c r="C17" s="40" t="s">
        <v>293</v>
      </c>
      <c r="D17" s="25" t="s">
        <v>1</v>
      </c>
      <c r="E17" s="36">
        <v>100</v>
      </c>
      <c r="F17" s="26"/>
      <c r="G17" s="62">
        <f t="shared" si="2"/>
        <v>0</v>
      </c>
      <c r="H17" s="54"/>
      <c r="I17" s="73">
        <f t="shared" si="0"/>
        <v>0</v>
      </c>
      <c r="J17" s="16"/>
      <c r="K17" s="3"/>
      <c r="L17" s="5"/>
    </row>
    <row r="18" spans="1:12" ht="99.75" customHeight="1" x14ac:dyDescent="0.2">
      <c r="A18" s="20">
        <f t="shared" si="1"/>
        <v>14</v>
      </c>
      <c r="B18" s="43" t="s">
        <v>18</v>
      </c>
      <c r="C18" s="40" t="s">
        <v>292</v>
      </c>
      <c r="D18" s="25" t="s">
        <v>1</v>
      </c>
      <c r="E18" s="36">
        <v>110</v>
      </c>
      <c r="F18" s="26"/>
      <c r="G18" s="62">
        <f t="shared" si="2"/>
        <v>0</v>
      </c>
      <c r="H18" s="54"/>
      <c r="I18" s="73">
        <f t="shared" si="0"/>
        <v>0</v>
      </c>
      <c r="J18" s="16"/>
    </row>
    <row r="19" spans="1:12" ht="190.5" customHeight="1" x14ac:dyDescent="0.2">
      <c r="A19" s="20">
        <f t="shared" si="1"/>
        <v>15</v>
      </c>
      <c r="B19" s="43" t="s">
        <v>54</v>
      </c>
      <c r="C19" s="40" t="s">
        <v>297</v>
      </c>
      <c r="D19" s="25" t="s">
        <v>1</v>
      </c>
      <c r="E19" s="36">
        <v>300</v>
      </c>
      <c r="F19" s="26"/>
      <c r="G19" s="62">
        <f t="shared" si="2"/>
        <v>0</v>
      </c>
      <c r="H19" s="54"/>
      <c r="I19" s="73">
        <f t="shared" si="0"/>
        <v>0</v>
      </c>
      <c r="J19" s="16"/>
    </row>
    <row r="20" spans="1:12" ht="75.75" customHeight="1" x14ac:dyDescent="0.2">
      <c r="A20" s="20">
        <f t="shared" si="1"/>
        <v>16</v>
      </c>
      <c r="B20" s="43" t="s">
        <v>19</v>
      </c>
      <c r="C20" s="40" t="s">
        <v>298</v>
      </c>
      <c r="D20" s="25" t="s">
        <v>1</v>
      </c>
      <c r="E20" s="36">
        <v>50</v>
      </c>
      <c r="F20" s="26"/>
      <c r="G20" s="62">
        <f t="shared" si="2"/>
        <v>0</v>
      </c>
      <c r="H20" s="54"/>
      <c r="I20" s="73">
        <f t="shared" si="0"/>
        <v>0</v>
      </c>
      <c r="J20" s="16"/>
    </row>
    <row r="21" spans="1:12" ht="111.75" customHeight="1" x14ac:dyDescent="0.2">
      <c r="A21" s="20">
        <f t="shared" si="1"/>
        <v>17</v>
      </c>
      <c r="B21" s="43" t="s">
        <v>20</v>
      </c>
      <c r="C21" s="40" t="s">
        <v>299</v>
      </c>
      <c r="D21" s="25" t="s">
        <v>1</v>
      </c>
      <c r="E21" s="36">
        <v>50</v>
      </c>
      <c r="F21" s="26"/>
      <c r="G21" s="62">
        <f t="shared" si="2"/>
        <v>0</v>
      </c>
      <c r="H21" s="54"/>
      <c r="I21" s="73">
        <f t="shared" si="0"/>
        <v>0</v>
      </c>
      <c r="J21" s="16"/>
    </row>
    <row r="22" spans="1:12" ht="274.5" customHeight="1" x14ac:dyDescent="0.2">
      <c r="A22" s="20">
        <f t="shared" si="1"/>
        <v>18</v>
      </c>
      <c r="B22" s="43" t="s">
        <v>21</v>
      </c>
      <c r="C22" s="40" t="s">
        <v>300</v>
      </c>
      <c r="D22" s="25" t="s">
        <v>1</v>
      </c>
      <c r="E22" s="36">
        <v>200</v>
      </c>
      <c r="F22" s="26"/>
      <c r="G22" s="62">
        <f t="shared" si="2"/>
        <v>0</v>
      </c>
      <c r="H22" s="54"/>
      <c r="I22" s="73">
        <f t="shared" si="0"/>
        <v>0</v>
      </c>
      <c r="J22" s="16"/>
    </row>
    <row r="23" spans="1:12" ht="112.5" customHeight="1" x14ac:dyDescent="0.2">
      <c r="A23" s="20">
        <f t="shared" si="1"/>
        <v>19</v>
      </c>
      <c r="B23" s="43" t="s">
        <v>22</v>
      </c>
      <c r="C23" s="40" t="s">
        <v>301</v>
      </c>
      <c r="D23" s="25" t="s">
        <v>1</v>
      </c>
      <c r="E23" s="36">
        <v>40</v>
      </c>
      <c r="F23" s="26"/>
      <c r="G23" s="62">
        <f t="shared" si="2"/>
        <v>0</v>
      </c>
      <c r="H23" s="54"/>
      <c r="I23" s="73">
        <f t="shared" si="0"/>
        <v>0</v>
      </c>
      <c r="J23" s="16"/>
    </row>
    <row r="24" spans="1:12" ht="133.5" customHeight="1" x14ac:dyDescent="0.2">
      <c r="A24" s="20">
        <f t="shared" si="1"/>
        <v>20</v>
      </c>
      <c r="B24" s="43" t="s">
        <v>23</v>
      </c>
      <c r="C24" s="40" t="s">
        <v>302</v>
      </c>
      <c r="D24" s="25" t="s">
        <v>1</v>
      </c>
      <c r="E24" s="36">
        <v>30</v>
      </c>
      <c r="F24" s="26"/>
      <c r="G24" s="62">
        <f t="shared" si="2"/>
        <v>0</v>
      </c>
      <c r="H24" s="54"/>
      <c r="I24" s="73">
        <f t="shared" si="0"/>
        <v>0</v>
      </c>
      <c r="J24" s="16"/>
    </row>
    <row r="25" spans="1:12" ht="54" customHeight="1" x14ac:dyDescent="0.2">
      <c r="A25" s="20">
        <f t="shared" si="1"/>
        <v>21</v>
      </c>
      <c r="B25" s="43" t="s">
        <v>139</v>
      </c>
      <c r="C25" s="40" t="s">
        <v>303</v>
      </c>
      <c r="D25" s="25" t="s">
        <v>1</v>
      </c>
      <c r="E25" s="36">
        <v>20</v>
      </c>
      <c r="F25" s="26"/>
      <c r="G25" s="62">
        <f t="shared" si="2"/>
        <v>0</v>
      </c>
      <c r="H25" s="54"/>
      <c r="I25" s="73">
        <f t="shared" si="0"/>
        <v>0</v>
      </c>
      <c r="J25" s="16"/>
    </row>
    <row r="26" spans="1:12" ht="401.25" customHeight="1" x14ac:dyDescent="0.2">
      <c r="A26" s="20">
        <f t="shared" si="1"/>
        <v>22</v>
      </c>
      <c r="B26" s="43" t="s">
        <v>240</v>
      </c>
      <c r="C26" s="51" t="s">
        <v>355</v>
      </c>
      <c r="D26" s="25" t="s">
        <v>2</v>
      </c>
      <c r="E26" s="36">
        <v>1000</v>
      </c>
      <c r="F26" s="26"/>
      <c r="G26" s="62">
        <f t="shared" si="2"/>
        <v>0</v>
      </c>
      <c r="H26" s="54"/>
      <c r="I26" s="73">
        <f t="shared" si="0"/>
        <v>0</v>
      </c>
      <c r="J26" s="16"/>
    </row>
    <row r="27" spans="1:12" ht="334.5" customHeight="1" x14ac:dyDescent="0.2">
      <c r="A27" s="20">
        <f t="shared" si="1"/>
        <v>23</v>
      </c>
      <c r="B27" s="43" t="s">
        <v>218</v>
      </c>
      <c r="C27" s="40" t="s">
        <v>304</v>
      </c>
      <c r="D27" s="25" t="s">
        <v>2</v>
      </c>
      <c r="E27" s="36">
        <v>600</v>
      </c>
      <c r="F27" s="26"/>
      <c r="G27" s="62">
        <f t="shared" si="2"/>
        <v>0</v>
      </c>
      <c r="H27" s="54"/>
      <c r="I27" s="73">
        <f t="shared" si="0"/>
        <v>0</v>
      </c>
      <c r="J27" s="16"/>
    </row>
    <row r="28" spans="1:12" ht="380.25" customHeight="1" x14ac:dyDescent="0.2">
      <c r="A28" s="20">
        <f t="shared" si="1"/>
        <v>24</v>
      </c>
      <c r="B28" s="43" t="s">
        <v>219</v>
      </c>
      <c r="C28" s="40" t="s">
        <v>327</v>
      </c>
      <c r="D28" s="25" t="s">
        <v>2</v>
      </c>
      <c r="E28" s="36">
        <v>100</v>
      </c>
      <c r="F28" s="26"/>
      <c r="G28" s="62">
        <f t="shared" ref="G28" si="5">E28*F28</f>
        <v>0</v>
      </c>
      <c r="H28" s="54"/>
      <c r="I28" s="73">
        <f t="shared" ref="I28" si="6">(E28*F28)*1.23</f>
        <v>0</v>
      </c>
      <c r="J28" s="16"/>
    </row>
    <row r="29" spans="1:12" ht="30" customHeight="1" x14ac:dyDescent="0.2">
      <c r="A29" s="20">
        <f t="shared" si="1"/>
        <v>25</v>
      </c>
      <c r="B29" s="43" t="s">
        <v>24</v>
      </c>
      <c r="C29" s="38" t="s">
        <v>156</v>
      </c>
      <c r="D29" s="25" t="s">
        <v>1</v>
      </c>
      <c r="E29" s="36">
        <v>3500</v>
      </c>
      <c r="F29" s="26"/>
      <c r="G29" s="62">
        <f t="shared" si="2"/>
        <v>0</v>
      </c>
      <c r="H29" s="54"/>
      <c r="I29" s="73">
        <f t="shared" si="0"/>
        <v>0</v>
      </c>
      <c r="J29" s="16"/>
    </row>
    <row r="30" spans="1:12" ht="146.25" customHeight="1" x14ac:dyDescent="0.2">
      <c r="A30" s="20">
        <f t="shared" si="1"/>
        <v>26</v>
      </c>
      <c r="B30" s="43" t="s">
        <v>53</v>
      </c>
      <c r="C30" s="40" t="s">
        <v>305</v>
      </c>
      <c r="D30" s="25" t="s">
        <v>1</v>
      </c>
      <c r="E30" s="36">
        <v>60</v>
      </c>
      <c r="F30" s="26"/>
      <c r="G30" s="62">
        <f t="shared" si="2"/>
        <v>0</v>
      </c>
      <c r="H30" s="54"/>
      <c r="I30" s="73">
        <f t="shared" si="0"/>
        <v>0</v>
      </c>
      <c r="J30" s="16"/>
    </row>
    <row r="31" spans="1:12" ht="100.5" customHeight="1" x14ac:dyDescent="0.2">
      <c r="A31" s="20">
        <f t="shared" si="1"/>
        <v>27</v>
      </c>
      <c r="B31" s="44" t="s">
        <v>129</v>
      </c>
      <c r="C31" s="40" t="s">
        <v>306</v>
      </c>
      <c r="D31" s="25" t="s">
        <v>3</v>
      </c>
      <c r="E31" s="36">
        <v>15</v>
      </c>
      <c r="F31" s="26"/>
      <c r="G31" s="62">
        <f t="shared" si="2"/>
        <v>0</v>
      </c>
      <c r="H31" s="54"/>
      <c r="I31" s="73">
        <f t="shared" si="0"/>
        <v>0</v>
      </c>
      <c r="J31" s="16"/>
    </row>
    <row r="32" spans="1:12" ht="147.75" customHeight="1" x14ac:dyDescent="0.2">
      <c r="A32" s="20">
        <f t="shared" si="1"/>
        <v>28</v>
      </c>
      <c r="B32" s="43" t="s">
        <v>25</v>
      </c>
      <c r="C32" s="40" t="s">
        <v>307</v>
      </c>
      <c r="D32" s="25" t="s">
        <v>3</v>
      </c>
      <c r="E32" s="36">
        <v>20</v>
      </c>
      <c r="F32" s="26"/>
      <c r="G32" s="62">
        <f t="shared" si="2"/>
        <v>0</v>
      </c>
      <c r="H32" s="54"/>
      <c r="I32" s="73">
        <f t="shared" si="0"/>
        <v>0</v>
      </c>
      <c r="J32" s="16"/>
    </row>
    <row r="33" spans="1:11" ht="99" customHeight="1" x14ac:dyDescent="0.2">
      <c r="A33" s="20">
        <f t="shared" si="1"/>
        <v>29</v>
      </c>
      <c r="B33" s="45" t="s">
        <v>26</v>
      </c>
      <c r="C33" s="40" t="s">
        <v>312</v>
      </c>
      <c r="D33" s="28" t="s">
        <v>3</v>
      </c>
      <c r="E33" s="36">
        <v>100</v>
      </c>
      <c r="F33" s="26"/>
      <c r="G33" s="62">
        <f t="shared" si="2"/>
        <v>0</v>
      </c>
      <c r="H33" s="54"/>
      <c r="I33" s="73">
        <f t="shared" si="0"/>
        <v>0</v>
      </c>
      <c r="J33" s="16"/>
    </row>
    <row r="34" spans="1:11" ht="90" customHeight="1" x14ac:dyDescent="0.2">
      <c r="A34" s="20">
        <f t="shared" si="1"/>
        <v>30</v>
      </c>
      <c r="B34" s="43" t="s">
        <v>27</v>
      </c>
      <c r="C34" s="40" t="s">
        <v>311</v>
      </c>
      <c r="D34" s="25" t="s">
        <v>3</v>
      </c>
      <c r="E34" s="36">
        <v>130</v>
      </c>
      <c r="F34" s="26"/>
      <c r="G34" s="62">
        <f t="shared" si="2"/>
        <v>0</v>
      </c>
      <c r="H34" s="54"/>
      <c r="I34" s="73">
        <f t="shared" si="0"/>
        <v>0</v>
      </c>
      <c r="J34" s="16"/>
    </row>
    <row r="35" spans="1:11" ht="90" customHeight="1" x14ac:dyDescent="0.2">
      <c r="A35" s="20">
        <f t="shared" si="1"/>
        <v>31</v>
      </c>
      <c r="B35" s="43" t="s">
        <v>28</v>
      </c>
      <c r="C35" s="40" t="s">
        <v>310</v>
      </c>
      <c r="D35" s="25" t="s">
        <v>3</v>
      </c>
      <c r="E35" s="36">
        <v>60</v>
      </c>
      <c r="F35" s="26"/>
      <c r="G35" s="62">
        <f t="shared" si="2"/>
        <v>0</v>
      </c>
      <c r="H35" s="54"/>
      <c r="I35" s="73">
        <f t="shared" si="0"/>
        <v>0</v>
      </c>
      <c r="J35" s="16"/>
    </row>
    <row r="36" spans="1:11" ht="90.75" customHeight="1" x14ac:dyDescent="0.2">
      <c r="A36" s="20">
        <f t="shared" si="1"/>
        <v>32</v>
      </c>
      <c r="B36" s="43" t="s">
        <v>157</v>
      </c>
      <c r="C36" s="41" t="s">
        <v>309</v>
      </c>
      <c r="D36" s="25" t="s">
        <v>3</v>
      </c>
      <c r="E36" s="36">
        <v>50</v>
      </c>
      <c r="F36" s="27"/>
      <c r="G36" s="62">
        <f t="shared" ref="G36" si="7">E36*F36</f>
        <v>0</v>
      </c>
      <c r="H36" s="54"/>
      <c r="I36" s="73">
        <f t="shared" ref="I36" si="8">(E36*F36)*1.23</f>
        <v>0</v>
      </c>
      <c r="J36" s="16"/>
    </row>
    <row r="37" spans="1:11" ht="183.75" customHeight="1" x14ac:dyDescent="0.2">
      <c r="A37" s="20">
        <f t="shared" si="1"/>
        <v>33</v>
      </c>
      <c r="B37" s="43" t="s">
        <v>130</v>
      </c>
      <c r="C37" s="40" t="s">
        <v>308</v>
      </c>
      <c r="D37" s="25" t="s">
        <v>3</v>
      </c>
      <c r="E37" s="36">
        <v>6</v>
      </c>
      <c r="F37" s="26"/>
      <c r="G37" s="62">
        <f t="shared" ref="G37" si="9">E37*F37</f>
        <v>0</v>
      </c>
      <c r="H37" s="54"/>
      <c r="I37" s="73">
        <f t="shared" ref="I37" si="10">(E37*F37)*1.23</f>
        <v>0</v>
      </c>
      <c r="J37" s="16"/>
    </row>
    <row r="38" spans="1:11" ht="90.75" customHeight="1" x14ac:dyDescent="0.2">
      <c r="A38" s="20">
        <f t="shared" si="1"/>
        <v>34</v>
      </c>
      <c r="B38" s="43" t="s">
        <v>29</v>
      </c>
      <c r="C38" s="40" t="s">
        <v>313</v>
      </c>
      <c r="D38" s="25" t="s">
        <v>1</v>
      </c>
      <c r="E38" s="36">
        <v>320</v>
      </c>
      <c r="F38" s="26"/>
      <c r="G38" s="62">
        <f t="shared" si="2"/>
        <v>0</v>
      </c>
      <c r="H38" s="54"/>
      <c r="I38" s="73">
        <f t="shared" si="0"/>
        <v>0</v>
      </c>
      <c r="J38" s="16"/>
    </row>
    <row r="39" spans="1:11" ht="194.25" customHeight="1" x14ac:dyDescent="0.2">
      <c r="A39" s="20">
        <f t="shared" si="1"/>
        <v>35</v>
      </c>
      <c r="B39" s="43" t="s">
        <v>50</v>
      </c>
      <c r="C39" s="51" t="s">
        <v>314</v>
      </c>
      <c r="D39" s="25" t="s">
        <v>1</v>
      </c>
      <c r="E39" s="36">
        <v>50</v>
      </c>
      <c r="F39" s="26"/>
      <c r="G39" s="62">
        <f t="shared" si="2"/>
        <v>0</v>
      </c>
      <c r="H39" s="54"/>
      <c r="I39" s="73">
        <f t="shared" si="0"/>
        <v>0</v>
      </c>
      <c r="J39" s="16"/>
    </row>
    <row r="40" spans="1:11" ht="228" customHeight="1" x14ac:dyDescent="0.2">
      <c r="A40" s="20">
        <f t="shared" si="1"/>
        <v>36</v>
      </c>
      <c r="B40" s="43" t="s">
        <v>51</v>
      </c>
      <c r="C40" s="40" t="s">
        <v>315</v>
      </c>
      <c r="D40" s="25" t="s">
        <v>1</v>
      </c>
      <c r="E40" s="36">
        <v>10</v>
      </c>
      <c r="F40" s="26"/>
      <c r="G40" s="62">
        <f t="shared" si="2"/>
        <v>0</v>
      </c>
      <c r="H40" s="54"/>
      <c r="I40" s="73">
        <f t="shared" si="0"/>
        <v>0</v>
      </c>
      <c r="J40" s="16"/>
    </row>
    <row r="41" spans="1:11" ht="240.75" customHeight="1" x14ac:dyDescent="0.2">
      <c r="A41" s="20">
        <f t="shared" si="1"/>
        <v>37</v>
      </c>
      <c r="B41" s="43" t="s">
        <v>30</v>
      </c>
      <c r="C41" s="40" t="s">
        <v>316</v>
      </c>
      <c r="D41" s="25" t="s">
        <v>1</v>
      </c>
      <c r="E41" s="36">
        <v>2</v>
      </c>
      <c r="F41" s="26"/>
      <c r="G41" s="62">
        <f t="shared" si="2"/>
        <v>0</v>
      </c>
      <c r="H41" s="54"/>
      <c r="I41" s="73">
        <f t="shared" si="0"/>
        <v>0</v>
      </c>
      <c r="J41" s="16"/>
    </row>
    <row r="42" spans="1:11" ht="147.75" customHeight="1" x14ac:dyDescent="0.2">
      <c r="A42" s="20">
        <f t="shared" si="1"/>
        <v>38</v>
      </c>
      <c r="B42" s="43" t="s">
        <v>55</v>
      </c>
      <c r="C42" s="40" t="s">
        <v>317</v>
      </c>
      <c r="D42" s="25" t="s">
        <v>1</v>
      </c>
      <c r="E42" s="36">
        <v>10</v>
      </c>
      <c r="F42" s="26"/>
      <c r="G42" s="62">
        <f t="shared" ref="G42" si="11">E42*F42</f>
        <v>0</v>
      </c>
      <c r="H42" s="54"/>
      <c r="I42" s="73">
        <f t="shared" ref="I42" si="12">(E42*F42)*1.23</f>
        <v>0</v>
      </c>
      <c r="J42" s="16"/>
    </row>
    <row r="43" spans="1:11" ht="157.5" customHeight="1" x14ac:dyDescent="0.2">
      <c r="A43" s="20">
        <f t="shared" si="1"/>
        <v>39</v>
      </c>
      <c r="B43" s="43" t="s">
        <v>332</v>
      </c>
      <c r="C43" s="40" t="s">
        <v>333</v>
      </c>
      <c r="D43" s="25" t="s">
        <v>1</v>
      </c>
      <c r="E43" s="36">
        <v>50</v>
      </c>
      <c r="F43" s="26"/>
      <c r="G43" s="62">
        <f t="shared" si="2"/>
        <v>0</v>
      </c>
      <c r="H43" s="54"/>
      <c r="I43" s="73">
        <f t="shared" si="0"/>
        <v>0</v>
      </c>
      <c r="J43" s="16"/>
    </row>
    <row r="44" spans="1:11" ht="30" customHeight="1" x14ac:dyDescent="0.2">
      <c r="A44" s="20">
        <f t="shared" si="1"/>
        <v>40</v>
      </c>
      <c r="B44" s="43" t="s">
        <v>128</v>
      </c>
      <c r="C44" s="40" t="s">
        <v>158</v>
      </c>
      <c r="D44" s="25" t="s">
        <v>1</v>
      </c>
      <c r="E44" s="36">
        <v>30</v>
      </c>
      <c r="F44" s="26"/>
      <c r="G44" s="62">
        <f t="shared" si="2"/>
        <v>0</v>
      </c>
      <c r="H44" s="54"/>
      <c r="I44" s="73">
        <f t="shared" si="0"/>
        <v>0</v>
      </c>
      <c r="J44" s="16"/>
      <c r="K44" s="30"/>
    </row>
    <row r="45" spans="1:11" ht="30" customHeight="1" x14ac:dyDescent="0.2">
      <c r="A45" s="20">
        <f t="shared" si="1"/>
        <v>41</v>
      </c>
      <c r="B45" s="43" t="s">
        <v>127</v>
      </c>
      <c r="C45" s="40" t="s">
        <v>159</v>
      </c>
      <c r="D45" s="25" t="s">
        <v>1</v>
      </c>
      <c r="E45" s="36">
        <v>150</v>
      </c>
      <c r="F45" s="26"/>
      <c r="G45" s="62">
        <f t="shared" si="2"/>
        <v>0</v>
      </c>
      <c r="H45" s="54"/>
      <c r="I45" s="73">
        <f t="shared" si="0"/>
        <v>0</v>
      </c>
      <c r="J45" s="16"/>
    </row>
    <row r="46" spans="1:11" ht="30" customHeight="1" x14ac:dyDescent="0.2">
      <c r="A46" s="20">
        <f t="shared" si="1"/>
        <v>42</v>
      </c>
      <c r="B46" s="43" t="s">
        <v>68</v>
      </c>
      <c r="C46" s="40" t="s">
        <v>160</v>
      </c>
      <c r="D46" s="25" t="s">
        <v>1</v>
      </c>
      <c r="E46" s="36">
        <v>50</v>
      </c>
      <c r="F46" s="26"/>
      <c r="G46" s="62">
        <f t="shared" si="2"/>
        <v>0</v>
      </c>
      <c r="H46" s="54"/>
      <c r="I46" s="73">
        <f t="shared" si="0"/>
        <v>0</v>
      </c>
      <c r="J46" s="16"/>
    </row>
    <row r="47" spans="1:11" ht="30" customHeight="1" x14ac:dyDescent="0.2">
      <c r="A47" s="20">
        <f t="shared" si="1"/>
        <v>43</v>
      </c>
      <c r="B47" s="43" t="s">
        <v>31</v>
      </c>
      <c r="C47" s="40" t="s">
        <v>161</v>
      </c>
      <c r="D47" s="25" t="s">
        <v>1</v>
      </c>
      <c r="E47" s="36">
        <v>50</v>
      </c>
      <c r="F47" s="26"/>
      <c r="G47" s="62">
        <f t="shared" si="2"/>
        <v>0</v>
      </c>
      <c r="H47" s="54"/>
      <c r="I47" s="73">
        <f t="shared" si="0"/>
        <v>0</v>
      </c>
      <c r="J47" s="16"/>
    </row>
    <row r="48" spans="1:11" ht="30" customHeight="1" x14ac:dyDescent="0.2">
      <c r="A48" s="20">
        <f t="shared" si="1"/>
        <v>44</v>
      </c>
      <c r="B48" s="43" t="s">
        <v>255</v>
      </c>
      <c r="C48" s="40" t="s">
        <v>256</v>
      </c>
      <c r="D48" s="25" t="s">
        <v>1</v>
      </c>
      <c r="E48" s="36">
        <v>5</v>
      </c>
      <c r="F48" s="27"/>
      <c r="G48" s="62">
        <f t="shared" si="2"/>
        <v>0</v>
      </c>
      <c r="H48" s="54"/>
      <c r="I48" s="73">
        <f t="shared" si="0"/>
        <v>0</v>
      </c>
      <c r="J48" s="16"/>
    </row>
    <row r="49" spans="1:12" ht="30" customHeight="1" x14ac:dyDescent="0.2">
      <c r="A49" s="20">
        <f t="shared" si="1"/>
        <v>45</v>
      </c>
      <c r="B49" s="43" t="s">
        <v>69</v>
      </c>
      <c r="C49" s="38" t="s">
        <v>356</v>
      </c>
      <c r="D49" s="25" t="s">
        <v>1</v>
      </c>
      <c r="E49" s="36">
        <v>150</v>
      </c>
      <c r="F49" s="26"/>
      <c r="G49" s="62">
        <f t="shared" ref="G49:G107" si="13">E49*F49</f>
        <v>0</v>
      </c>
      <c r="H49" s="54"/>
      <c r="I49" s="73">
        <f t="shared" ref="I49:I107" si="14">(E49*F49)*1.23</f>
        <v>0</v>
      </c>
      <c r="J49" s="16"/>
    </row>
    <row r="50" spans="1:12" ht="30" customHeight="1" x14ac:dyDescent="0.2">
      <c r="A50" s="20">
        <f t="shared" si="1"/>
        <v>46</v>
      </c>
      <c r="B50" s="43" t="s">
        <v>126</v>
      </c>
      <c r="C50" s="40" t="s">
        <v>162</v>
      </c>
      <c r="D50" s="25" t="s">
        <v>1</v>
      </c>
      <c r="E50" s="36">
        <v>50</v>
      </c>
      <c r="F50" s="26"/>
      <c r="G50" s="62">
        <f t="shared" si="13"/>
        <v>0</v>
      </c>
      <c r="H50" s="54"/>
      <c r="I50" s="73">
        <f t="shared" si="14"/>
        <v>0</v>
      </c>
      <c r="J50" s="16"/>
    </row>
    <row r="51" spans="1:12" ht="30" customHeight="1" x14ac:dyDescent="0.2">
      <c r="A51" s="20">
        <f t="shared" si="1"/>
        <v>47</v>
      </c>
      <c r="B51" s="43" t="s">
        <v>70</v>
      </c>
      <c r="C51" s="40" t="s">
        <v>257</v>
      </c>
      <c r="D51" s="25" t="s">
        <v>3</v>
      </c>
      <c r="E51" s="36">
        <v>100</v>
      </c>
      <c r="F51" s="26"/>
      <c r="G51" s="62">
        <f t="shared" si="13"/>
        <v>0</v>
      </c>
      <c r="H51" s="54"/>
      <c r="I51" s="73">
        <f t="shared" si="14"/>
        <v>0</v>
      </c>
      <c r="J51" s="16"/>
    </row>
    <row r="52" spans="1:12" ht="30" customHeight="1" x14ac:dyDescent="0.2">
      <c r="A52" s="20">
        <f t="shared" si="1"/>
        <v>48</v>
      </c>
      <c r="B52" s="43" t="s">
        <v>125</v>
      </c>
      <c r="C52" s="40" t="s">
        <v>258</v>
      </c>
      <c r="D52" s="25" t="s">
        <v>3</v>
      </c>
      <c r="E52" s="36">
        <v>50</v>
      </c>
      <c r="F52" s="26"/>
      <c r="G52" s="62">
        <f t="shared" si="13"/>
        <v>0</v>
      </c>
      <c r="H52" s="54"/>
      <c r="I52" s="73">
        <f t="shared" si="14"/>
        <v>0</v>
      </c>
      <c r="J52" s="16"/>
    </row>
    <row r="53" spans="1:12" ht="30" customHeight="1" x14ac:dyDescent="0.2">
      <c r="A53" s="20">
        <f t="shared" si="1"/>
        <v>49</v>
      </c>
      <c r="B53" s="45" t="s">
        <v>260</v>
      </c>
      <c r="C53" s="40" t="s">
        <v>259</v>
      </c>
      <c r="D53" s="28" t="s">
        <v>3</v>
      </c>
      <c r="E53" s="36">
        <v>40</v>
      </c>
      <c r="F53" s="26"/>
      <c r="G53" s="62">
        <f t="shared" si="13"/>
        <v>0</v>
      </c>
      <c r="H53" s="54"/>
      <c r="I53" s="73">
        <f t="shared" si="14"/>
        <v>0</v>
      </c>
      <c r="J53" s="16"/>
    </row>
    <row r="54" spans="1:12" ht="30" customHeight="1" x14ac:dyDescent="0.2">
      <c r="A54" s="20">
        <f t="shared" si="1"/>
        <v>50</v>
      </c>
      <c r="B54" s="43" t="s">
        <v>124</v>
      </c>
      <c r="C54" s="38" t="s">
        <v>163</v>
      </c>
      <c r="D54" s="25" t="s">
        <v>1</v>
      </c>
      <c r="E54" s="36">
        <v>50</v>
      </c>
      <c r="F54" s="26"/>
      <c r="G54" s="62">
        <f t="shared" ref="G54" si="15">E54*F54</f>
        <v>0</v>
      </c>
      <c r="H54" s="54"/>
      <c r="I54" s="73">
        <f t="shared" ref="I54" si="16">(E54*F54)*1.23</f>
        <v>0</v>
      </c>
      <c r="J54" s="16"/>
    </row>
    <row r="55" spans="1:12" ht="30" customHeight="1" x14ac:dyDescent="0.2">
      <c r="A55" s="20">
        <f t="shared" si="1"/>
        <v>51</v>
      </c>
      <c r="B55" s="43" t="s">
        <v>123</v>
      </c>
      <c r="C55" s="38" t="s">
        <v>164</v>
      </c>
      <c r="D55" s="25" t="s">
        <v>1</v>
      </c>
      <c r="E55" s="36">
        <v>10</v>
      </c>
      <c r="F55" s="26"/>
      <c r="G55" s="62">
        <f t="shared" si="13"/>
        <v>0</v>
      </c>
      <c r="H55" s="54"/>
      <c r="I55" s="73">
        <f t="shared" si="14"/>
        <v>0</v>
      </c>
      <c r="J55" s="16"/>
    </row>
    <row r="56" spans="1:12" ht="30" customHeight="1" x14ac:dyDescent="0.2">
      <c r="A56" s="80" t="s">
        <v>290</v>
      </c>
      <c r="B56" s="43" t="s">
        <v>122</v>
      </c>
      <c r="C56" s="40" t="s">
        <v>165</v>
      </c>
      <c r="D56" s="25" t="s">
        <v>1</v>
      </c>
      <c r="E56" s="36">
        <v>20</v>
      </c>
      <c r="F56" s="27"/>
      <c r="G56" s="62">
        <f t="shared" si="13"/>
        <v>0</v>
      </c>
      <c r="H56" s="54"/>
      <c r="I56" s="73">
        <f t="shared" si="14"/>
        <v>0</v>
      </c>
      <c r="J56" s="16"/>
    </row>
    <row r="57" spans="1:12" ht="30" customHeight="1" x14ac:dyDescent="0.2">
      <c r="A57" s="80"/>
      <c r="B57" s="43" t="s">
        <v>121</v>
      </c>
      <c r="C57" s="40" t="s">
        <v>166</v>
      </c>
      <c r="D57" s="25" t="s">
        <v>1</v>
      </c>
      <c r="E57" s="36">
        <v>150</v>
      </c>
      <c r="F57" s="27"/>
      <c r="G57" s="62">
        <f t="shared" si="13"/>
        <v>0</v>
      </c>
      <c r="H57" s="54"/>
      <c r="I57" s="73">
        <f t="shared" si="14"/>
        <v>0</v>
      </c>
      <c r="J57" s="16"/>
    </row>
    <row r="58" spans="1:12" ht="30" customHeight="1" x14ac:dyDescent="0.2">
      <c r="A58" s="80"/>
      <c r="B58" s="43" t="s">
        <v>61</v>
      </c>
      <c r="C58" s="40" t="s">
        <v>167</v>
      </c>
      <c r="D58" s="25" t="s">
        <v>1</v>
      </c>
      <c r="E58" s="36">
        <v>10</v>
      </c>
      <c r="F58" s="27"/>
      <c r="G58" s="62">
        <f t="shared" ref="G58" si="17">E58*F58</f>
        <v>0</v>
      </c>
      <c r="H58" s="54"/>
      <c r="I58" s="73">
        <f t="shared" ref="I58" si="18">(E58*F58)*1.23</f>
        <v>0</v>
      </c>
      <c r="J58" s="16"/>
    </row>
    <row r="59" spans="1:12" ht="30" customHeight="1" x14ac:dyDescent="0.2">
      <c r="A59" s="80"/>
      <c r="B59" s="43" t="s">
        <v>120</v>
      </c>
      <c r="C59" s="40" t="s">
        <v>261</v>
      </c>
      <c r="D59" s="25" t="s">
        <v>1</v>
      </c>
      <c r="E59" s="36">
        <v>150</v>
      </c>
      <c r="F59" s="27"/>
      <c r="G59" s="62">
        <f>E59*F59</f>
        <v>0</v>
      </c>
      <c r="H59" s="54"/>
      <c r="I59" s="73">
        <f>(E59*F59)*1.23</f>
        <v>0</v>
      </c>
      <c r="J59" s="16"/>
    </row>
    <row r="60" spans="1:12" ht="30" customHeight="1" x14ac:dyDescent="0.2">
      <c r="A60" s="80"/>
      <c r="B60" s="43" t="s">
        <v>119</v>
      </c>
      <c r="C60" s="40" t="s">
        <v>168</v>
      </c>
      <c r="D60" s="25" t="s">
        <v>1</v>
      </c>
      <c r="E60" s="36">
        <v>150</v>
      </c>
      <c r="F60" s="27"/>
      <c r="G60" s="62">
        <f>E60*F60</f>
        <v>0</v>
      </c>
      <c r="H60" s="54"/>
      <c r="I60" s="73">
        <f>(E60*F60)*1.23</f>
        <v>0</v>
      </c>
      <c r="J60" s="16"/>
    </row>
    <row r="61" spans="1:12" ht="30" customHeight="1" x14ac:dyDescent="0.2">
      <c r="A61" s="80"/>
      <c r="B61" s="43" t="s">
        <v>118</v>
      </c>
      <c r="C61" s="40" t="s">
        <v>169</v>
      </c>
      <c r="D61" s="25" t="s">
        <v>1</v>
      </c>
      <c r="E61" s="36">
        <v>20</v>
      </c>
      <c r="F61" s="27"/>
      <c r="G61" s="62">
        <f>E61*F61</f>
        <v>0</v>
      </c>
      <c r="H61" s="54"/>
      <c r="I61" s="73">
        <f>(E61*F61)*1.23</f>
        <v>0</v>
      </c>
      <c r="J61" s="16"/>
    </row>
    <row r="62" spans="1:12" ht="30" customHeight="1" x14ac:dyDescent="0.2">
      <c r="A62" s="80"/>
      <c r="B62" s="43" t="s">
        <v>117</v>
      </c>
      <c r="C62" s="40" t="s">
        <v>170</v>
      </c>
      <c r="D62" s="25" t="s">
        <v>1</v>
      </c>
      <c r="E62" s="36">
        <v>10</v>
      </c>
      <c r="F62" s="27"/>
      <c r="G62" s="62">
        <f t="shared" ref="G62" si="19">E62*F62</f>
        <v>0</v>
      </c>
      <c r="H62" s="54"/>
      <c r="I62" s="73">
        <f t="shared" ref="I62" si="20">(E62*F62)*1.23</f>
        <v>0</v>
      </c>
      <c r="J62" s="16"/>
    </row>
    <row r="63" spans="1:12" s="2" customFormat="1" ht="30" customHeight="1" x14ac:dyDescent="0.2">
      <c r="A63" s="80"/>
      <c r="B63" s="43" t="s">
        <v>116</v>
      </c>
      <c r="C63" s="40" t="s">
        <v>171</v>
      </c>
      <c r="D63" s="25" t="s">
        <v>1</v>
      </c>
      <c r="E63" s="36">
        <v>20</v>
      </c>
      <c r="F63" s="27"/>
      <c r="G63" s="62">
        <f t="shared" ref="G63" si="21">E63*F63</f>
        <v>0</v>
      </c>
      <c r="H63" s="54"/>
      <c r="I63" s="73">
        <f t="shared" ref="I63" si="22">(E63*F63)*1.23</f>
        <v>0</v>
      </c>
      <c r="J63" s="16"/>
      <c r="K63" s="3"/>
      <c r="L63" s="5"/>
    </row>
    <row r="64" spans="1:12" s="2" customFormat="1" ht="30" customHeight="1" x14ac:dyDescent="0.2">
      <c r="A64" s="80"/>
      <c r="B64" s="43" t="s">
        <v>115</v>
      </c>
      <c r="C64" s="40" t="s">
        <v>172</v>
      </c>
      <c r="D64" s="25" t="s">
        <v>1</v>
      </c>
      <c r="E64" s="36">
        <v>10</v>
      </c>
      <c r="F64" s="27"/>
      <c r="G64" s="62">
        <f t="shared" ref="G64" si="23">E64*F64</f>
        <v>0</v>
      </c>
      <c r="H64" s="54"/>
      <c r="I64" s="73">
        <f t="shared" ref="I64" si="24">(E64*F64)*1.23</f>
        <v>0</v>
      </c>
      <c r="J64" s="16"/>
      <c r="K64" s="3"/>
      <c r="L64" s="5"/>
    </row>
    <row r="65" spans="1:10" ht="30" customHeight="1" x14ac:dyDescent="0.2">
      <c r="A65" s="80"/>
      <c r="B65" s="43" t="s">
        <v>47</v>
      </c>
      <c r="C65" s="40" t="s">
        <v>173</v>
      </c>
      <c r="D65" s="25" t="s">
        <v>1</v>
      </c>
      <c r="E65" s="36">
        <v>20</v>
      </c>
      <c r="F65" s="27"/>
      <c r="G65" s="62">
        <f>E65*F65</f>
        <v>0</v>
      </c>
      <c r="H65" s="54"/>
      <c r="I65" s="73">
        <f>(E65*F65)*1.23</f>
        <v>0</v>
      </c>
      <c r="J65" s="16"/>
    </row>
    <row r="66" spans="1:10" ht="30" customHeight="1" x14ac:dyDescent="0.2">
      <c r="A66" s="80"/>
      <c r="B66" s="43" t="s">
        <v>114</v>
      </c>
      <c r="C66" s="40" t="s">
        <v>174</v>
      </c>
      <c r="D66" s="25" t="s">
        <v>1</v>
      </c>
      <c r="E66" s="36">
        <v>10</v>
      </c>
      <c r="F66" s="27"/>
      <c r="G66" s="62">
        <f>E66*F66</f>
        <v>0</v>
      </c>
      <c r="H66" s="54"/>
      <c r="I66" s="73">
        <f>(E66*F66)*1.23</f>
        <v>0</v>
      </c>
      <c r="J66" s="16"/>
    </row>
    <row r="67" spans="1:10" ht="30" customHeight="1" x14ac:dyDescent="0.2">
      <c r="A67" s="80"/>
      <c r="B67" s="43" t="s">
        <v>113</v>
      </c>
      <c r="C67" s="40" t="s">
        <v>175</v>
      </c>
      <c r="D67" s="25" t="s">
        <v>1</v>
      </c>
      <c r="E67" s="36">
        <v>60</v>
      </c>
      <c r="F67" s="27"/>
      <c r="G67" s="62">
        <f>E67*F67</f>
        <v>0</v>
      </c>
      <c r="H67" s="54"/>
      <c r="I67" s="73">
        <f>(E67*F67)*1.23</f>
        <v>0</v>
      </c>
      <c r="J67" s="16"/>
    </row>
    <row r="68" spans="1:10" ht="30" customHeight="1" x14ac:dyDescent="0.2">
      <c r="A68" s="80"/>
      <c r="B68" s="43" t="s">
        <v>276</v>
      </c>
      <c r="C68" s="40" t="s">
        <v>251</v>
      </c>
      <c r="D68" s="25" t="s">
        <v>1</v>
      </c>
      <c r="E68" s="36">
        <v>10</v>
      </c>
      <c r="F68" s="27"/>
      <c r="G68" s="62">
        <f>E68*F68</f>
        <v>0</v>
      </c>
      <c r="H68" s="54"/>
      <c r="I68" s="73">
        <f>(E68*F68)*1.23</f>
        <v>0</v>
      </c>
      <c r="J68" s="16"/>
    </row>
    <row r="69" spans="1:10" ht="30" customHeight="1" x14ac:dyDescent="0.2">
      <c r="A69" s="80"/>
      <c r="B69" s="43" t="s">
        <v>277</v>
      </c>
      <c r="C69" s="40" t="s">
        <v>176</v>
      </c>
      <c r="D69" s="25" t="s">
        <v>1</v>
      </c>
      <c r="E69" s="36">
        <v>10</v>
      </c>
      <c r="F69" s="27"/>
      <c r="G69" s="62">
        <f>E69*F69</f>
        <v>0</v>
      </c>
      <c r="H69" s="54"/>
      <c r="I69" s="73">
        <f>(E69*F69)*1.23</f>
        <v>0</v>
      </c>
      <c r="J69" s="16"/>
    </row>
    <row r="70" spans="1:10" ht="30" customHeight="1" x14ac:dyDescent="0.2">
      <c r="A70" s="20">
        <v>53</v>
      </c>
      <c r="B70" s="43" t="s">
        <v>141</v>
      </c>
      <c r="C70" s="40" t="s">
        <v>177</v>
      </c>
      <c r="D70" s="25" t="s">
        <v>3</v>
      </c>
      <c r="E70" s="36">
        <v>6</v>
      </c>
      <c r="F70" s="26"/>
      <c r="G70" s="62">
        <f t="shared" si="13"/>
        <v>0</v>
      </c>
      <c r="H70" s="54"/>
      <c r="I70" s="73">
        <f t="shared" si="14"/>
        <v>0</v>
      </c>
      <c r="J70" s="16"/>
    </row>
    <row r="71" spans="1:10" ht="30" customHeight="1" x14ac:dyDescent="0.2">
      <c r="A71" s="20">
        <f>A70+1</f>
        <v>54</v>
      </c>
      <c r="B71" s="43" t="s">
        <v>142</v>
      </c>
      <c r="C71" s="40" t="s">
        <v>178</v>
      </c>
      <c r="D71" s="25" t="s">
        <v>3</v>
      </c>
      <c r="E71" s="36">
        <v>6</v>
      </c>
      <c r="F71" s="26"/>
      <c r="G71" s="62">
        <f t="shared" si="13"/>
        <v>0</v>
      </c>
      <c r="H71" s="54"/>
      <c r="I71" s="73">
        <f t="shared" si="14"/>
        <v>0</v>
      </c>
      <c r="J71" s="16"/>
    </row>
    <row r="72" spans="1:10" ht="30" customHeight="1" x14ac:dyDescent="0.2">
      <c r="A72" s="20">
        <f t="shared" ref="A72:A136" si="25">A71+1</f>
        <v>55</v>
      </c>
      <c r="B72" s="43" t="s">
        <v>140</v>
      </c>
      <c r="C72" s="40" t="s">
        <v>179</v>
      </c>
      <c r="D72" s="25" t="s">
        <v>3</v>
      </c>
      <c r="E72" s="36">
        <v>2</v>
      </c>
      <c r="F72" s="26"/>
      <c r="G72" s="62">
        <f t="shared" si="13"/>
        <v>0</v>
      </c>
      <c r="H72" s="54"/>
      <c r="I72" s="73">
        <f t="shared" si="14"/>
        <v>0</v>
      </c>
      <c r="J72" s="16"/>
    </row>
    <row r="73" spans="1:10" ht="30" customHeight="1" x14ac:dyDescent="0.2">
      <c r="A73" s="20">
        <f t="shared" si="25"/>
        <v>56</v>
      </c>
      <c r="B73" s="43" t="s">
        <v>143</v>
      </c>
      <c r="C73" s="40" t="s">
        <v>180</v>
      </c>
      <c r="D73" s="25" t="s">
        <v>3</v>
      </c>
      <c r="E73" s="36">
        <v>2</v>
      </c>
      <c r="F73" s="26"/>
      <c r="G73" s="62">
        <f t="shared" si="13"/>
        <v>0</v>
      </c>
      <c r="H73" s="54"/>
      <c r="I73" s="73">
        <f t="shared" si="14"/>
        <v>0</v>
      </c>
      <c r="J73" s="16"/>
    </row>
    <row r="74" spans="1:10" ht="30" customHeight="1" x14ac:dyDescent="0.2">
      <c r="A74" s="20">
        <f t="shared" si="25"/>
        <v>57</v>
      </c>
      <c r="B74" s="43" t="s">
        <v>144</v>
      </c>
      <c r="C74" s="40" t="s">
        <v>181</v>
      </c>
      <c r="D74" s="25" t="s">
        <v>3</v>
      </c>
      <c r="E74" s="36">
        <v>4</v>
      </c>
      <c r="F74" s="26"/>
      <c r="G74" s="62">
        <f t="shared" si="13"/>
        <v>0</v>
      </c>
      <c r="H74" s="54"/>
      <c r="I74" s="73">
        <f t="shared" si="14"/>
        <v>0</v>
      </c>
      <c r="J74" s="16"/>
    </row>
    <row r="75" spans="1:10" ht="30" customHeight="1" x14ac:dyDescent="0.2">
      <c r="A75" s="20">
        <f t="shared" si="25"/>
        <v>58</v>
      </c>
      <c r="B75" s="43" t="s">
        <v>145</v>
      </c>
      <c r="C75" s="40" t="s">
        <v>182</v>
      </c>
      <c r="D75" s="25" t="s">
        <v>3</v>
      </c>
      <c r="E75" s="36">
        <v>4</v>
      </c>
      <c r="F75" s="26"/>
      <c r="G75" s="62">
        <f t="shared" si="13"/>
        <v>0</v>
      </c>
      <c r="H75" s="54"/>
      <c r="I75" s="73">
        <f t="shared" si="14"/>
        <v>0</v>
      </c>
      <c r="J75" s="16"/>
    </row>
    <row r="76" spans="1:10" ht="30" customHeight="1" x14ac:dyDescent="0.2">
      <c r="A76" s="20">
        <f t="shared" si="25"/>
        <v>59</v>
      </c>
      <c r="B76" s="43" t="s">
        <v>32</v>
      </c>
      <c r="C76" s="40" t="s">
        <v>183</v>
      </c>
      <c r="D76" s="25" t="s">
        <v>3</v>
      </c>
      <c r="E76" s="36">
        <v>2</v>
      </c>
      <c r="F76" s="27"/>
      <c r="G76" s="62">
        <f t="shared" si="13"/>
        <v>0</v>
      </c>
      <c r="H76" s="54"/>
      <c r="I76" s="73">
        <f t="shared" si="14"/>
        <v>0</v>
      </c>
      <c r="J76" s="16"/>
    </row>
    <row r="77" spans="1:10" ht="30" customHeight="1" x14ac:dyDescent="0.2">
      <c r="A77" s="20">
        <f t="shared" si="25"/>
        <v>60</v>
      </c>
      <c r="B77" s="43" t="s">
        <v>33</v>
      </c>
      <c r="C77" s="40" t="s">
        <v>184</v>
      </c>
      <c r="D77" s="25" t="s">
        <v>3</v>
      </c>
      <c r="E77" s="36">
        <v>2</v>
      </c>
      <c r="F77" s="27"/>
      <c r="G77" s="62">
        <f t="shared" si="13"/>
        <v>0</v>
      </c>
      <c r="H77" s="54"/>
      <c r="I77" s="73">
        <f t="shared" si="14"/>
        <v>0</v>
      </c>
      <c r="J77" s="16"/>
    </row>
    <row r="78" spans="1:10" ht="30" customHeight="1" x14ac:dyDescent="0.2">
      <c r="A78" s="20">
        <f t="shared" si="25"/>
        <v>61</v>
      </c>
      <c r="B78" s="43" t="s">
        <v>34</v>
      </c>
      <c r="C78" s="40" t="s">
        <v>185</v>
      </c>
      <c r="D78" s="25" t="s">
        <v>3</v>
      </c>
      <c r="E78" s="36">
        <v>2</v>
      </c>
      <c r="F78" s="27"/>
      <c r="G78" s="62">
        <f t="shared" si="13"/>
        <v>0</v>
      </c>
      <c r="H78" s="54"/>
      <c r="I78" s="73">
        <f t="shared" si="14"/>
        <v>0</v>
      </c>
      <c r="J78" s="16"/>
    </row>
    <row r="79" spans="1:10" ht="30" customHeight="1" x14ac:dyDescent="0.2">
      <c r="A79" s="20">
        <f t="shared" si="25"/>
        <v>62</v>
      </c>
      <c r="B79" s="43" t="s">
        <v>35</v>
      </c>
      <c r="C79" s="40" t="s">
        <v>186</v>
      </c>
      <c r="D79" s="25" t="s">
        <v>3</v>
      </c>
      <c r="E79" s="36">
        <v>2</v>
      </c>
      <c r="F79" s="27"/>
      <c r="G79" s="62">
        <f t="shared" si="13"/>
        <v>0</v>
      </c>
      <c r="H79" s="54"/>
      <c r="I79" s="73">
        <f t="shared" si="14"/>
        <v>0</v>
      </c>
      <c r="J79" s="16"/>
    </row>
    <row r="80" spans="1:10" ht="30" customHeight="1" x14ac:dyDescent="0.2">
      <c r="A80" s="20">
        <f t="shared" si="25"/>
        <v>63</v>
      </c>
      <c r="B80" s="43" t="s">
        <v>112</v>
      </c>
      <c r="C80" s="40" t="s">
        <v>187</v>
      </c>
      <c r="D80" s="25" t="s">
        <v>3</v>
      </c>
      <c r="E80" s="36">
        <v>2</v>
      </c>
      <c r="F80" s="27"/>
      <c r="G80" s="62">
        <f t="shared" si="13"/>
        <v>0</v>
      </c>
      <c r="H80" s="54"/>
      <c r="I80" s="73">
        <f t="shared" si="14"/>
        <v>0</v>
      </c>
      <c r="J80" s="16"/>
    </row>
    <row r="81" spans="1:10" ht="30" customHeight="1" x14ac:dyDescent="0.2">
      <c r="A81" s="20">
        <f t="shared" si="25"/>
        <v>64</v>
      </c>
      <c r="B81" s="43" t="s">
        <v>111</v>
      </c>
      <c r="C81" s="40" t="s">
        <v>188</v>
      </c>
      <c r="D81" s="25" t="s">
        <v>3</v>
      </c>
      <c r="E81" s="36">
        <v>2</v>
      </c>
      <c r="F81" s="27"/>
      <c r="G81" s="62">
        <f t="shared" si="13"/>
        <v>0</v>
      </c>
      <c r="H81" s="54"/>
      <c r="I81" s="73">
        <f t="shared" si="14"/>
        <v>0</v>
      </c>
      <c r="J81" s="16"/>
    </row>
    <row r="82" spans="1:10" ht="30" customHeight="1" x14ac:dyDescent="0.2">
      <c r="A82" s="20">
        <f t="shared" si="25"/>
        <v>65</v>
      </c>
      <c r="B82" s="43" t="s">
        <v>110</v>
      </c>
      <c r="C82" s="40" t="s">
        <v>189</v>
      </c>
      <c r="D82" s="25" t="s">
        <v>3</v>
      </c>
      <c r="E82" s="36">
        <v>2</v>
      </c>
      <c r="F82" s="27"/>
      <c r="G82" s="62">
        <f t="shared" si="13"/>
        <v>0</v>
      </c>
      <c r="H82" s="54"/>
      <c r="I82" s="73">
        <f t="shared" si="14"/>
        <v>0</v>
      </c>
      <c r="J82" s="16"/>
    </row>
    <row r="83" spans="1:10" ht="30" customHeight="1" x14ac:dyDescent="0.2">
      <c r="A83" s="20">
        <f t="shared" si="25"/>
        <v>66</v>
      </c>
      <c r="B83" s="43" t="s">
        <v>109</v>
      </c>
      <c r="C83" s="40" t="s">
        <v>190</v>
      </c>
      <c r="D83" s="25" t="s">
        <v>3</v>
      </c>
      <c r="E83" s="36">
        <v>2</v>
      </c>
      <c r="F83" s="27"/>
      <c r="G83" s="62">
        <f t="shared" si="13"/>
        <v>0</v>
      </c>
      <c r="H83" s="54"/>
      <c r="I83" s="73">
        <f t="shared" si="14"/>
        <v>0</v>
      </c>
      <c r="J83" s="16"/>
    </row>
    <row r="84" spans="1:10" ht="30" customHeight="1" x14ac:dyDescent="0.2">
      <c r="A84" s="20">
        <f t="shared" si="25"/>
        <v>67</v>
      </c>
      <c r="B84" s="43" t="s">
        <v>108</v>
      </c>
      <c r="C84" s="40" t="s">
        <v>191</v>
      </c>
      <c r="D84" s="25" t="s">
        <v>3</v>
      </c>
      <c r="E84" s="36">
        <v>2</v>
      </c>
      <c r="F84" s="27"/>
      <c r="G84" s="62">
        <f t="shared" si="13"/>
        <v>0</v>
      </c>
      <c r="H84" s="54"/>
      <c r="I84" s="73">
        <f t="shared" si="14"/>
        <v>0</v>
      </c>
      <c r="J84" s="16"/>
    </row>
    <row r="85" spans="1:10" ht="30" customHeight="1" x14ac:dyDescent="0.2">
      <c r="A85" s="20">
        <f t="shared" si="25"/>
        <v>68</v>
      </c>
      <c r="B85" s="43" t="s">
        <v>107</v>
      </c>
      <c r="C85" s="40" t="s">
        <v>192</v>
      </c>
      <c r="D85" s="25" t="s">
        <v>3</v>
      </c>
      <c r="E85" s="36">
        <v>2</v>
      </c>
      <c r="F85" s="27"/>
      <c r="G85" s="62">
        <f t="shared" si="13"/>
        <v>0</v>
      </c>
      <c r="H85" s="54"/>
      <c r="I85" s="73">
        <f t="shared" si="14"/>
        <v>0</v>
      </c>
      <c r="J85" s="16"/>
    </row>
    <row r="86" spans="1:10" ht="30" customHeight="1" x14ac:dyDescent="0.2">
      <c r="A86" s="20">
        <f t="shared" si="25"/>
        <v>69</v>
      </c>
      <c r="B86" s="43" t="s">
        <v>36</v>
      </c>
      <c r="C86" s="40" t="s">
        <v>193</v>
      </c>
      <c r="D86" s="25" t="s">
        <v>1</v>
      </c>
      <c r="E86" s="36">
        <v>320</v>
      </c>
      <c r="F86" s="26"/>
      <c r="G86" s="62">
        <f t="shared" si="13"/>
        <v>0</v>
      </c>
      <c r="H86" s="54"/>
      <c r="I86" s="73">
        <f t="shared" si="14"/>
        <v>0</v>
      </c>
      <c r="J86" s="16"/>
    </row>
    <row r="87" spans="1:10" ht="30" customHeight="1" x14ac:dyDescent="0.2">
      <c r="A87" s="20">
        <f t="shared" si="25"/>
        <v>70</v>
      </c>
      <c r="B87" s="43" t="s">
        <v>138</v>
      </c>
      <c r="C87" s="40" t="s">
        <v>194</v>
      </c>
      <c r="D87" s="25" t="s">
        <v>1</v>
      </c>
      <c r="E87" s="36">
        <v>10</v>
      </c>
      <c r="F87" s="27"/>
      <c r="G87" s="62">
        <f t="shared" ref="G87" si="26">E87*F87</f>
        <v>0</v>
      </c>
      <c r="H87" s="54"/>
      <c r="I87" s="73">
        <f t="shared" ref="I87" si="27">(E87*F87)*1.23</f>
        <v>0</v>
      </c>
      <c r="J87" s="16"/>
    </row>
    <row r="88" spans="1:10" ht="30" customHeight="1" x14ac:dyDescent="0.2">
      <c r="A88" s="20">
        <f t="shared" si="25"/>
        <v>71</v>
      </c>
      <c r="B88" s="43" t="s">
        <v>137</v>
      </c>
      <c r="C88" s="40" t="s">
        <v>195</v>
      </c>
      <c r="D88" s="25" t="s">
        <v>1</v>
      </c>
      <c r="E88" s="36">
        <v>20</v>
      </c>
      <c r="F88" s="26"/>
      <c r="G88" s="62">
        <f t="shared" si="13"/>
        <v>0</v>
      </c>
      <c r="H88" s="54"/>
      <c r="I88" s="73">
        <f t="shared" si="14"/>
        <v>0</v>
      </c>
      <c r="J88" s="16"/>
    </row>
    <row r="89" spans="1:10" ht="251.25" customHeight="1" x14ac:dyDescent="0.2">
      <c r="A89" s="20">
        <f t="shared" si="25"/>
        <v>72</v>
      </c>
      <c r="B89" s="49" t="s">
        <v>349</v>
      </c>
      <c r="C89" s="40" t="s">
        <v>357</v>
      </c>
      <c r="D89" s="25" t="s">
        <v>1</v>
      </c>
      <c r="E89" s="36">
        <v>30</v>
      </c>
      <c r="F89" s="26"/>
      <c r="G89" s="62">
        <f t="shared" ref="G89" si="28">E89*F89</f>
        <v>0</v>
      </c>
      <c r="H89" s="54"/>
      <c r="I89" s="73">
        <f t="shared" ref="I89" si="29">(E89*F89)*1.23</f>
        <v>0</v>
      </c>
      <c r="J89" s="16"/>
    </row>
    <row r="90" spans="1:10" ht="30" customHeight="1" x14ac:dyDescent="0.2">
      <c r="A90" s="20">
        <f t="shared" si="25"/>
        <v>73</v>
      </c>
      <c r="B90" s="43" t="s">
        <v>37</v>
      </c>
      <c r="C90" s="40" t="s">
        <v>197</v>
      </c>
      <c r="D90" s="25" t="s">
        <v>1</v>
      </c>
      <c r="E90" s="36">
        <v>150</v>
      </c>
      <c r="F90" s="26"/>
      <c r="G90" s="62">
        <f t="shared" si="13"/>
        <v>0</v>
      </c>
      <c r="H90" s="54"/>
      <c r="I90" s="73">
        <f t="shared" si="14"/>
        <v>0</v>
      </c>
      <c r="J90" s="16"/>
    </row>
    <row r="91" spans="1:10" ht="30" customHeight="1" x14ac:dyDescent="0.2">
      <c r="A91" s="20">
        <f t="shared" si="25"/>
        <v>74</v>
      </c>
      <c r="B91" s="43" t="s">
        <v>196</v>
      </c>
      <c r="C91" s="40" t="s">
        <v>198</v>
      </c>
      <c r="D91" s="25" t="s">
        <v>2</v>
      </c>
      <c r="E91" s="36">
        <v>50</v>
      </c>
      <c r="F91" s="26"/>
      <c r="G91" s="62">
        <f t="shared" si="13"/>
        <v>0</v>
      </c>
      <c r="H91" s="54"/>
      <c r="I91" s="73">
        <f t="shared" si="14"/>
        <v>0</v>
      </c>
      <c r="J91" s="16"/>
    </row>
    <row r="92" spans="1:10" ht="18" customHeight="1" x14ac:dyDescent="0.2">
      <c r="A92" s="20">
        <f t="shared" si="25"/>
        <v>75</v>
      </c>
      <c r="B92" s="43" t="s">
        <v>106</v>
      </c>
      <c r="C92" s="40" t="s">
        <v>199</v>
      </c>
      <c r="D92" s="25" t="s">
        <v>2</v>
      </c>
      <c r="E92" s="36">
        <v>2600</v>
      </c>
      <c r="F92" s="26"/>
      <c r="G92" s="62">
        <f t="shared" si="13"/>
        <v>0</v>
      </c>
      <c r="H92" s="54"/>
      <c r="I92" s="73">
        <f t="shared" si="14"/>
        <v>0</v>
      </c>
      <c r="J92" s="16"/>
    </row>
    <row r="93" spans="1:10" ht="18" customHeight="1" x14ac:dyDescent="0.2">
      <c r="A93" s="20">
        <f t="shared" si="25"/>
        <v>76</v>
      </c>
      <c r="B93" s="43" t="s">
        <v>105</v>
      </c>
      <c r="C93" s="40" t="s">
        <v>200</v>
      </c>
      <c r="D93" s="25" t="s">
        <v>2</v>
      </c>
      <c r="E93" s="36">
        <v>50</v>
      </c>
      <c r="F93" s="27"/>
      <c r="G93" s="62">
        <f t="shared" si="13"/>
        <v>0</v>
      </c>
      <c r="H93" s="54"/>
      <c r="I93" s="73">
        <f t="shared" si="14"/>
        <v>0</v>
      </c>
      <c r="J93" s="16"/>
    </row>
    <row r="94" spans="1:10" ht="18" customHeight="1" x14ac:dyDescent="0.2">
      <c r="A94" s="20">
        <f t="shared" si="25"/>
        <v>77</v>
      </c>
      <c r="B94" s="43" t="s">
        <v>38</v>
      </c>
      <c r="C94" s="40" t="s">
        <v>201</v>
      </c>
      <c r="D94" s="25" t="s">
        <v>2</v>
      </c>
      <c r="E94" s="36">
        <v>100</v>
      </c>
      <c r="F94" s="27"/>
      <c r="G94" s="62">
        <f t="shared" si="13"/>
        <v>0</v>
      </c>
      <c r="H94" s="54"/>
      <c r="I94" s="73">
        <f t="shared" si="14"/>
        <v>0</v>
      </c>
      <c r="J94" s="16"/>
    </row>
    <row r="95" spans="1:10" ht="18" customHeight="1" x14ac:dyDescent="0.2">
      <c r="A95" s="20">
        <f t="shared" si="25"/>
        <v>78</v>
      </c>
      <c r="B95" s="43" t="s">
        <v>39</v>
      </c>
      <c r="C95" s="40" t="s">
        <v>202</v>
      </c>
      <c r="D95" s="25" t="s">
        <v>2</v>
      </c>
      <c r="E95" s="36">
        <v>100</v>
      </c>
      <c r="F95" s="26"/>
      <c r="G95" s="62">
        <f t="shared" si="13"/>
        <v>0</v>
      </c>
      <c r="H95" s="54"/>
      <c r="I95" s="73">
        <f t="shared" si="14"/>
        <v>0</v>
      </c>
      <c r="J95" s="16"/>
    </row>
    <row r="96" spans="1:10" ht="18" customHeight="1" x14ac:dyDescent="0.2">
      <c r="A96" s="20">
        <f t="shared" si="25"/>
        <v>79</v>
      </c>
      <c r="B96" s="43" t="s">
        <v>40</v>
      </c>
      <c r="C96" s="40" t="s">
        <v>203</v>
      </c>
      <c r="D96" s="25" t="s">
        <v>2</v>
      </c>
      <c r="E96" s="36">
        <v>50</v>
      </c>
      <c r="F96" s="26"/>
      <c r="G96" s="62">
        <f t="shared" si="13"/>
        <v>0</v>
      </c>
      <c r="H96" s="54"/>
      <c r="I96" s="73">
        <f t="shared" si="14"/>
        <v>0</v>
      </c>
      <c r="J96" s="16"/>
    </row>
    <row r="97" spans="1:10" ht="18" customHeight="1" x14ac:dyDescent="0.2">
      <c r="A97" s="20">
        <f t="shared" si="25"/>
        <v>80</v>
      </c>
      <c r="B97" s="43" t="s">
        <v>104</v>
      </c>
      <c r="C97" s="40" t="s">
        <v>204</v>
      </c>
      <c r="D97" s="25" t="s">
        <v>2</v>
      </c>
      <c r="E97" s="36">
        <v>600</v>
      </c>
      <c r="F97" s="26"/>
      <c r="G97" s="62">
        <f t="shared" si="13"/>
        <v>0</v>
      </c>
      <c r="H97" s="54"/>
      <c r="I97" s="73">
        <f t="shared" si="14"/>
        <v>0</v>
      </c>
      <c r="J97" s="16"/>
    </row>
    <row r="98" spans="1:10" ht="18" customHeight="1" x14ac:dyDescent="0.2">
      <c r="A98" s="20">
        <f t="shared" si="25"/>
        <v>81</v>
      </c>
      <c r="B98" s="43" t="s">
        <v>103</v>
      </c>
      <c r="C98" s="40" t="s">
        <v>205</v>
      </c>
      <c r="D98" s="25" t="s">
        <v>2</v>
      </c>
      <c r="E98" s="36">
        <v>1200</v>
      </c>
      <c r="F98" s="26"/>
      <c r="G98" s="62">
        <f t="shared" si="13"/>
        <v>0</v>
      </c>
      <c r="H98" s="54"/>
      <c r="I98" s="73">
        <f t="shared" si="14"/>
        <v>0</v>
      </c>
      <c r="J98" s="16"/>
    </row>
    <row r="99" spans="1:10" ht="18" customHeight="1" x14ac:dyDescent="0.2">
      <c r="A99" s="20">
        <f t="shared" si="25"/>
        <v>82</v>
      </c>
      <c r="B99" s="43" t="s">
        <v>102</v>
      </c>
      <c r="C99" s="40" t="s">
        <v>206</v>
      </c>
      <c r="D99" s="25" t="s">
        <v>2</v>
      </c>
      <c r="E99" s="36">
        <v>100</v>
      </c>
      <c r="F99" s="26"/>
      <c r="G99" s="62">
        <f t="shared" si="13"/>
        <v>0</v>
      </c>
      <c r="H99" s="54"/>
      <c r="I99" s="73">
        <f t="shared" si="14"/>
        <v>0</v>
      </c>
      <c r="J99" s="16"/>
    </row>
    <row r="100" spans="1:10" ht="30" customHeight="1" x14ac:dyDescent="0.2">
      <c r="A100" s="20">
        <f t="shared" si="25"/>
        <v>83</v>
      </c>
      <c r="B100" s="43" t="s">
        <v>101</v>
      </c>
      <c r="C100" s="40" t="s">
        <v>207</v>
      </c>
      <c r="D100" s="25" t="s">
        <v>2</v>
      </c>
      <c r="E100" s="36">
        <v>300</v>
      </c>
      <c r="F100" s="26"/>
      <c r="G100" s="62">
        <f t="shared" si="13"/>
        <v>0</v>
      </c>
      <c r="H100" s="54"/>
      <c r="I100" s="73">
        <f t="shared" si="14"/>
        <v>0</v>
      </c>
      <c r="J100" s="16"/>
    </row>
    <row r="101" spans="1:10" ht="18" customHeight="1" x14ac:dyDescent="0.2">
      <c r="A101" s="20">
        <f t="shared" si="25"/>
        <v>84</v>
      </c>
      <c r="B101" s="43" t="s">
        <v>100</v>
      </c>
      <c r="C101" s="40" t="s">
        <v>208</v>
      </c>
      <c r="D101" s="25" t="s">
        <v>2</v>
      </c>
      <c r="E101" s="36">
        <v>3500</v>
      </c>
      <c r="F101" s="26"/>
      <c r="G101" s="62">
        <f t="shared" si="13"/>
        <v>0</v>
      </c>
      <c r="H101" s="54"/>
      <c r="I101" s="73">
        <f t="shared" si="14"/>
        <v>0</v>
      </c>
      <c r="J101" s="16"/>
    </row>
    <row r="102" spans="1:10" ht="18" customHeight="1" x14ac:dyDescent="0.2">
      <c r="A102" s="20">
        <f t="shared" si="25"/>
        <v>85</v>
      </c>
      <c r="B102" s="43" t="s">
        <v>99</v>
      </c>
      <c r="C102" s="40" t="s">
        <v>209</v>
      </c>
      <c r="D102" s="25" t="s">
        <v>2</v>
      </c>
      <c r="E102" s="36">
        <v>1300</v>
      </c>
      <c r="F102" s="26"/>
      <c r="G102" s="62">
        <f t="shared" si="13"/>
        <v>0</v>
      </c>
      <c r="H102" s="54"/>
      <c r="I102" s="73">
        <f t="shared" si="14"/>
        <v>0</v>
      </c>
      <c r="J102" s="16"/>
    </row>
    <row r="103" spans="1:10" ht="30" customHeight="1" x14ac:dyDescent="0.2">
      <c r="A103" s="20">
        <f t="shared" si="25"/>
        <v>86</v>
      </c>
      <c r="B103" s="43" t="s">
        <v>41</v>
      </c>
      <c r="C103" s="40" t="s">
        <v>210</v>
      </c>
      <c r="D103" s="25" t="s">
        <v>2</v>
      </c>
      <c r="E103" s="36">
        <v>1200</v>
      </c>
      <c r="F103" s="26"/>
      <c r="G103" s="62">
        <f t="shared" si="13"/>
        <v>0</v>
      </c>
      <c r="H103" s="54"/>
      <c r="I103" s="73">
        <f t="shared" si="14"/>
        <v>0</v>
      </c>
      <c r="J103" s="16"/>
    </row>
    <row r="104" spans="1:10" ht="30" customHeight="1" x14ac:dyDescent="0.2">
      <c r="A104" s="20">
        <f t="shared" si="25"/>
        <v>87</v>
      </c>
      <c r="B104" s="43" t="s">
        <v>98</v>
      </c>
      <c r="C104" s="40" t="s">
        <v>252</v>
      </c>
      <c r="D104" s="25" t="s">
        <v>2</v>
      </c>
      <c r="E104" s="36">
        <v>200</v>
      </c>
      <c r="F104" s="26"/>
      <c r="G104" s="62">
        <f t="shared" si="13"/>
        <v>0</v>
      </c>
      <c r="H104" s="54"/>
      <c r="I104" s="73">
        <f t="shared" si="14"/>
        <v>0</v>
      </c>
      <c r="J104" s="16"/>
    </row>
    <row r="105" spans="1:10" ht="30" customHeight="1" x14ac:dyDescent="0.2">
      <c r="A105" s="20">
        <f t="shared" si="25"/>
        <v>88</v>
      </c>
      <c r="B105" s="43" t="s">
        <v>97</v>
      </c>
      <c r="C105" s="40" t="s">
        <v>211</v>
      </c>
      <c r="D105" s="25" t="s">
        <v>2</v>
      </c>
      <c r="E105" s="36">
        <v>100</v>
      </c>
      <c r="F105" s="26"/>
      <c r="G105" s="62">
        <f t="shared" si="13"/>
        <v>0</v>
      </c>
      <c r="H105" s="54"/>
      <c r="I105" s="73">
        <f t="shared" si="14"/>
        <v>0</v>
      </c>
      <c r="J105" s="16"/>
    </row>
    <row r="106" spans="1:10" ht="30" customHeight="1" x14ac:dyDescent="0.2">
      <c r="A106" s="20">
        <f t="shared" si="25"/>
        <v>89</v>
      </c>
      <c r="B106" s="43" t="s">
        <v>96</v>
      </c>
      <c r="C106" s="40" t="s">
        <v>212</v>
      </c>
      <c r="D106" s="25" t="s">
        <v>2</v>
      </c>
      <c r="E106" s="36">
        <v>200</v>
      </c>
      <c r="F106" s="26"/>
      <c r="G106" s="62">
        <f t="shared" si="13"/>
        <v>0</v>
      </c>
      <c r="H106" s="54"/>
      <c r="I106" s="73">
        <f t="shared" si="14"/>
        <v>0</v>
      </c>
      <c r="J106" s="16"/>
    </row>
    <row r="107" spans="1:10" ht="18" customHeight="1" x14ac:dyDescent="0.2">
      <c r="A107" s="20">
        <f t="shared" si="25"/>
        <v>90</v>
      </c>
      <c r="B107" s="43" t="s">
        <v>95</v>
      </c>
      <c r="C107" s="40" t="s">
        <v>213</v>
      </c>
      <c r="D107" s="25" t="s">
        <v>2</v>
      </c>
      <c r="E107" s="36">
        <v>300</v>
      </c>
      <c r="F107" s="26"/>
      <c r="G107" s="62">
        <f t="shared" si="13"/>
        <v>0</v>
      </c>
      <c r="H107" s="54"/>
      <c r="I107" s="73">
        <f t="shared" si="14"/>
        <v>0</v>
      </c>
      <c r="J107" s="16"/>
    </row>
    <row r="108" spans="1:10" ht="18" customHeight="1" x14ac:dyDescent="0.2">
      <c r="A108" s="20">
        <f t="shared" si="25"/>
        <v>91</v>
      </c>
      <c r="B108" s="43" t="s">
        <v>94</v>
      </c>
      <c r="C108" s="38" t="s">
        <v>214</v>
      </c>
      <c r="D108" s="25" t="s">
        <v>2</v>
      </c>
      <c r="E108" s="36">
        <v>100</v>
      </c>
      <c r="F108" s="26"/>
      <c r="G108" s="62">
        <f t="shared" ref="G108" si="30">E108*F108</f>
        <v>0</v>
      </c>
      <c r="H108" s="54"/>
      <c r="I108" s="73">
        <f t="shared" ref="I108" si="31">(E108*F108)*1.23</f>
        <v>0</v>
      </c>
      <c r="J108" s="16"/>
    </row>
    <row r="109" spans="1:10" ht="30" customHeight="1" x14ac:dyDescent="0.2">
      <c r="A109" s="20">
        <f t="shared" si="25"/>
        <v>92</v>
      </c>
      <c r="B109" s="43" t="s">
        <v>154</v>
      </c>
      <c r="C109" s="38" t="s">
        <v>253</v>
      </c>
      <c r="D109" s="25" t="s">
        <v>2</v>
      </c>
      <c r="E109" s="36">
        <v>100</v>
      </c>
      <c r="F109" s="26"/>
      <c r="G109" s="62">
        <f t="shared" ref="G109" si="32">E109*F109</f>
        <v>0</v>
      </c>
      <c r="H109" s="54"/>
      <c r="I109" s="73">
        <f t="shared" ref="I109" si="33">(E109*F109)*1.23</f>
        <v>0</v>
      </c>
      <c r="J109" s="16"/>
    </row>
    <row r="110" spans="1:10" ht="30" customHeight="1" x14ac:dyDescent="0.2">
      <c r="A110" s="20">
        <f t="shared" si="25"/>
        <v>93</v>
      </c>
      <c r="B110" s="43" t="s">
        <v>93</v>
      </c>
      <c r="C110" s="40" t="s">
        <v>215</v>
      </c>
      <c r="D110" s="25" t="s">
        <v>1</v>
      </c>
      <c r="E110" s="36">
        <v>80</v>
      </c>
      <c r="F110" s="26"/>
      <c r="G110" s="62">
        <f t="shared" ref="G110:G134" si="34">E110*F110</f>
        <v>0</v>
      </c>
      <c r="H110" s="54"/>
      <c r="I110" s="73">
        <f t="shared" ref="I110:I134" si="35">(E110*F110)*1.23</f>
        <v>0</v>
      </c>
      <c r="J110" s="16"/>
    </row>
    <row r="111" spans="1:10" ht="30" customHeight="1" x14ac:dyDescent="0.2">
      <c r="A111" s="20">
        <f t="shared" si="25"/>
        <v>94</v>
      </c>
      <c r="B111" s="43" t="s">
        <v>62</v>
      </c>
      <c r="C111" s="40" t="s">
        <v>358</v>
      </c>
      <c r="D111" s="25" t="s">
        <v>1</v>
      </c>
      <c r="E111" s="36">
        <v>10</v>
      </c>
      <c r="F111" s="26"/>
      <c r="G111" s="62">
        <f t="shared" si="34"/>
        <v>0</v>
      </c>
      <c r="H111" s="54"/>
      <c r="I111" s="73">
        <f t="shared" si="35"/>
        <v>0</v>
      </c>
      <c r="J111" s="16"/>
    </row>
    <row r="112" spans="1:10" ht="30" customHeight="1" x14ac:dyDescent="0.2">
      <c r="A112" s="20">
        <f t="shared" si="25"/>
        <v>95</v>
      </c>
      <c r="B112" s="43" t="s">
        <v>92</v>
      </c>
      <c r="C112" s="40" t="s">
        <v>359</v>
      </c>
      <c r="D112" s="25" t="s">
        <v>1</v>
      </c>
      <c r="E112" s="36">
        <v>10</v>
      </c>
      <c r="F112" s="26"/>
      <c r="G112" s="62">
        <f t="shared" si="34"/>
        <v>0</v>
      </c>
      <c r="H112" s="54"/>
      <c r="I112" s="73">
        <f t="shared" si="35"/>
        <v>0</v>
      </c>
      <c r="J112" s="16"/>
    </row>
    <row r="113" spans="1:10" ht="30" customHeight="1" x14ac:dyDescent="0.2">
      <c r="A113" s="20">
        <f t="shared" si="25"/>
        <v>96</v>
      </c>
      <c r="B113" s="43" t="s">
        <v>91</v>
      </c>
      <c r="C113" s="40" t="s">
        <v>360</v>
      </c>
      <c r="D113" s="25" t="s">
        <v>1</v>
      </c>
      <c r="E113" s="36">
        <v>10</v>
      </c>
      <c r="F113" s="26"/>
      <c r="G113" s="62">
        <f t="shared" ref="G113" si="36">E113*F113</f>
        <v>0</v>
      </c>
      <c r="H113" s="54"/>
      <c r="I113" s="73">
        <f t="shared" ref="I113" si="37">(E113*F113)*1.23</f>
        <v>0</v>
      </c>
      <c r="J113" s="16"/>
    </row>
    <row r="114" spans="1:10" ht="30" customHeight="1" x14ac:dyDescent="0.2">
      <c r="A114" s="20">
        <f t="shared" si="25"/>
        <v>97</v>
      </c>
      <c r="B114" s="43" t="s">
        <v>90</v>
      </c>
      <c r="C114" s="40" t="s">
        <v>216</v>
      </c>
      <c r="D114" s="25" t="s">
        <v>1</v>
      </c>
      <c r="E114" s="36">
        <v>10</v>
      </c>
      <c r="F114" s="26"/>
      <c r="G114" s="62">
        <f t="shared" si="34"/>
        <v>0</v>
      </c>
      <c r="H114" s="54"/>
      <c r="I114" s="73">
        <f t="shared" si="35"/>
        <v>0</v>
      </c>
      <c r="J114" s="16"/>
    </row>
    <row r="115" spans="1:10" ht="75.75" customHeight="1" x14ac:dyDescent="0.2">
      <c r="A115" s="20">
        <f t="shared" si="25"/>
        <v>98</v>
      </c>
      <c r="B115" s="43" t="s">
        <v>89</v>
      </c>
      <c r="C115" s="40" t="s">
        <v>289</v>
      </c>
      <c r="D115" s="25" t="s">
        <v>2</v>
      </c>
      <c r="E115" s="36">
        <v>100</v>
      </c>
      <c r="F115" s="27"/>
      <c r="G115" s="62">
        <f t="shared" si="34"/>
        <v>0</v>
      </c>
      <c r="H115" s="54"/>
      <c r="I115" s="73">
        <f t="shared" si="35"/>
        <v>0</v>
      </c>
      <c r="J115" s="16"/>
    </row>
    <row r="116" spans="1:10" ht="218.25" customHeight="1" x14ac:dyDescent="0.2">
      <c r="A116" s="20">
        <f t="shared" si="25"/>
        <v>99</v>
      </c>
      <c r="B116" s="43" t="s">
        <v>82</v>
      </c>
      <c r="C116" s="40" t="s">
        <v>288</v>
      </c>
      <c r="D116" s="25" t="s">
        <v>13</v>
      </c>
      <c r="E116" s="36">
        <v>20</v>
      </c>
      <c r="F116" s="27"/>
      <c r="G116" s="62">
        <f t="shared" si="34"/>
        <v>0</v>
      </c>
      <c r="H116" s="54"/>
      <c r="I116" s="73">
        <f t="shared" si="35"/>
        <v>0</v>
      </c>
      <c r="J116" s="16"/>
    </row>
    <row r="117" spans="1:10" ht="159.75" customHeight="1" x14ac:dyDescent="0.2">
      <c r="A117" s="20">
        <f t="shared" si="25"/>
        <v>100</v>
      </c>
      <c r="B117" s="43" t="s">
        <v>42</v>
      </c>
      <c r="C117" s="40" t="s">
        <v>287</v>
      </c>
      <c r="D117" s="25" t="s">
        <v>1</v>
      </c>
      <c r="E117" s="36">
        <v>20</v>
      </c>
      <c r="F117" s="27"/>
      <c r="G117" s="62">
        <f t="shared" si="34"/>
        <v>0</v>
      </c>
      <c r="H117" s="54"/>
      <c r="I117" s="73">
        <f t="shared" si="35"/>
        <v>0</v>
      </c>
      <c r="J117" s="16"/>
    </row>
    <row r="118" spans="1:10" ht="123" customHeight="1" x14ac:dyDescent="0.2">
      <c r="A118" s="20">
        <f t="shared" si="25"/>
        <v>101</v>
      </c>
      <c r="B118" s="43" t="s">
        <v>43</v>
      </c>
      <c r="C118" s="40" t="s">
        <v>286</v>
      </c>
      <c r="D118" s="25" t="s">
        <v>1</v>
      </c>
      <c r="E118" s="36">
        <v>220</v>
      </c>
      <c r="F118" s="27"/>
      <c r="G118" s="62">
        <f t="shared" si="34"/>
        <v>0</v>
      </c>
      <c r="H118" s="54"/>
      <c r="I118" s="73">
        <f t="shared" si="35"/>
        <v>0</v>
      </c>
      <c r="J118" s="16"/>
    </row>
    <row r="119" spans="1:10" ht="30" customHeight="1" x14ac:dyDescent="0.2">
      <c r="A119" s="20">
        <f t="shared" si="25"/>
        <v>102</v>
      </c>
      <c r="B119" s="45" t="s">
        <v>81</v>
      </c>
      <c r="C119" s="40" t="s">
        <v>262</v>
      </c>
      <c r="D119" s="28" t="s">
        <v>1</v>
      </c>
      <c r="E119" s="36">
        <v>20</v>
      </c>
      <c r="F119" s="27"/>
      <c r="G119" s="62">
        <f t="shared" si="34"/>
        <v>0</v>
      </c>
      <c r="H119" s="54"/>
      <c r="I119" s="73">
        <f t="shared" si="35"/>
        <v>0</v>
      </c>
      <c r="J119" s="16"/>
    </row>
    <row r="120" spans="1:10" ht="126" customHeight="1" x14ac:dyDescent="0.2">
      <c r="A120" s="20">
        <f t="shared" si="25"/>
        <v>103</v>
      </c>
      <c r="B120" s="43" t="s">
        <v>44</v>
      </c>
      <c r="C120" s="40" t="s">
        <v>285</v>
      </c>
      <c r="D120" s="25" t="s">
        <v>1</v>
      </c>
      <c r="E120" s="36">
        <v>80</v>
      </c>
      <c r="F120" s="27"/>
      <c r="G120" s="62">
        <f t="shared" si="34"/>
        <v>0</v>
      </c>
      <c r="H120" s="54"/>
      <c r="I120" s="73">
        <f t="shared" si="35"/>
        <v>0</v>
      </c>
      <c r="J120" s="16"/>
    </row>
    <row r="121" spans="1:10" ht="157.5" customHeight="1" x14ac:dyDescent="0.2">
      <c r="A121" s="20">
        <f t="shared" si="25"/>
        <v>104</v>
      </c>
      <c r="B121" s="43" t="s">
        <v>88</v>
      </c>
      <c r="C121" s="40" t="s">
        <v>284</v>
      </c>
      <c r="D121" s="25" t="s">
        <v>1</v>
      </c>
      <c r="E121" s="36">
        <v>50</v>
      </c>
      <c r="F121" s="27"/>
      <c r="G121" s="62">
        <f>E121*F121</f>
        <v>0</v>
      </c>
      <c r="H121" s="54"/>
      <c r="I121" s="73">
        <f>(E121*F121)*1.23</f>
        <v>0</v>
      </c>
      <c r="J121" s="16"/>
    </row>
    <row r="122" spans="1:10" ht="100.5" customHeight="1" x14ac:dyDescent="0.2">
      <c r="A122" s="20">
        <f t="shared" si="25"/>
        <v>105</v>
      </c>
      <c r="B122" s="43" t="s">
        <v>80</v>
      </c>
      <c r="C122" s="40" t="s">
        <v>282</v>
      </c>
      <c r="D122" s="25" t="s">
        <v>1</v>
      </c>
      <c r="E122" s="36">
        <v>10</v>
      </c>
      <c r="F122" s="27"/>
      <c r="G122" s="62">
        <f t="shared" si="34"/>
        <v>0</v>
      </c>
      <c r="H122" s="54"/>
      <c r="I122" s="73">
        <f t="shared" si="35"/>
        <v>0</v>
      </c>
      <c r="J122" s="16"/>
    </row>
    <row r="123" spans="1:10" ht="150" customHeight="1" x14ac:dyDescent="0.2">
      <c r="A123" s="20">
        <f t="shared" si="25"/>
        <v>106</v>
      </c>
      <c r="B123" s="43" t="s">
        <v>79</v>
      </c>
      <c r="C123" s="40" t="s">
        <v>283</v>
      </c>
      <c r="D123" s="25" t="s">
        <v>1</v>
      </c>
      <c r="E123" s="36">
        <v>10</v>
      </c>
      <c r="F123" s="27"/>
      <c r="G123" s="62">
        <f t="shared" si="34"/>
        <v>0</v>
      </c>
      <c r="H123" s="54"/>
      <c r="I123" s="73">
        <f t="shared" si="35"/>
        <v>0</v>
      </c>
      <c r="J123" s="16"/>
    </row>
    <row r="124" spans="1:10" ht="18" customHeight="1" x14ac:dyDescent="0.2">
      <c r="A124" s="20">
        <f t="shared" si="25"/>
        <v>107</v>
      </c>
      <c r="B124" s="46" t="s">
        <v>242</v>
      </c>
      <c r="C124" s="40" t="s">
        <v>254</v>
      </c>
      <c r="D124" s="25" t="s">
        <v>1</v>
      </c>
      <c r="E124" s="36">
        <v>50</v>
      </c>
      <c r="F124" s="27"/>
      <c r="G124" s="62">
        <f t="shared" ref="G124:G128" si="38">E124*F124</f>
        <v>0</v>
      </c>
      <c r="H124" s="54"/>
      <c r="I124" s="73">
        <f t="shared" ref="I124:I128" si="39">(E124*F124)*1.23</f>
        <v>0</v>
      </c>
      <c r="J124" s="16"/>
    </row>
    <row r="125" spans="1:10" ht="126.75" customHeight="1" x14ac:dyDescent="0.2">
      <c r="A125" s="20">
        <f t="shared" si="25"/>
        <v>108</v>
      </c>
      <c r="B125" s="43" t="s">
        <v>241</v>
      </c>
      <c r="C125" s="40" t="s">
        <v>281</v>
      </c>
      <c r="D125" s="25" t="s">
        <v>1</v>
      </c>
      <c r="E125" s="36">
        <v>50</v>
      </c>
      <c r="F125" s="27"/>
      <c r="G125" s="62">
        <f t="shared" si="38"/>
        <v>0</v>
      </c>
      <c r="H125" s="54"/>
      <c r="I125" s="73">
        <f t="shared" si="39"/>
        <v>0</v>
      </c>
      <c r="J125" s="16"/>
    </row>
    <row r="126" spans="1:10" ht="198" customHeight="1" x14ac:dyDescent="0.2">
      <c r="A126" s="20">
        <f t="shared" si="25"/>
        <v>109</v>
      </c>
      <c r="B126" s="43" t="s">
        <v>243</v>
      </c>
      <c r="C126" s="40" t="s">
        <v>278</v>
      </c>
      <c r="D126" s="25" t="s">
        <v>1</v>
      </c>
      <c r="E126" s="36">
        <v>100</v>
      </c>
      <c r="F126" s="27"/>
      <c r="G126" s="62">
        <f t="shared" si="38"/>
        <v>0</v>
      </c>
      <c r="H126" s="54"/>
      <c r="I126" s="73">
        <f t="shared" si="39"/>
        <v>0</v>
      </c>
      <c r="J126" s="16"/>
    </row>
    <row r="127" spans="1:10" ht="138" customHeight="1" x14ac:dyDescent="0.2">
      <c r="A127" s="20">
        <f t="shared" si="25"/>
        <v>110</v>
      </c>
      <c r="B127" s="43" t="s">
        <v>279</v>
      </c>
      <c r="C127" s="40" t="s">
        <v>280</v>
      </c>
      <c r="D127" s="25" t="s">
        <v>1</v>
      </c>
      <c r="E127" s="36">
        <v>50</v>
      </c>
      <c r="F127" s="27"/>
      <c r="G127" s="62">
        <f t="shared" si="38"/>
        <v>0</v>
      </c>
      <c r="H127" s="54"/>
      <c r="I127" s="73">
        <f t="shared" si="39"/>
        <v>0</v>
      </c>
      <c r="J127" s="16"/>
    </row>
    <row r="128" spans="1:10" ht="150" customHeight="1" x14ac:dyDescent="0.2">
      <c r="A128" s="20">
        <f t="shared" si="25"/>
        <v>111</v>
      </c>
      <c r="B128" s="43" t="s">
        <v>244</v>
      </c>
      <c r="C128" s="40" t="s">
        <v>275</v>
      </c>
      <c r="D128" s="25" t="s">
        <v>1</v>
      </c>
      <c r="E128" s="36">
        <v>20</v>
      </c>
      <c r="F128" s="27"/>
      <c r="G128" s="62">
        <f t="shared" si="38"/>
        <v>0</v>
      </c>
      <c r="H128" s="54"/>
      <c r="I128" s="73">
        <f t="shared" si="39"/>
        <v>0</v>
      </c>
      <c r="J128" s="16"/>
    </row>
    <row r="129" spans="1:11" ht="30" customHeight="1" x14ac:dyDescent="0.2">
      <c r="A129" s="20">
        <f t="shared" si="25"/>
        <v>112</v>
      </c>
      <c r="B129" s="43" t="s">
        <v>78</v>
      </c>
      <c r="C129" s="40" t="s">
        <v>220</v>
      </c>
      <c r="D129" s="25" t="s">
        <v>1</v>
      </c>
      <c r="E129" s="36">
        <v>800</v>
      </c>
      <c r="F129" s="26"/>
      <c r="G129" s="62">
        <f t="shared" si="34"/>
        <v>0</v>
      </c>
      <c r="H129" s="54"/>
      <c r="I129" s="73">
        <f t="shared" si="35"/>
        <v>0</v>
      </c>
      <c r="J129" s="16"/>
    </row>
    <row r="130" spans="1:11" ht="30" customHeight="1" x14ac:dyDescent="0.2">
      <c r="A130" s="20">
        <f t="shared" si="25"/>
        <v>113</v>
      </c>
      <c r="B130" s="43" t="s">
        <v>45</v>
      </c>
      <c r="C130" s="40" t="s">
        <v>221</v>
      </c>
      <c r="D130" s="25" t="s">
        <v>3</v>
      </c>
      <c r="E130" s="36">
        <v>7</v>
      </c>
      <c r="F130" s="26"/>
      <c r="G130" s="62">
        <f t="shared" si="34"/>
        <v>0</v>
      </c>
      <c r="H130" s="54"/>
      <c r="I130" s="73">
        <f t="shared" si="35"/>
        <v>0</v>
      </c>
      <c r="J130" s="16"/>
    </row>
    <row r="131" spans="1:11" ht="30" customHeight="1" x14ac:dyDescent="0.2">
      <c r="A131" s="20">
        <f t="shared" si="25"/>
        <v>114</v>
      </c>
      <c r="B131" s="43" t="s">
        <v>131</v>
      </c>
      <c r="C131" s="40" t="s">
        <v>222</v>
      </c>
      <c r="D131" s="25" t="s">
        <v>3</v>
      </c>
      <c r="E131" s="36">
        <v>10</v>
      </c>
      <c r="F131" s="26"/>
      <c r="G131" s="62">
        <f t="shared" ref="G131" si="40">E131*F131</f>
        <v>0</v>
      </c>
      <c r="H131" s="54"/>
      <c r="I131" s="73">
        <f t="shared" ref="I131" si="41">(E131*F131)*1.23</f>
        <v>0</v>
      </c>
      <c r="J131" s="16"/>
    </row>
    <row r="132" spans="1:11" ht="30" customHeight="1" x14ac:dyDescent="0.2">
      <c r="A132" s="20">
        <f t="shared" si="25"/>
        <v>115</v>
      </c>
      <c r="B132" s="43" t="s">
        <v>146</v>
      </c>
      <c r="C132" s="40" t="s">
        <v>223</v>
      </c>
      <c r="D132" s="25" t="s">
        <v>14</v>
      </c>
      <c r="E132" s="36">
        <v>20</v>
      </c>
      <c r="F132" s="27"/>
      <c r="G132" s="62">
        <f t="shared" si="34"/>
        <v>0</v>
      </c>
      <c r="H132" s="54"/>
      <c r="I132" s="73">
        <f t="shared" si="35"/>
        <v>0</v>
      </c>
      <c r="J132" s="16"/>
    </row>
    <row r="133" spans="1:11" ht="48.75" customHeight="1" x14ac:dyDescent="0.2">
      <c r="A133" s="20">
        <f t="shared" si="25"/>
        <v>116</v>
      </c>
      <c r="B133" s="43" t="s">
        <v>87</v>
      </c>
      <c r="C133" s="38" t="s">
        <v>224</v>
      </c>
      <c r="D133" s="25" t="s">
        <v>1</v>
      </c>
      <c r="E133" s="36">
        <v>15</v>
      </c>
      <c r="F133" s="27"/>
      <c r="G133" s="62">
        <f t="shared" si="34"/>
        <v>0</v>
      </c>
      <c r="H133" s="54"/>
      <c r="I133" s="73">
        <f t="shared" si="35"/>
        <v>0</v>
      </c>
      <c r="J133" s="16"/>
    </row>
    <row r="134" spans="1:11" ht="30" customHeight="1" x14ac:dyDescent="0.2">
      <c r="A134" s="20">
        <f t="shared" si="25"/>
        <v>117</v>
      </c>
      <c r="B134" s="43" t="s">
        <v>86</v>
      </c>
      <c r="C134" s="40" t="s">
        <v>225</v>
      </c>
      <c r="D134" s="25" t="s">
        <v>1</v>
      </c>
      <c r="E134" s="36">
        <v>1000</v>
      </c>
      <c r="F134" s="26"/>
      <c r="G134" s="62">
        <f t="shared" si="34"/>
        <v>0</v>
      </c>
      <c r="H134" s="54"/>
      <c r="I134" s="73">
        <f t="shared" si="35"/>
        <v>0</v>
      </c>
      <c r="J134" s="16"/>
    </row>
    <row r="135" spans="1:11" ht="30" customHeight="1" x14ac:dyDescent="0.2">
      <c r="A135" s="20">
        <f t="shared" si="25"/>
        <v>118</v>
      </c>
      <c r="B135" s="43" t="s">
        <v>83</v>
      </c>
      <c r="C135" s="40" t="s">
        <v>226</v>
      </c>
      <c r="D135" s="25" t="s">
        <v>2</v>
      </c>
      <c r="E135" s="36">
        <v>50</v>
      </c>
      <c r="F135" s="26"/>
      <c r="G135" s="62">
        <f t="shared" ref="G135:G173" si="42">E135*F135</f>
        <v>0</v>
      </c>
      <c r="H135" s="54"/>
      <c r="I135" s="73">
        <f t="shared" ref="I135:I173" si="43">(E135*F135)*1.23</f>
        <v>0</v>
      </c>
      <c r="J135" s="16"/>
    </row>
    <row r="136" spans="1:11" ht="44.25" customHeight="1" x14ac:dyDescent="0.2">
      <c r="A136" s="20">
        <f t="shared" si="25"/>
        <v>119</v>
      </c>
      <c r="B136" s="43" t="s">
        <v>84</v>
      </c>
      <c r="C136" s="40" t="s">
        <v>274</v>
      </c>
      <c r="D136" s="25" t="s">
        <v>2</v>
      </c>
      <c r="E136" s="36">
        <v>2500</v>
      </c>
      <c r="F136" s="26"/>
      <c r="G136" s="62">
        <f t="shared" si="42"/>
        <v>0</v>
      </c>
      <c r="H136" s="54"/>
      <c r="I136" s="73">
        <f t="shared" si="43"/>
        <v>0</v>
      </c>
      <c r="J136" s="16"/>
    </row>
    <row r="137" spans="1:11" ht="105" customHeight="1" x14ac:dyDescent="0.2">
      <c r="A137" s="20">
        <f t="shared" ref="A137:A174" si="44">A136+1</f>
        <v>120</v>
      </c>
      <c r="B137" s="43" t="s">
        <v>85</v>
      </c>
      <c r="C137" s="40" t="s">
        <v>273</v>
      </c>
      <c r="D137" s="25" t="s">
        <v>2</v>
      </c>
      <c r="E137" s="36">
        <v>50</v>
      </c>
      <c r="F137" s="26"/>
      <c r="G137" s="62">
        <f t="shared" si="42"/>
        <v>0</v>
      </c>
      <c r="H137" s="54"/>
      <c r="I137" s="73">
        <f t="shared" si="43"/>
        <v>0</v>
      </c>
      <c r="J137" s="16"/>
    </row>
    <row r="138" spans="1:11" ht="30" customHeight="1" x14ac:dyDescent="0.2">
      <c r="A138" s="20">
        <f t="shared" si="44"/>
        <v>121</v>
      </c>
      <c r="B138" s="43" t="s">
        <v>46</v>
      </c>
      <c r="C138" s="40" t="s">
        <v>237</v>
      </c>
      <c r="D138" s="25" t="s">
        <v>1</v>
      </c>
      <c r="E138" s="36">
        <v>50</v>
      </c>
      <c r="F138" s="26"/>
      <c r="G138" s="62">
        <f t="shared" si="42"/>
        <v>0</v>
      </c>
      <c r="H138" s="54"/>
      <c r="I138" s="73">
        <f t="shared" si="43"/>
        <v>0</v>
      </c>
      <c r="J138" s="16"/>
      <c r="K138" s="30"/>
    </row>
    <row r="139" spans="1:11" ht="18" customHeight="1" x14ac:dyDescent="0.2">
      <c r="A139" s="20">
        <f t="shared" si="44"/>
        <v>122</v>
      </c>
      <c r="B139" s="43" t="s">
        <v>235</v>
      </c>
      <c r="C139" s="40" t="s">
        <v>236</v>
      </c>
      <c r="D139" s="25" t="s">
        <v>13</v>
      </c>
      <c r="E139" s="36">
        <v>25</v>
      </c>
      <c r="F139" s="26"/>
      <c r="G139" s="62">
        <f t="shared" si="42"/>
        <v>0</v>
      </c>
      <c r="H139" s="54"/>
      <c r="I139" s="73">
        <f t="shared" si="43"/>
        <v>0</v>
      </c>
      <c r="J139" s="16"/>
    </row>
    <row r="140" spans="1:11" ht="18" customHeight="1" x14ac:dyDescent="0.2">
      <c r="A140" s="20">
        <f t="shared" si="44"/>
        <v>123</v>
      </c>
      <c r="B140" s="43" t="s">
        <v>233</v>
      </c>
      <c r="C140" s="40" t="s">
        <v>234</v>
      </c>
      <c r="D140" s="25" t="s">
        <v>1</v>
      </c>
      <c r="E140" s="36">
        <v>400</v>
      </c>
      <c r="F140" s="26"/>
      <c r="G140" s="62">
        <f t="shared" si="42"/>
        <v>0</v>
      </c>
      <c r="H140" s="54"/>
      <c r="I140" s="73">
        <f t="shared" si="43"/>
        <v>0</v>
      </c>
      <c r="J140" s="16"/>
    </row>
    <row r="141" spans="1:11" ht="18" customHeight="1" x14ac:dyDescent="0.2">
      <c r="A141" s="20">
        <f t="shared" si="44"/>
        <v>124</v>
      </c>
      <c r="B141" s="43" t="s">
        <v>231</v>
      </c>
      <c r="C141" s="40" t="s">
        <v>232</v>
      </c>
      <c r="D141" s="25" t="s">
        <v>1</v>
      </c>
      <c r="E141" s="36">
        <v>150</v>
      </c>
      <c r="F141" s="26"/>
      <c r="G141" s="62">
        <f t="shared" si="42"/>
        <v>0</v>
      </c>
      <c r="H141" s="54"/>
      <c r="I141" s="73">
        <f t="shared" si="43"/>
        <v>0</v>
      </c>
      <c r="J141" s="16"/>
    </row>
    <row r="142" spans="1:11" ht="30" customHeight="1" x14ac:dyDescent="0.2">
      <c r="A142" s="20">
        <f t="shared" si="44"/>
        <v>125</v>
      </c>
      <c r="B142" s="43" t="s">
        <v>132</v>
      </c>
      <c r="C142" s="40" t="s">
        <v>227</v>
      </c>
      <c r="D142" s="25" t="s">
        <v>1</v>
      </c>
      <c r="E142" s="36">
        <v>20</v>
      </c>
      <c r="F142" s="26"/>
      <c r="G142" s="62">
        <f t="shared" si="42"/>
        <v>0</v>
      </c>
      <c r="H142" s="54"/>
      <c r="I142" s="73">
        <f t="shared" si="43"/>
        <v>0</v>
      </c>
      <c r="J142" s="16"/>
    </row>
    <row r="143" spans="1:11" ht="30" customHeight="1" x14ac:dyDescent="0.2">
      <c r="A143" s="20">
        <f t="shared" si="44"/>
        <v>126</v>
      </c>
      <c r="B143" s="43" t="s">
        <v>77</v>
      </c>
      <c r="C143" s="40" t="s">
        <v>228</v>
      </c>
      <c r="D143" s="25" t="s">
        <v>1</v>
      </c>
      <c r="E143" s="36">
        <v>2000</v>
      </c>
      <c r="F143" s="26"/>
      <c r="G143" s="62">
        <f t="shared" si="42"/>
        <v>0</v>
      </c>
      <c r="H143" s="54"/>
      <c r="I143" s="73">
        <f t="shared" si="43"/>
        <v>0</v>
      </c>
      <c r="J143" s="16"/>
    </row>
    <row r="144" spans="1:11" ht="105.75" customHeight="1" x14ac:dyDescent="0.2">
      <c r="A144" s="20">
        <f t="shared" si="44"/>
        <v>127</v>
      </c>
      <c r="B144" s="43" t="s">
        <v>76</v>
      </c>
      <c r="C144" s="40" t="s">
        <v>271</v>
      </c>
      <c r="D144" s="25" t="s">
        <v>1</v>
      </c>
      <c r="E144" s="36">
        <v>50</v>
      </c>
      <c r="F144" s="26"/>
      <c r="G144" s="62">
        <f t="shared" ref="G144:G145" si="45">E144*F144</f>
        <v>0</v>
      </c>
      <c r="H144" s="54"/>
      <c r="I144" s="73">
        <f t="shared" ref="I144:I145" si="46">(E144*F144)*1.23</f>
        <v>0</v>
      </c>
      <c r="J144" s="16"/>
    </row>
    <row r="145" spans="1:10" ht="96.75" customHeight="1" x14ac:dyDescent="0.2">
      <c r="A145" s="20">
        <f t="shared" si="44"/>
        <v>128</v>
      </c>
      <c r="B145" s="43" t="s">
        <v>52</v>
      </c>
      <c r="C145" s="40" t="s">
        <v>272</v>
      </c>
      <c r="D145" s="25" t="s">
        <v>1</v>
      </c>
      <c r="E145" s="36">
        <v>100</v>
      </c>
      <c r="F145" s="26"/>
      <c r="G145" s="62">
        <f t="shared" si="45"/>
        <v>0</v>
      </c>
      <c r="H145" s="54"/>
      <c r="I145" s="73">
        <f t="shared" si="46"/>
        <v>0</v>
      </c>
      <c r="J145" s="16"/>
    </row>
    <row r="146" spans="1:10" ht="174.75" customHeight="1" x14ac:dyDescent="0.2">
      <c r="A146" s="20">
        <f t="shared" si="44"/>
        <v>129</v>
      </c>
      <c r="B146" s="43" t="s">
        <v>264</v>
      </c>
      <c r="C146" s="38" t="s">
        <v>269</v>
      </c>
      <c r="D146" s="25" t="s">
        <v>1</v>
      </c>
      <c r="E146" s="36">
        <v>20</v>
      </c>
      <c r="F146" s="27"/>
      <c r="G146" s="62">
        <f t="shared" ref="G146:G147" si="47">E146*F146</f>
        <v>0</v>
      </c>
      <c r="H146" s="54"/>
      <c r="I146" s="73">
        <f t="shared" ref="I146:I147" si="48">(E146*F146)*1.23</f>
        <v>0</v>
      </c>
      <c r="J146" s="16"/>
    </row>
    <row r="147" spans="1:10" ht="162.75" customHeight="1" x14ac:dyDescent="0.2">
      <c r="A147" s="20">
        <f t="shared" si="44"/>
        <v>130</v>
      </c>
      <c r="B147" s="43" t="s">
        <v>318</v>
      </c>
      <c r="C147" s="38" t="s">
        <v>361</v>
      </c>
      <c r="D147" s="25" t="s">
        <v>1</v>
      </c>
      <c r="E147" s="36">
        <v>1</v>
      </c>
      <c r="F147" s="27"/>
      <c r="G147" s="62">
        <f t="shared" si="47"/>
        <v>0</v>
      </c>
      <c r="H147" s="54"/>
      <c r="I147" s="73">
        <f t="shared" si="48"/>
        <v>0</v>
      </c>
      <c r="J147" s="16"/>
    </row>
    <row r="148" spans="1:10" ht="165.75" customHeight="1" x14ac:dyDescent="0.2">
      <c r="A148" s="20">
        <f t="shared" si="44"/>
        <v>131</v>
      </c>
      <c r="B148" s="43" t="s">
        <v>319</v>
      </c>
      <c r="C148" s="38" t="s">
        <v>362</v>
      </c>
      <c r="D148" s="25" t="s">
        <v>1</v>
      </c>
      <c r="E148" s="36">
        <v>1</v>
      </c>
      <c r="F148" s="27"/>
      <c r="G148" s="62">
        <f t="shared" ref="G148" si="49">E148*F148</f>
        <v>0</v>
      </c>
      <c r="H148" s="54"/>
      <c r="I148" s="73">
        <f t="shared" ref="I148" si="50">(E148*F148)*1.23</f>
        <v>0</v>
      </c>
      <c r="J148" s="16"/>
    </row>
    <row r="149" spans="1:10" ht="129.6" customHeight="1" x14ac:dyDescent="0.2">
      <c r="A149" s="20">
        <f t="shared" si="44"/>
        <v>132</v>
      </c>
      <c r="B149" s="45" t="s">
        <v>58</v>
      </c>
      <c r="C149" s="38" t="s">
        <v>270</v>
      </c>
      <c r="D149" s="28" t="s">
        <v>1</v>
      </c>
      <c r="E149" s="36">
        <v>100</v>
      </c>
      <c r="F149" s="26"/>
      <c r="G149" s="62">
        <f t="shared" ref="G149" si="51">E149*F149</f>
        <v>0</v>
      </c>
      <c r="H149" s="54"/>
      <c r="I149" s="73">
        <f t="shared" ref="I149" si="52">(E149*F149)*1.23</f>
        <v>0</v>
      </c>
      <c r="J149" s="16"/>
    </row>
    <row r="150" spans="1:10" ht="30" customHeight="1" x14ac:dyDescent="0.2">
      <c r="A150" s="20">
        <f t="shared" si="44"/>
        <v>133</v>
      </c>
      <c r="B150" s="43" t="s">
        <v>56</v>
      </c>
      <c r="C150" s="38" t="s">
        <v>229</v>
      </c>
      <c r="D150" s="25" t="s">
        <v>3</v>
      </c>
      <c r="E150" s="36">
        <v>10</v>
      </c>
      <c r="F150" s="26"/>
      <c r="G150" s="62">
        <f t="shared" ref="G150" si="53">E150*F150</f>
        <v>0</v>
      </c>
      <c r="H150" s="54"/>
      <c r="I150" s="73">
        <f t="shared" ref="I150" si="54">(E150*F150)*1.23</f>
        <v>0</v>
      </c>
      <c r="J150" s="16"/>
    </row>
    <row r="151" spans="1:10" ht="30" customHeight="1" x14ac:dyDescent="0.2">
      <c r="A151" s="20">
        <f t="shared" si="44"/>
        <v>134</v>
      </c>
      <c r="B151" s="43" t="s">
        <v>57</v>
      </c>
      <c r="C151" s="38" t="s">
        <v>230</v>
      </c>
      <c r="D151" s="25" t="s">
        <v>3</v>
      </c>
      <c r="E151" s="36">
        <v>5</v>
      </c>
      <c r="F151" s="26"/>
      <c r="G151" s="62">
        <f t="shared" ref="G151:G158" si="55">E151*F151</f>
        <v>0</v>
      </c>
      <c r="H151" s="54"/>
      <c r="I151" s="73">
        <f t="shared" ref="I151:I158" si="56">(E151*F151)*1.23</f>
        <v>0</v>
      </c>
      <c r="J151" s="16"/>
    </row>
    <row r="152" spans="1:10" ht="18" customHeight="1" x14ac:dyDescent="0.2">
      <c r="A152" s="20">
        <f t="shared" si="44"/>
        <v>135</v>
      </c>
      <c r="B152" s="43" t="s">
        <v>336</v>
      </c>
      <c r="C152" s="38" t="s">
        <v>347</v>
      </c>
      <c r="D152" s="25" t="s">
        <v>3</v>
      </c>
      <c r="E152" s="36">
        <v>1</v>
      </c>
      <c r="F152" s="27"/>
      <c r="G152" s="62">
        <f t="shared" si="55"/>
        <v>0</v>
      </c>
      <c r="H152" s="54"/>
      <c r="I152" s="73">
        <f t="shared" si="56"/>
        <v>0</v>
      </c>
      <c r="J152" s="16"/>
    </row>
    <row r="153" spans="1:10" ht="18" customHeight="1" x14ac:dyDescent="0.2">
      <c r="A153" s="20">
        <f t="shared" si="44"/>
        <v>136</v>
      </c>
      <c r="B153" s="43" t="s">
        <v>337</v>
      </c>
      <c r="C153" s="38" t="s">
        <v>334</v>
      </c>
      <c r="D153" s="25" t="s">
        <v>3</v>
      </c>
      <c r="E153" s="36">
        <v>2</v>
      </c>
      <c r="F153" s="27"/>
      <c r="G153" s="62">
        <f t="shared" ref="G153:G155" si="57">E153*F153</f>
        <v>0</v>
      </c>
      <c r="H153" s="54"/>
      <c r="I153" s="73">
        <f t="shared" ref="I153:I155" si="58">(E153*F153)*1.23</f>
        <v>0</v>
      </c>
      <c r="J153" s="16"/>
    </row>
    <row r="154" spans="1:10" ht="18" customHeight="1" x14ac:dyDescent="0.2">
      <c r="A154" s="20">
        <f t="shared" si="44"/>
        <v>137</v>
      </c>
      <c r="B154" s="43" t="s">
        <v>59</v>
      </c>
      <c r="C154" s="38" t="s">
        <v>335</v>
      </c>
      <c r="D154" s="25" t="s">
        <v>3</v>
      </c>
      <c r="E154" s="36">
        <v>1</v>
      </c>
      <c r="F154" s="27"/>
      <c r="G154" s="62">
        <f t="shared" ref="G154" si="59">E154*F154</f>
        <v>0</v>
      </c>
      <c r="H154" s="54"/>
      <c r="I154" s="73">
        <f t="shared" ref="I154" si="60">(E154*F154)*1.23</f>
        <v>0</v>
      </c>
      <c r="J154" s="16"/>
    </row>
    <row r="155" spans="1:10" ht="18" customHeight="1" x14ac:dyDescent="0.2">
      <c r="A155" s="20">
        <f t="shared" si="44"/>
        <v>138</v>
      </c>
      <c r="B155" s="43" t="s">
        <v>338</v>
      </c>
      <c r="C155" s="38" t="s">
        <v>345</v>
      </c>
      <c r="D155" s="25" t="s">
        <v>3</v>
      </c>
      <c r="E155" s="36">
        <v>4</v>
      </c>
      <c r="F155" s="27"/>
      <c r="G155" s="62">
        <f t="shared" si="57"/>
        <v>0</v>
      </c>
      <c r="H155" s="54"/>
      <c r="I155" s="73">
        <f t="shared" si="58"/>
        <v>0</v>
      </c>
      <c r="J155" s="16"/>
    </row>
    <row r="156" spans="1:10" ht="18" customHeight="1" x14ac:dyDescent="0.2">
      <c r="A156" s="20">
        <f t="shared" si="44"/>
        <v>139</v>
      </c>
      <c r="B156" s="43" t="s">
        <v>343</v>
      </c>
      <c r="C156" s="38" t="s">
        <v>339</v>
      </c>
      <c r="D156" s="25" t="s">
        <v>3</v>
      </c>
      <c r="E156" s="36">
        <v>1</v>
      </c>
      <c r="F156" s="27"/>
      <c r="G156" s="62">
        <f t="shared" si="55"/>
        <v>0</v>
      </c>
      <c r="H156" s="54"/>
      <c r="I156" s="73">
        <f t="shared" si="56"/>
        <v>0</v>
      </c>
      <c r="J156" s="16"/>
    </row>
    <row r="157" spans="1:10" ht="18" customHeight="1" x14ac:dyDescent="0.2">
      <c r="A157" s="20">
        <f t="shared" si="44"/>
        <v>140</v>
      </c>
      <c r="B157" s="43" t="s">
        <v>60</v>
      </c>
      <c r="C157" s="38" t="s">
        <v>344</v>
      </c>
      <c r="D157" s="25" t="s">
        <v>3</v>
      </c>
      <c r="E157" s="36">
        <v>1</v>
      </c>
      <c r="F157" s="27"/>
      <c r="G157" s="62">
        <f t="shared" si="55"/>
        <v>0</v>
      </c>
      <c r="H157" s="54"/>
      <c r="I157" s="73">
        <f t="shared" si="56"/>
        <v>0</v>
      </c>
      <c r="J157" s="16"/>
    </row>
    <row r="158" spans="1:10" ht="18" customHeight="1" x14ac:dyDescent="0.2">
      <c r="A158" s="20">
        <f t="shared" si="44"/>
        <v>141</v>
      </c>
      <c r="B158" s="43" t="s">
        <v>340</v>
      </c>
      <c r="C158" s="38" t="s">
        <v>341</v>
      </c>
      <c r="D158" s="25" t="s">
        <v>3</v>
      </c>
      <c r="E158" s="36">
        <v>1</v>
      </c>
      <c r="F158" s="27"/>
      <c r="G158" s="62">
        <f t="shared" si="55"/>
        <v>0</v>
      </c>
      <c r="H158" s="54"/>
      <c r="I158" s="73">
        <f t="shared" si="56"/>
        <v>0</v>
      </c>
      <c r="J158" s="16"/>
    </row>
    <row r="159" spans="1:10" ht="18" customHeight="1" x14ac:dyDescent="0.2">
      <c r="A159" s="20">
        <f t="shared" si="44"/>
        <v>142</v>
      </c>
      <c r="B159" s="43" t="s">
        <v>342</v>
      </c>
      <c r="C159" s="38" t="s">
        <v>346</v>
      </c>
      <c r="D159" s="25" t="s">
        <v>3</v>
      </c>
      <c r="E159" s="36">
        <v>1</v>
      </c>
      <c r="F159" s="27"/>
      <c r="G159" s="62">
        <f t="shared" ref="G159:G160" si="61">E159*F159</f>
        <v>0</v>
      </c>
      <c r="H159" s="54"/>
      <c r="I159" s="73">
        <f t="shared" ref="I159:I160" si="62">(E159*F159)*1.23</f>
        <v>0</v>
      </c>
      <c r="J159" s="16"/>
    </row>
    <row r="160" spans="1:10" ht="18" customHeight="1" x14ac:dyDescent="0.2">
      <c r="A160" s="20">
        <f t="shared" si="44"/>
        <v>143</v>
      </c>
      <c r="B160" s="43" t="s">
        <v>239</v>
      </c>
      <c r="C160" s="38" t="s">
        <v>238</v>
      </c>
      <c r="D160" s="25" t="s">
        <v>3</v>
      </c>
      <c r="E160" s="36">
        <v>20</v>
      </c>
      <c r="F160" s="27"/>
      <c r="G160" s="62">
        <f t="shared" si="61"/>
        <v>0</v>
      </c>
      <c r="H160" s="54"/>
      <c r="I160" s="73">
        <f t="shared" si="62"/>
        <v>0</v>
      </c>
      <c r="J160" s="16"/>
    </row>
    <row r="161" spans="1:10" ht="60.75" customHeight="1" x14ac:dyDescent="0.2">
      <c r="A161" s="20">
        <f t="shared" si="44"/>
        <v>144</v>
      </c>
      <c r="B161" s="43" t="s">
        <v>320</v>
      </c>
      <c r="C161" s="77" t="s">
        <v>348</v>
      </c>
      <c r="D161" s="25" t="s">
        <v>1</v>
      </c>
      <c r="E161" s="36">
        <v>1000</v>
      </c>
      <c r="F161" s="26"/>
      <c r="G161" s="62">
        <f t="shared" si="42"/>
        <v>0</v>
      </c>
      <c r="H161" s="54"/>
      <c r="I161" s="73">
        <f t="shared" si="43"/>
        <v>0</v>
      </c>
      <c r="J161" s="16"/>
    </row>
    <row r="162" spans="1:10" ht="49.5" customHeight="1" x14ac:dyDescent="0.2">
      <c r="A162" s="20">
        <f t="shared" si="44"/>
        <v>145</v>
      </c>
      <c r="B162" s="43" t="s">
        <v>324</v>
      </c>
      <c r="C162" s="40" t="s">
        <v>266</v>
      </c>
      <c r="D162" s="25" t="s">
        <v>1</v>
      </c>
      <c r="E162" s="36">
        <v>500</v>
      </c>
      <c r="F162" s="26"/>
      <c r="G162" s="62">
        <f t="shared" si="42"/>
        <v>0</v>
      </c>
      <c r="H162" s="54"/>
      <c r="I162" s="73">
        <f t="shared" si="43"/>
        <v>0</v>
      </c>
      <c r="J162" s="16"/>
    </row>
    <row r="163" spans="1:10" ht="67.5" customHeight="1" x14ac:dyDescent="0.2">
      <c r="A163" s="20">
        <f t="shared" si="44"/>
        <v>146</v>
      </c>
      <c r="B163" s="43" t="s">
        <v>325</v>
      </c>
      <c r="C163" s="40" t="s">
        <v>364</v>
      </c>
      <c r="D163" s="25" t="s">
        <v>1</v>
      </c>
      <c r="E163" s="36">
        <v>800</v>
      </c>
      <c r="F163" s="26"/>
      <c r="G163" s="62">
        <f t="shared" si="42"/>
        <v>0</v>
      </c>
      <c r="H163" s="54"/>
      <c r="I163" s="73">
        <f t="shared" si="43"/>
        <v>0</v>
      </c>
      <c r="J163" s="16"/>
    </row>
    <row r="164" spans="1:10" ht="35.1" customHeight="1" x14ac:dyDescent="0.2">
      <c r="A164" s="20">
        <f t="shared" si="44"/>
        <v>147</v>
      </c>
      <c r="B164" s="43" t="s">
        <v>323</v>
      </c>
      <c r="C164" s="40" t="s">
        <v>268</v>
      </c>
      <c r="D164" s="25" t="s">
        <v>1</v>
      </c>
      <c r="E164" s="36">
        <v>300</v>
      </c>
      <c r="F164" s="26"/>
      <c r="G164" s="62">
        <f t="shared" si="42"/>
        <v>0</v>
      </c>
      <c r="H164" s="54"/>
      <c r="I164" s="73">
        <f t="shared" si="43"/>
        <v>0</v>
      </c>
      <c r="J164" s="16"/>
    </row>
    <row r="165" spans="1:10" ht="65.25" customHeight="1" x14ac:dyDescent="0.2">
      <c r="A165" s="20">
        <f t="shared" si="44"/>
        <v>148</v>
      </c>
      <c r="B165" s="43" t="s">
        <v>322</v>
      </c>
      <c r="C165" s="40" t="s">
        <v>365</v>
      </c>
      <c r="D165" s="25" t="s">
        <v>1</v>
      </c>
      <c r="E165" s="36">
        <v>100</v>
      </c>
      <c r="F165" s="26"/>
      <c r="G165" s="62">
        <f t="shared" ref="G165:G167" si="63">E165*F165</f>
        <v>0</v>
      </c>
      <c r="H165" s="54"/>
      <c r="I165" s="73">
        <f t="shared" ref="I165:I167" si="64">(E165*F165)*1.23</f>
        <v>0</v>
      </c>
      <c r="J165" s="16"/>
    </row>
    <row r="166" spans="1:10" ht="51" customHeight="1" x14ac:dyDescent="0.2">
      <c r="A166" s="20">
        <f t="shared" si="44"/>
        <v>149</v>
      </c>
      <c r="B166" s="43" t="s">
        <v>326</v>
      </c>
      <c r="C166" s="40" t="s">
        <v>265</v>
      </c>
      <c r="D166" s="25" t="s">
        <v>1</v>
      </c>
      <c r="E166" s="36">
        <v>100</v>
      </c>
      <c r="F166" s="26"/>
      <c r="G166" s="62">
        <f t="shared" si="63"/>
        <v>0</v>
      </c>
      <c r="H166" s="54"/>
      <c r="I166" s="73">
        <f t="shared" si="64"/>
        <v>0</v>
      </c>
      <c r="J166" s="16"/>
    </row>
    <row r="167" spans="1:10" ht="30" customHeight="1" x14ac:dyDescent="0.2">
      <c r="A167" s="20">
        <f t="shared" si="44"/>
        <v>150</v>
      </c>
      <c r="B167" s="43" t="s">
        <v>321</v>
      </c>
      <c r="C167" s="40" t="s">
        <v>267</v>
      </c>
      <c r="D167" s="25" t="s">
        <v>1</v>
      </c>
      <c r="E167" s="36">
        <v>100</v>
      </c>
      <c r="F167" s="26"/>
      <c r="G167" s="62">
        <f t="shared" si="63"/>
        <v>0</v>
      </c>
      <c r="H167" s="54"/>
      <c r="I167" s="73">
        <f t="shared" si="64"/>
        <v>0</v>
      </c>
      <c r="J167" s="16"/>
    </row>
    <row r="168" spans="1:10" ht="30" customHeight="1" x14ac:dyDescent="0.2">
      <c r="A168" s="20">
        <f t="shared" si="44"/>
        <v>151</v>
      </c>
      <c r="B168" s="43" t="s">
        <v>75</v>
      </c>
      <c r="C168" s="40" t="s">
        <v>217</v>
      </c>
      <c r="D168" s="25" t="s">
        <v>1</v>
      </c>
      <c r="E168" s="36">
        <v>600</v>
      </c>
      <c r="F168" s="26"/>
      <c r="G168" s="62">
        <f t="shared" si="42"/>
        <v>0</v>
      </c>
      <c r="H168" s="54"/>
      <c r="I168" s="73">
        <f t="shared" si="43"/>
        <v>0</v>
      </c>
      <c r="J168" s="16"/>
    </row>
    <row r="169" spans="1:10" ht="30" customHeight="1" x14ac:dyDescent="0.2">
      <c r="A169" s="20">
        <f t="shared" si="44"/>
        <v>152</v>
      </c>
      <c r="B169" s="43" t="s">
        <v>134</v>
      </c>
      <c r="C169" s="40" t="s">
        <v>250</v>
      </c>
      <c r="D169" s="25" t="s">
        <v>1</v>
      </c>
      <c r="E169" s="36">
        <v>10</v>
      </c>
      <c r="F169" s="27"/>
      <c r="G169" s="62">
        <f t="shared" si="42"/>
        <v>0</v>
      </c>
      <c r="H169" s="54"/>
      <c r="I169" s="73">
        <f t="shared" si="43"/>
        <v>0</v>
      </c>
      <c r="J169" s="16"/>
    </row>
    <row r="170" spans="1:10" ht="30" customHeight="1" x14ac:dyDescent="0.2">
      <c r="A170" s="20">
        <f t="shared" si="44"/>
        <v>153</v>
      </c>
      <c r="B170" s="43" t="s">
        <v>135</v>
      </c>
      <c r="C170" s="40" t="s">
        <v>249</v>
      </c>
      <c r="D170" s="25" t="s">
        <v>1</v>
      </c>
      <c r="E170" s="36">
        <v>20</v>
      </c>
      <c r="F170" s="27"/>
      <c r="G170" s="62">
        <f t="shared" si="42"/>
        <v>0</v>
      </c>
      <c r="H170" s="54"/>
      <c r="I170" s="73">
        <f t="shared" si="43"/>
        <v>0</v>
      </c>
      <c r="J170" s="16"/>
    </row>
    <row r="171" spans="1:10" ht="30" customHeight="1" x14ac:dyDescent="0.2">
      <c r="A171" s="20">
        <f t="shared" si="44"/>
        <v>154</v>
      </c>
      <c r="B171" s="43" t="s">
        <v>67</v>
      </c>
      <c r="C171" s="40" t="s">
        <v>248</v>
      </c>
      <c r="D171" s="25" t="s">
        <v>1</v>
      </c>
      <c r="E171" s="36">
        <v>20</v>
      </c>
      <c r="F171" s="27"/>
      <c r="G171" s="62">
        <f t="shared" si="42"/>
        <v>0</v>
      </c>
      <c r="H171" s="54"/>
      <c r="I171" s="73">
        <f t="shared" si="43"/>
        <v>0</v>
      </c>
      <c r="J171" s="16"/>
    </row>
    <row r="172" spans="1:10" ht="30" customHeight="1" x14ac:dyDescent="0.2">
      <c r="A172" s="20">
        <f t="shared" si="44"/>
        <v>155</v>
      </c>
      <c r="B172" s="43" t="s">
        <v>136</v>
      </c>
      <c r="C172" s="40" t="s">
        <v>247</v>
      </c>
      <c r="D172" s="25" t="s">
        <v>1</v>
      </c>
      <c r="E172" s="36">
        <v>20</v>
      </c>
      <c r="F172" s="27"/>
      <c r="G172" s="62">
        <f t="shared" si="42"/>
        <v>0</v>
      </c>
      <c r="H172" s="54"/>
      <c r="I172" s="73">
        <f t="shared" si="43"/>
        <v>0</v>
      </c>
      <c r="J172" s="16"/>
    </row>
    <row r="173" spans="1:10" ht="30" customHeight="1" x14ac:dyDescent="0.2">
      <c r="A173" s="20">
        <f t="shared" si="44"/>
        <v>156</v>
      </c>
      <c r="B173" s="47" t="s">
        <v>133</v>
      </c>
      <c r="C173" s="40" t="s">
        <v>246</v>
      </c>
      <c r="D173" s="31" t="s">
        <v>1</v>
      </c>
      <c r="E173" s="36">
        <v>10</v>
      </c>
      <c r="F173" s="32"/>
      <c r="G173" s="63">
        <f t="shared" si="42"/>
        <v>0</v>
      </c>
      <c r="H173" s="55"/>
      <c r="I173" s="74">
        <f t="shared" si="43"/>
        <v>0</v>
      </c>
      <c r="J173" s="16"/>
    </row>
    <row r="174" spans="1:10" ht="30" customHeight="1" thickBot="1" x14ac:dyDescent="0.25">
      <c r="A174" s="20">
        <f t="shared" si="44"/>
        <v>157</v>
      </c>
      <c r="B174" s="48" t="s">
        <v>155</v>
      </c>
      <c r="C174" s="40" t="s">
        <v>245</v>
      </c>
      <c r="D174" s="33" t="s">
        <v>1</v>
      </c>
      <c r="E174" s="37">
        <v>10</v>
      </c>
      <c r="F174" s="34"/>
      <c r="G174" s="64">
        <f t="shared" ref="G174" si="65">E174*F174</f>
        <v>0</v>
      </c>
      <c r="H174" s="56"/>
      <c r="I174" s="75">
        <f t="shared" ref="I174" si="66">(E174*F174)*1.23</f>
        <v>0</v>
      </c>
      <c r="J174" s="16"/>
    </row>
    <row r="175" spans="1:10" ht="15" customHeight="1" thickBot="1" x14ac:dyDescent="0.25">
      <c r="A175" s="18" t="s">
        <v>7</v>
      </c>
      <c r="B175" s="86" t="s">
        <v>6</v>
      </c>
      <c r="C175" s="87"/>
      <c r="D175" s="87"/>
      <c r="E175" s="87"/>
      <c r="F175" s="87"/>
      <c r="G175" s="65">
        <f>SUM(G5:G173)</f>
        <v>0</v>
      </c>
      <c r="H175" s="57"/>
      <c r="I175" s="70">
        <f>SUM(I5:I173)</f>
        <v>0</v>
      </c>
      <c r="J175" s="12"/>
    </row>
    <row r="176" spans="1:10" ht="51.75" customHeight="1" x14ac:dyDescent="0.2">
      <c r="G176" s="66" t="s">
        <v>149</v>
      </c>
      <c r="H176" s="17"/>
      <c r="I176" s="71" t="s">
        <v>150</v>
      </c>
      <c r="J176" s="17"/>
    </row>
    <row r="177" spans="1:10" ht="15" customHeight="1" x14ac:dyDescent="0.2">
      <c r="C177" s="88" t="s">
        <v>363</v>
      </c>
      <c r="D177" s="88"/>
      <c r="G177" s="76"/>
      <c r="H177" s="17"/>
      <c r="I177" s="76"/>
      <c r="J177" s="17"/>
    </row>
    <row r="178" spans="1:10" ht="15" customHeight="1" x14ac:dyDescent="0.2">
      <c r="G178" s="76"/>
      <c r="H178" s="17"/>
      <c r="I178" s="76"/>
      <c r="J178" s="17"/>
    </row>
    <row r="179" spans="1:10" ht="15" customHeight="1" x14ac:dyDescent="0.2"/>
    <row r="180" spans="1:10" ht="15" customHeight="1" x14ac:dyDescent="0.2">
      <c r="A180" s="81" t="s">
        <v>148</v>
      </c>
      <c r="B180" s="82"/>
      <c r="C180" s="82"/>
      <c r="D180" s="82"/>
      <c r="E180" s="82"/>
      <c r="F180" s="82"/>
      <c r="G180" s="82"/>
      <c r="H180" s="82"/>
      <c r="I180" s="83"/>
      <c r="J180" s="13"/>
    </row>
    <row r="181" spans="1:10" ht="49.5" customHeight="1" x14ac:dyDescent="0.2"/>
    <row r="182" spans="1:10" ht="15" customHeight="1" x14ac:dyDescent="0.2">
      <c r="B182" s="4" t="s">
        <v>9</v>
      </c>
      <c r="C182" s="4"/>
      <c r="D182" s="79" t="s">
        <v>11</v>
      </c>
      <c r="E182" s="79"/>
      <c r="F182" s="79"/>
      <c r="G182" s="79"/>
      <c r="H182" s="79"/>
      <c r="I182" s="79"/>
      <c r="J182" s="10"/>
    </row>
    <row r="183" spans="1:10" ht="32.25" customHeight="1" x14ac:dyDescent="0.2">
      <c r="B183" s="5"/>
      <c r="C183" s="5"/>
      <c r="D183" s="79"/>
      <c r="E183" s="79"/>
      <c r="F183" s="79"/>
      <c r="G183" s="79"/>
      <c r="H183" s="79"/>
      <c r="I183" s="79"/>
      <c r="J183" s="10"/>
    </row>
    <row r="184" spans="1:10" ht="15" customHeight="1" x14ac:dyDescent="0.2">
      <c r="E184" s="50"/>
      <c r="F184" s="58"/>
    </row>
    <row r="185" spans="1:10" ht="15" customHeight="1" x14ac:dyDescent="0.2">
      <c r="E185" s="50"/>
      <c r="G185" s="68"/>
    </row>
    <row r="186" spans="1:10" ht="15" customHeight="1" x14ac:dyDescent="0.2">
      <c r="B186" s="3"/>
    </row>
    <row r="187" spans="1:10" ht="15" customHeight="1" x14ac:dyDescent="0.2"/>
    <row r="188" spans="1:10" ht="15" customHeight="1" x14ac:dyDescent="0.2"/>
    <row r="189" spans="1:10" ht="15" customHeight="1" x14ac:dyDescent="0.2"/>
    <row r="190" spans="1:10" ht="15" customHeight="1" x14ac:dyDescent="0.2"/>
    <row r="191" spans="1:10" ht="15" customHeight="1" x14ac:dyDescent="0.2"/>
    <row r="192" spans="1:10" ht="15" customHeight="1" x14ac:dyDescent="0.2"/>
    <row r="193" spans="3:3" ht="15" customHeight="1" x14ac:dyDescent="0.2"/>
    <row r="194" spans="3:3" ht="15" customHeight="1" x14ac:dyDescent="0.2"/>
    <row r="195" spans="3:3" ht="15" customHeight="1" x14ac:dyDescent="0.2"/>
    <row r="196" spans="3:3" ht="15" customHeight="1" x14ac:dyDescent="0.2">
      <c r="C196" s="2"/>
    </row>
    <row r="197" spans="3:3" ht="15" customHeight="1" x14ac:dyDescent="0.2"/>
    <row r="198" spans="3:3" ht="15" customHeight="1" x14ac:dyDescent="0.2">
      <c r="C198" s="3"/>
    </row>
    <row r="199" spans="3:3" ht="15" customHeight="1" x14ac:dyDescent="0.2"/>
    <row r="200" spans="3:3" ht="15" customHeight="1" x14ac:dyDescent="0.2"/>
    <row r="201" spans="3:3" ht="15" customHeight="1" x14ac:dyDescent="0.2"/>
    <row r="202" spans="3:3" ht="15" customHeight="1" x14ac:dyDescent="0.2"/>
    <row r="203" spans="3:3" ht="15" customHeight="1" x14ac:dyDescent="0.2"/>
    <row r="204" spans="3:3" ht="15" customHeight="1" x14ac:dyDescent="0.2"/>
    <row r="205" spans="3:3" ht="15" customHeight="1" x14ac:dyDescent="0.2"/>
    <row r="206" spans="3:3" ht="15" customHeight="1" x14ac:dyDescent="0.2"/>
    <row r="207" spans="3:3" ht="15" customHeight="1" x14ac:dyDescent="0.2"/>
    <row r="208" spans="3:3"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sheetData>
  <autoFilter ref="A4:I176" xr:uid="{00000000-0001-0000-0000-000000000000}"/>
  <mergeCells count="7">
    <mergeCell ref="A1:I1"/>
    <mergeCell ref="D182:I183"/>
    <mergeCell ref="A56:A69"/>
    <mergeCell ref="A180:I180"/>
    <mergeCell ref="A2:I2"/>
    <mergeCell ref="B175:F175"/>
    <mergeCell ref="C177:D177"/>
  </mergeCells>
  <pageMargins left="0.23622047244094491" right="0.23622047244094491" top="0.74803149606299213" bottom="0.74803149606299213" header="0.31496062992125984" footer="0.31496062992125984"/>
  <pageSetup paperSize="9" scale="53" fitToHeight="0" orientation="portrait" r:id="rId1"/>
  <headerFooter>
    <oddHeader>&amp;RZałącznik nr 1 do SWZ</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2</vt:i4>
      </vt:variant>
    </vt:vector>
  </HeadingPairs>
  <TitlesOfParts>
    <vt:vector size="3" baseType="lpstr">
      <vt:lpstr>Załącznik nr 1</vt:lpstr>
      <vt:lpstr>'Załącznik nr 1'!Obszar_wydruku</vt:lpstr>
      <vt:lpstr>'Załącznik nr 1'!Tytuły_wydruku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DF FL Józef Woźnowski</dc:creator>
  <cp:lastModifiedBy>Paulina Budzińska</cp:lastModifiedBy>
  <cp:lastPrinted>2024-12-05T08:19:18Z</cp:lastPrinted>
  <dcterms:created xsi:type="dcterms:W3CDTF">2016-11-14T07:36:30Z</dcterms:created>
  <dcterms:modified xsi:type="dcterms:W3CDTF">2024-12-05T08:19:46Z</dcterms:modified>
</cp:coreProperties>
</file>