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KO_przetarg (2)" sheetId="1" r:id="rId1"/>
  </sheets>
  <definedNames/>
  <calcPr fullCalcOnLoad="1" fullPrecision="0"/>
</workbook>
</file>

<file path=xl/sharedStrings.xml><?xml version="1.0" encoding="utf-8"?>
<sst xmlns="http://schemas.openxmlformats.org/spreadsheetml/2006/main" count="637" uniqueCount="372">
  <si>
    <t>Kosztorys ofertowy</t>
  </si>
  <si>
    <t>Lp.</t>
  </si>
  <si>
    <t>Podstawa</t>
  </si>
  <si>
    <t>Opis</t>
  </si>
  <si>
    <t>j.m.</t>
  </si>
  <si>
    <t>Ilość</t>
  </si>
  <si>
    <t>Cena</t>
  </si>
  <si>
    <t>Wartość</t>
  </si>
  <si>
    <t>1</t>
  </si>
  <si>
    <t>projekt 1: Przebudowa drogi nr 5304P Mączniki-Węgry na odc. dł. ok. 1300 m</t>
  </si>
  <si>
    <t>1.1</t>
  </si>
  <si>
    <t>Roboty przygotowawcze</t>
  </si>
  <si>
    <t>1
d.1.1</t>
  </si>
  <si>
    <t>KNNR 1 0111-01
wycena indywidualna</t>
  </si>
  <si>
    <t>Roboty pomiarowe przy liniowych robotach ziemnych - trasa dróg w terenie równinnym</t>
  </si>
  <si>
    <t>m</t>
  </si>
  <si>
    <t>2
d.1.1</t>
  </si>
  <si>
    <t>KNNR 1 0113-01</t>
  </si>
  <si>
    <t>Usunięcie warstwy ziemi urodzajnej (humusu) o grubości 30 cm z transportem i zagospodarowaniem urobku przez Wykonawcę</t>
  </si>
  <si>
    <t>m2</t>
  </si>
  <si>
    <t>1.2</t>
  </si>
  <si>
    <t>Roboty ziemne</t>
  </si>
  <si>
    <t>3
d.1.2</t>
  </si>
  <si>
    <t>KNNR 1 0202-08</t>
  </si>
  <si>
    <t>Roboty ziemne wykonywane koparkami podsiębiernymi o poj.łyżki 0.60 m3 w gr.kat.III  z wywozem i zagospodarowaniem urobku</t>
  </si>
  <si>
    <t>m3</t>
  </si>
  <si>
    <t>4
d.1.2</t>
  </si>
  <si>
    <t>KNNR 1 0407-01</t>
  </si>
  <si>
    <t>Formowanie i zagęszczanie nasypów o wys. do 3,0 m  w gruncie kat.I-II z piasku dostarczonego wywrotkami</t>
  </si>
  <si>
    <t>5
d.1.2</t>
  </si>
  <si>
    <t xml:space="preserve">
kalk. własna</t>
  </si>
  <si>
    <t>Zakup i dowóz piasku</t>
  </si>
  <si>
    <t>6
d.1.2</t>
  </si>
  <si>
    <t>KNNR 1 0503-03</t>
  </si>
  <si>
    <t>Plantowanie (obrobienie na czysto) skarp i dna wykopów wykonywanych mechanicznie w gruntach kat.I-III</t>
  </si>
  <si>
    <t>7
d.1.2</t>
  </si>
  <si>
    <t>KNNR 1 0507-01</t>
  </si>
  <si>
    <t>Humusowanie skarp z obsianiem przy grubości warstwy humusu 5 cm.</t>
  </si>
  <si>
    <t>1.3</t>
  </si>
  <si>
    <t>Roboty rozbiórkowe</t>
  </si>
  <si>
    <t>8
d.1.3</t>
  </si>
  <si>
    <t>KNNR 6 0806-02</t>
  </si>
  <si>
    <t>Rozebranie krawężników betonowych na podsypce cementowo-piaskowej</t>
  </si>
  <si>
    <t>9
d.1.3</t>
  </si>
  <si>
    <t>KNR AT-03 0101-01</t>
  </si>
  <si>
    <t>Roboty remontowe - cięcie piłą nawierzchni bitumicznych na gł. do 5 cm</t>
  </si>
  <si>
    <t>10
d.1.3</t>
  </si>
  <si>
    <t>KNNR 6 0805-01</t>
  </si>
  <si>
    <t>Rozebranie istniejącej nawierzchni z kostki brukowej betonowej</t>
  </si>
  <si>
    <t>11
d.1.3</t>
  </si>
  <si>
    <t>KNR 2-31 0816-01</t>
  </si>
  <si>
    <t>Rozebranie przepustów rurowych - rury betonowe o śr. 40 cm</t>
  </si>
  <si>
    <t>12
d.1.3</t>
  </si>
  <si>
    <t>KNR 2-31 0816-05</t>
  </si>
  <si>
    <t>Rozebranie przepustów rurowych - ścianki czołowe</t>
  </si>
  <si>
    <t>13
d.1.3</t>
  </si>
  <si>
    <t>KNR 4-04 1103-04</t>
  </si>
  <si>
    <t>Wywiezienie gruzu z terenu rozbiórki przy mechanicznym załadowaniu i wyładowaniu samochodem samowyładowczym z kosztami składowania</t>
  </si>
  <si>
    <t>1.4</t>
  </si>
  <si>
    <t>Odwodnienie</t>
  </si>
  <si>
    <t>14
d.1.4</t>
  </si>
  <si>
    <t>KNR 2-18 0501-03</t>
  </si>
  <si>
    <t>Kanały rurowe - podłoża z materiałów sypkich o grubości 20 cm</t>
  </si>
  <si>
    <t>15
d.1.4</t>
  </si>
  <si>
    <t>KNR-W 2-18 0408-06</t>
  </si>
  <si>
    <t>Zarurowanie rowu - kanały z rur PVC SN8 łączonych na wcisk o śr. zewn. 400 mm</t>
  </si>
  <si>
    <t>16
d.1.4</t>
  </si>
  <si>
    <t>KNR-W 2-18 0517-02</t>
  </si>
  <si>
    <t>Studzienki kanalizacyjne systemowe o śr. 600 mm - zamknięcie rurą teleskopową, właz żeliwny z ryglem C250</t>
  </si>
  <si>
    <t>szt.</t>
  </si>
  <si>
    <t>17
d.1.4</t>
  </si>
  <si>
    <t>KNR-W 2-18 0518-03</t>
  </si>
  <si>
    <t>Studnie kanalizacyjne trójnikowa PECOR OPTIMA M o średnicy 1000 mm (lub inna o parametrach przynajmniej równych zaprojektowanej)</t>
  </si>
  <si>
    <t>18
d.1.4</t>
  </si>
  <si>
    <t>KNR 2-18 0625-02</t>
  </si>
  <si>
    <t>Studzienki ściekowe z gotowych elementów betonowe o śr. 500 mm z osadnikiem bez syfonu, krata żeliwna z ryglem D400</t>
  </si>
  <si>
    <t>19
d.1.4</t>
  </si>
  <si>
    <t>Studzienki ściekowe z gotowych elementów betonowe o śr. 500 mm z osadnikiem bez syfonu, krata żeliwna z ryglem D400- wpusty boczne</t>
  </si>
  <si>
    <t>20
d.1.4</t>
  </si>
  <si>
    <t>KNR 2-18 0501-01</t>
  </si>
  <si>
    <t>Kanały rurowe - podłoża z materiałów sypkich o grubości 10 cm</t>
  </si>
  <si>
    <t>21
d.1.4</t>
  </si>
  <si>
    <t>KNR-W 2-18 0408-02</t>
  </si>
  <si>
    <t>Kanały z rur PP SN8 łączonych na wcisk o śr. zewn. 160 mm</t>
  </si>
  <si>
    <t>22
d.1.4</t>
  </si>
  <si>
    <t>KNNR 6 0605-01</t>
  </si>
  <si>
    <t>Przepusty rurowe pod zjazdami - ławy fundamentowe żwirowe</t>
  </si>
  <si>
    <t>23
d.1.4</t>
  </si>
  <si>
    <t>KNNR 6 0605-06</t>
  </si>
  <si>
    <t>Przepusty rurowe pod zjazdami - rury betonowe o średnicy 40 cm</t>
  </si>
  <si>
    <t>24
d.1.4</t>
  </si>
  <si>
    <t>KNNR 6 0605-03</t>
  </si>
  <si>
    <t>Przepusty rurowe pod zjazdami - ścianki czołowe dla rur o średnicy 40 cm</t>
  </si>
  <si>
    <t>szt</t>
  </si>
  <si>
    <t>25
d.1.4</t>
  </si>
  <si>
    <t>KNNR 6 1302-02</t>
  </si>
  <si>
    <t>Oczyszczenie rowów z wyprofilowaniem dna i skarp z namułu gr. 30 cm z wywozem i zagospodarowaniem urobku</t>
  </si>
  <si>
    <t>1.5</t>
  </si>
  <si>
    <t>Krawężniki, oporniki, ściek</t>
  </si>
  <si>
    <t>26
d.1.5</t>
  </si>
  <si>
    <t>KNR 2-31 0402-03</t>
  </si>
  <si>
    <t>Ława betonowa z oporem - beton klasy C12/15</t>
  </si>
  <si>
    <t>27
d.1.5</t>
  </si>
  <si>
    <t>KNNR 6 0401-03</t>
  </si>
  <si>
    <t>Krawężniki betonowe wystające o wymiarach 15x30 cm bez ław na podsypce cementowo-piaskowej</t>
  </si>
  <si>
    <t>28
d.1.5</t>
  </si>
  <si>
    <t>KNR 2-31 0403-05</t>
  </si>
  <si>
    <t>Krawężniki betonowe wtopione o wymiarach 12x25 cm na podsypce cementowo-piaskowej</t>
  </si>
  <si>
    <t>29
d.1.5</t>
  </si>
  <si>
    <t>KNNR 6 0404-05</t>
  </si>
  <si>
    <t>Obrzeża betonowe o wymiarach 30x8 cm na podsypce cementowo-piaskowej, spoiny wypełnione zaprawą cementową</t>
  </si>
  <si>
    <t>30
d.1.5</t>
  </si>
  <si>
    <t>KNR AT-03 0402-01</t>
  </si>
  <si>
    <t>Ścieki uliczne z kostki brukowej betonowej w pięciu rzędach na ławie betonowej</t>
  </si>
  <si>
    <t>1.6</t>
  </si>
  <si>
    <t>Ścieżka rowerowa i pieszo-rowerowa</t>
  </si>
  <si>
    <t>31
d.1.6</t>
  </si>
  <si>
    <t>KNNR 6 0101-02</t>
  </si>
  <si>
    <t>Koryta wykonywane mechanicznie gł. 20 cm w gruncie kat. II-VI na całej szerokości jezdni i chodników</t>
  </si>
  <si>
    <t>32
d.1.6</t>
  </si>
  <si>
    <t>KNNR 6 0111-02</t>
  </si>
  <si>
    <t>Kruszywo stabilizowane cementem Rm=1,5 MPa o gr. 10 cm</t>
  </si>
  <si>
    <t>33
d.1.6</t>
  </si>
  <si>
    <t>KNNR 6 0113-06</t>
  </si>
  <si>
    <t>Warstwa górna podbudowy z kruszyw łamanych gr. 15 cm</t>
  </si>
  <si>
    <t>34
d.1.6</t>
  </si>
  <si>
    <t>KNNR 6 1005-07</t>
  </si>
  <si>
    <t>Mechaniczne oczyszczenie i skropienie emulsją asfaltową na zimno podbudowy lub nawierzchni betonowej/bitumicznej; zużycie emulsji 0,8 kg/m2</t>
  </si>
  <si>
    <t>35
d.1.6</t>
  </si>
  <si>
    <t>KNNR 6 0309-02</t>
  </si>
  <si>
    <t>Warstwa ścieralna z betonu asfaltowego AC8S o grubości 4 cm</t>
  </si>
  <si>
    <t>1.7</t>
  </si>
  <si>
    <t>Chodnik z kostki betonowej</t>
  </si>
  <si>
    <t>36
d.1.7</t>
  </si>
  <si>
    <t>KNNR 6 0103-03</t>
  </si>
  <si>
    <t>Profilowanie i zagęszczanie podłoża wykonywane mechanicznie w gruncie kat. II-IV pod warstwy konstrukcyjne nawierzchni</t>
  </si>
  <si>
    <t>37
d.1.7</t>
  </si>
  <si>
    <t>KNNR 6 0111-01</t>
  </si>
  <si>
    <t>38
d.1.7</t>
  </si>
  <si>
    <t>KNR 2-31 0511-02</t>
  </si>
  <si>
    <t>Nawierzchnie z kostki brukowej betonowej gr.6 cm na podsypce cementowo-piaskowej gr. 5 cm - kostka szara</t>
  </si>
  <si>
    <t>1.8</t>
  </si>
  <si>
    <t>Zjazdy z kostki betonowej</t>
  </si>
  <si>
    <t>39
d.1.8</t>
  </si>
  <si>
    <t>40
d.1.8</t>
  </si>
  <si>
    <t>41
d.1.8</t>
  </si>
  <si>
    <t>Warstwa górna podbudowy z chudego betonu gr. 15 cm</t>
  </si>
  <si>
    <t>42
d.1.8</t>
  </si>
  <si>
    <t>KNR 2-31 0511-03</t>
  </si>
  <si>
    <t>Nawierzchnie z kostki brukowej betonowej gr.8 cm na podsypce cementowo-piaskowej gr. 5 cm - kostka szara</t>
  </si>
  <si>
    <t>43
d.1.8</t>
  </si>
  <si>
    <t>KNNR 1 0301-02</t>
  </si>
  <si>
    <t>Wykopy z załadunkiem ręcznym i  z transportem i zagospodarowaniem urobku przez Wykonawcę</t>
  </si>
  <si>
    <t>44
d.1.8</t>
  </si>
  <si>
    <t>Rury osłonowe dwudzielne na kablach telekomunikacyjnych i energetycznych</t>
  </si>
  <si>
    <t>45
d.1.8</t>
  </si>
  <si>
    <t>KNNR 1 0318-01</t>
  </si>
  <si>
    <t>Zasypywanie wykopów o ścianach pionowych o szerokości 0.8-2.5 m i głęb.do 1.5 m w gr.kat. I-III</t>
  </si>
  <si>
    <t>46
d.1.8</t>
  </si>
  <si>
    <t>KNNR 1 0408-01</t>
  </si>
  <si>
    <t>Zagęszczanie nasypów z gruntu sypkiego kat.I-II ubijakami mechanicznymi</t>
  </si>
  <si>
    <t>47
d.1.8</t>
  </si>
  <si>
    <t xml:space="preserve">
wycena indywidualna</t>
  </si>
  <si>
    <t>1.9</t>
  </si>
  <si>
    <t>Zjazdy utwardzone kruszywem łamanym</t>
  </si>
  <si>
    <t>48
d.1.9</t>
  </si>
  <si>
    <t>KNNR 6 0204-06</t>
  </si>
  <si>
    <t>Nawierzchnie z tłucznia kamiennego - warstwa górna o gr. 15 cm</t>
  </si>
  <si>
    <t>1.10</t>
  </si>
  <si>
    <t>Regulacja urządzeń</t>
  </si>
  <si>
    <t>49
d.1.10</t>
  </si>
  <si>
    <t>KNR 2-31 1406-04</t>
  </si>
  <si>
    <t>Regulacja pionowa studzienek dla zaworów wodociągowych i gazowych</t>
  </si>
  <si>
    <t>1.11</t>
  </si>
  <si>
    <t>Oznakowanie</t>
  </si>
  <si>
    <t>50
d.1.11</t>
  </si>
  <si>
    <t>KNNR 6 0808-08</t>
  </si>
  <si>
    <t>Rozebranie słupków do znaków</t>
  </si>
  <si>
    <t>51
d.1.11</t>
  </si>
  <si>
    <t>KNNR 6 0702-08</t>
  </si>
  <si>
    <t>Pionowe znaki drogowe - zdjęcie znaków lub drogowskazów</t>
  </si>
  <si>
    <t>52
d.1.11</t>
  </si>
  <si>
    <t>KNNR 6 0702-01</t>
  </si>
  <si>
    <t>Pionowe znaki drogowe - słupki z rur stalowych</t>
  </si>
  <si>
    <t>53
d.1.11</t>
  </si>
  <si>
    <t>Pionowe znaki drogowe - słupki z rur stalowych z wysięgnikiem</t>
  </si>
  <si>
    <t>54
d.1.11</t>
  </si>
  <si>
    <t>KNNR 6 0702-04</t>
  </si>
  <si>
    <t>Pionowe znaki drogowe - znaki zakazu, nakazu, ostrzegawcze i informacyjne o pow. do 0.3 m2</t>
  </si>
  <si>
    <t>55
d.1.11</t>
  </si>
  <si>
    <t>KNNR 6 0702-05</t>
  </si>
  <si>
    <t>Pionowe znaki drogowe - znaki zakazu, nakazu, ostrzegawcze i informacyjne o pow. ponad 0.3 m2</t>
  </si>
  <si>
    <t>56
d.1.11</t>
  </si>
  <si>
    <t>KNNR 6 0705-02</t>
  </si>
  <si>
    <t>Oznakowanie poziome jezdni farbą chlorokauczukową - linie malowane mechanicznie</t>
  </si>
  <si>
    <t>1.12</t>
  </si>
  <si>
    <t>Doświetlenie przejść dla pieszych i przejazdów dla rowerzystów</t>
  </si>
  <si>
    <t>57
d.1.12</t>
  </si>
  <si>
    <t>Zakup i montaż 2 lamp LED</t>
  </si>
  <si>
    <t>kpl</t>
  </si>
  <si>
    <t>1.13</t>
  </si>
  <si>
    <t>Inwentaryzacja powykonawcza</t>
  </si>
  <si>
    <t>58
d.1.13</t>
  </si>
  <si>
    <t>2</t>
  </si>
  <si>
    <t>projekt 2: Przebudowa drogi nr 5304P Węgry-Chotów na odc. dł. ok. 2500 m</t>
  </si>
  <si>
    <t>2.1</t>
  </si>
  <si>
    <t>59
d.2.1</t>
  </si>
  <si>
    <t>60
d.2.1</t>
  </si>
  <si>
    <t>KNNR 1 0101-07</t>
  </si>
  <si>
    <t>Mechaniczne ścinanie drzew z karczowaniem pni o średnicy 195 cm</t>
  </si>
  <si>
    <t>61
d.2.1</t>
  </si>
  <si>
    <t>KNNR 1 0104-18</t>
  </si>
  <si>
    <t>Karczowanie pni o śr. 200 cm koparką podsiębierną w gruntach kat.III-IV o normalnej wilgotności</t>
  </si>
  <si>
    <t>62
d.2.1</t>
  </si>
  <si>
    <t>KNNR 1 0214-04</t>
  </si>
  <si>
    <t>Zasypanie wykopów .fund.podłużnych,punktowych,rowów,wykopów obiektowych spycharkami z zagęszcz.mechanicznym ubijakami (gr.warstwy w stanie luźnym 35 cm) - kat.gr. I-II</t>
  </si>
  <si>
    <t>63
d.2.1</t>
  </si>
  <si>
    <t>64
d.2.1</t>
  </si>
  <si>
    <t>KNNR 1 0102-06</t>
  </si>
  <si>
    <t>Mechaniczne karczowanie krzaków i podszyć rzadkich od 10% do 30% powierzchni.</t>
  </si>
  <si>
    <t>ha</t>
  </si>
  <si>
    <t>65
d.2.1</t>
  </si>
  <si>
    <t>2.2</t>
  </si>
  <si>
    <t>66
d.2.2</t>
  </si>
  <si>
    <t>67
d.2.2</t>
  </si>
  <si>
    <t>68
d.2.2</t>
  </si>
  <si>
    <t>69
d.2.2</t>
  </si>
  <si>
    <t>70
d.2.2</t>
  </si>
  <si>
    <t>2.3</t>
  </si>
  <si>
    <t>71
d.2.3</t>
  </si>
  <si>
    <t>72
d.2.3</t>
  </si>
  <si>
    <t>73
d.2.3</t>
  </si>
  <si>
    <t>KNR AT-03 0104-02</t>
  </si>
  <si>
    <t>Mechaniczna rozbiórka nawierzchni bitumicznej</t>
  </si>
  <si>
    <t>74
d.2.3</t>
  </si>
  <si>
    <t>KNNR 6 0801-02</t>
  </si>
  <si>
    <t>Rozebranie podbudowy z kruszywa mechanicznie</t>
  </si>
  <si>
    <t>75
d.2.3</t>
  </si>
  <si>
    <t>Rozebranie nawierzchni z kostki brukowej betonowej</t>
  </si>
  <si>
    <t>76
d.2.3</t>
  </si>
  <si>
    <t>KNNR 6 0805-06
analogia</t>
  </si>
  <si>
    <t>Rozebranie umocnienia skarp rowu otwartego  z płyt betonowych JUMBO na podsypce piaskowej</t>
  </si>
  <si>
    <t>77
d.2.3</t>
  </si>
  <si>
    <t>78
d.2.3</t>
  </si>
  <si>
    <t>79
d.2.3</t>
  </si>
  <si>
    <t>KNR 2-31 0816-03</t>
  </si>
  <si>
    <t>Rozebranie przepustów rurowych - rury betonowe o śr. 600 mm</t>
  </si>
  <si>
    <t>80
d.2.3</t>
  </si>
  <si>
    <t>2.4</t>
  </si>
  <si>
    <t>81
d.2.4</t>
  </si>
  <si>
    <t>82
d.2.4</t>
  </si>
  <si>
    <t>83
d.2.4</t>
  </si>
  <si>
    <t>84
d.2.4</t>
  </si>
  <si>
    <t>85
d.2.4</t>
  </si>
  <si>
    <t>86
d.2.4</t>
  </si>
  <si>
    <t>87
d.2.4</t>
  </si>
  <si>
    <t>88
d.2.4</t>
  </si>
  <si>
    <t>89
d.2.4</t>
  </si>
  <si>
    <t>90
d.2.4</t>
  </si>
  <si>
    <t>91
d.2.4</t>
  </si>
  <si>
    <t>2.5</t>
  </si>
  <si>
    <t>92
d.2.5</t>
  </si>
  <si>
    <t>93
d.2.5</t>
  </si>
  <si>
    <t>KNNR 6 0403-03</t>
  </si>
  <si>
    <t>Krawężniki betonowe wystające o wymiarach 15x30 cm z wykonaniem ław betonowych na podsypce cementowo-piaskowej</t>
  </si>
  <si>
    <t>94
d.2.5</t>
  </si>
  <si>
    <t>95
d.2.5</t>
  </si>
  <si>
    <t>Ścieki uliczne z kostki brukowej betonowej w dwóch rzędach na ławie betonowej</t>
  </si>
  <si>
    <t>2.6</t>
  </si>
  <si>
    <t>Poszerzenie nawierzchni jezdni</t>
  </si>
  <si>
    <t>96
d.2.6</t>
  </si>
  <si>
    <t>97
d.2.6</t>
  </si>
  <si>
    <t>98
d.2.6</t>
  </si>
  <si>
    <t>KNNR 6 0113-02</t>
  </si>
  <si>
    <t>Podbudowa pomocnicza z mieszanki kruszywa niezwiązanego łamanego gr. 20 cm</t>
  </si>
  <si>
    <t>99
d.2.6</t>
  </si>
  <si>
    <t>100
d.2.6</t>
  </si>
  <si>
    <t>KNNR 6 0110-03</t>
  </si>
  <si>
    <t>Podbudowa zasadnicza z betonu asfaltowego AC16P 50/70  gr. 7 cm</t>
  </si>
  <si>
    <t>2.7</t>
  </si>
  <si>
    <t>Jezdnia bitumiczna</t>
  </si>
  <si>
    <t>101
d.2.7</t>
  </si>
  <si>
    <t>KNR AT-03 0102-01</t>
  </si>
  <si>
    <t>Roboty remontowe - frezowanie nawierzchni bitumicznej o gr. 4 cm z wywozem materiału z rozbiórki</t>
  </si>
  <si>
    <t>102
d.2.7</t>
  </si>
  <si>
    <t>Mechaniczne oczyszczenie i skropienie emulsją asfaltową na zimno podbudowy lub nawierzchni betonowej/bitumicznej; zużycie emulsji 0,5 kg/m2</t>
  </si>
  <si>
    <t>103
d.2.7</t>
  </si>
  <si>
    <t>KNNR 6 0108-02</t>
  </si>
  <si>
    <t>Wyrównanie istniejącej podbudowy z betonu asfaltowego AC11W 50/70 - mechaniczne</t>
  </si>
  <si>
    <t>t</t>
  </si>
  <si>
    <t>104
d.2.7</t>
  </si>
  <si>
    <t>Mechaniczne oczyszczenie i skropienie emulsją asfaltową na zimno podbudowy lub nawierzchni betonowej/bitumicznej; zużycie emulsji 0,3 kg/m2</t>
  </si>
  <si>
    <t>105
d.2.7</t>
  </si>
  <si>
    <t>KNNR 6 0309-03</t>
  </si>
  <si>
    <t>Warstwa ścieralna z betonu asfaltowego AC11S 50/70 o grubości 5 cm</t>
  </si>
  <si>
    <t>2.8</t>
  </si>
  <si>
    <t>Ścieżka rowerowa</t>
  </si>
  <si>
    <t>106
d.2.8</t>
  </si>
  <si>
    <t>107
d.2.8</t>
  </si>
  <si>
    <t>108
d.2.8</t>
  </si>
  <si>
    <t>109
d.2.8</t>
  </si>
  <si>
    <t>110
d.2.8</t>
  </si>
  <si>
    <t>Warstwa ścieralna z betonu asfaltowego AC8S 50/70 o grubości 4 cm</t>
  </si>
  <si>
    <t>2.9</t>
  </si>
  <si>
    <t>111
d.2.9</t>
  </si>
  <si>
    <t>112
d.2.9</t>
  </si>
  <si>
    <t>113
d.2.9</t>
  </si>
  <si>
    <t>114
d.2.9</t>
  </si>
  <si>
    <t>115
d.2.9</t>
  </si>
  <si>
    <t>116
d.2.9</t>
  </si>
  <si>
    <t>117
d.2.9</t>
  </si>
  <si>
    <t>Zasypywanie i zagęszczanie wykopów o ścianach pionowych o szerokości 0.8-2.5 m i głębokości do 1.5 m w gruncie kat. I-III</t>
  </si>
  <si>
    <t>118
d.2.9</t>
  </si>
  <si>
    <t>2.10</t>
  </si>
  <si>
    <t>Pobocze utwardzone</t>
  </si>
  <si>
    <t>119
d.2.10</t>
  </si>
  <si>
    <t>Nawierzchnia z mieszanki kruszywa niezwiązanego łamanego - warstwa ścieralna o gr. 15 cm - kruszywo granitowe</t>
  </si>
  <si>
    <t>2.11</t>
  </si>
  <si>
    <t>120
d.2.11</t>
  </si>
  <si>
    <t>2.12</t>
  </si>
  <si>
    <t>121
d.2.12</t>
  </si>
  <si>
    <t>KNNR 6 0808-07</t>
  </si>
  <si>
    <t>Rozebranie barier drogowych stalowych</t>
  </si>
  <si>
    <t>122
d.2.12</t>
  </si>
  <si>
    <t>123
d.2.12</t>
  </si>
  <si>
    <t>124
d.2.12</t>
  </si>
  <si>
    <t>125
d.2.12</t>
  </si>
  <si>
    <t>126
d.2.12</t>
  </si>
  <si>
    <t>127
d.2.12</t>
  </si>
  <si>
    <t>KNNR 6 0703-02</t>
  </si>
  <si>
    <t>Bariery ochronne stalowe jednostronne U-14a</t>
  </si>
  <si>
    <t>128
d.2.12</t>
  </si>
  <si>
    <t>KNNR 6 0701-04</t>
  </si>
  <si>
    <t>129
d.2.12</t>
  </si>
  <si>
    <t>2.13</t>
  </si>
  <si>
    <t>Doświetlenie przejazdów dla rowerzystów</t>
  </si>
  <si>
    <t>130
d.2.13</t>
  </si>
  <si>
    <t>2.14</t>
  </si>
  <si>
    <t>Przebudowa przepustów drogowych</t>
  </si>
  <si>
    <t>131
d.2.14</t>
  </si>
  <si>
    <t>KNR-W 2-18 0509-01</t>
  </si>
  <si>
    <t>Układanie mieszanki betonowej pompą do betonu na samochodzie - ławy fundamentowe, bloki oporowe - beton C16/20</t>
  </si>
  <si>
    <t>132
d.2.14</t>
  </si>
  <si>
    <t>KNR-W 2-18 0407-07</t>
  </si>
  <si>
    <t>Kanały z rur polietylenowych PECOR OPTIMA SN 8 o śr. nominalnej 1000 mm (lub innych o parametrach przynajmniej równych zaprojektowanym)</t>
  </si>
  <si>
    <t>133
d.2.14</t>
  </si>
  <si>
    <t>KNR-W 2-18 0408-08</t>
  </si>
  <si>
    <t>Kanały z rur polietylenowych PECOR OPTIMA SN 8 o śr. nominalnej 600 mm(lub innych o parametrach przynajmniej równych zaprojektowanym)</t>
  </si>
  <si>
    <t>134
d.2.14</t>
  </si>
  <si>
    <t>KNR-W 2-18 0518-01
analogia</t>
  </si>
  <si>
    <t>135
d.2.14</t>
  </si>
  <si>
    <t>KNR-W 2-18 0518-03
analogia</t>
  </si>
  <si>
    <t>Studnie kanalizacyjne trójnikowa PECOR OPTIMA M o średnicy 1400 mm (lub inna o parametrach przynajmniej równych zaprojektowanej)</t>
  </si>
  <si>
    <t>136
d.2.14</t>
  </si>
  <si>
    <t>Przepusty rurowe - ścianki czołowe żelbetowe dla rur o śr. 2*1200 mm - ścianki wykonywane na mokro z betonu C20/25</t>
  </si>
  <si>
    <t>137
d.2.14</t>
  </si>
  <si>
    <t>KNNR 6 0605-05</t>
  </si>
  <si>
    <t>Przepusty rurowe - ścianki czołowe dla rur o średnicy 1000 mm</t>
  </si>
  <si>
    <t>138
d.2.14</t>
  </si>
  <si>
    <t>Przepusty rurowe - ścianki czołowe dla rur o średnicy 600 mm</t>
  </si>
  <si>
    <t>139
d.2.14</t>
  </si>
  <si>
    <t>140
d.2.14</t>
  </si>
  <si>
    <t>2.15</t>
  </si>
  <si>
    <t>141
d.2.15</t>
  </si>
  <si>
    <t>Przebudowa drogi nr 5304P Mączniki-Węgry-Chotów na odc. dł. ok. 3800 m</t>
  </si>
  <si>
    <t>Wartość kosztorysowa robót bez podatku VAT:</t>
  </si>
  <si>
    <t>Podatek VAT:</t>
  </si>
  <si>
    <t>Ogółem wartość kosztorysowa robót:</t>
  </si>
  <si>
    <t>Balustrady U-11a kolor RAL 7046</t>
  </si>
  <si>
    <t>Załącznik nr 2 do SWZ - NOWY</t>
  </si>
  <si>
    <t>SŁOWNIE: …................................................................................................................................................................................................................................</t>
  </si>
  <si>
    <t>podpis(-y)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</si>
</sst>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\ ##0.00"/>
    <numFmt numFmtId="167" formatCode="#0.00"/>
    <numFmt numFmtId="168" formatCode="#,##0.00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1" fillId="0" borderId="0" xfId="0" applyFont="1" applyFill="1" applyAlignment="1">
      <alignment/>
    </xf>
    <xf numFmtId="167" fontId="43" fillId="0" borderId="0" xfId="0" applyNumberFormat="1" applyFont="1" applyBorder="1" applyAlignment="1">
      <alignment horizontal="right" vertical="top" wrapText="1" shrinkToFit="1" readingOrder="1"/>
    </xf>
    <xf numFmtId="167" fontId="43" fillId="0" borderId="10" xfId="0" applyNumberFormat="1" applyFont="1" applyFill="1" applyBorder="1" applyAlignment="1">
      <alignment horizontal="right" vertical="top" wrapText="1" shrinkToFit="1" readingOrder="1"/>
    </xf>
    <xf numFmtId="0" fontId="42" fillId="0" borderId="0" xfId="0" applyFont="1" applyFill="1" applyAlignment="1" applyProtection="1">
      <alignment/>
      <protection/>
    </xf>
    <xf numFmtId="168" fontId="42" fillId="0" borderId="0" xfId="0" applyNumberFormat="1" applyFont="1" applyFill="1" applyAlignment="1" applyProtection="1">
      <alignment/>
      <protection/>
    </xf>
    <xf numFmtId="4" fontId="42" fillId="0" borderId="0" xfId="0" applyNumberFormat="1" applyFont="1" applyFill="1" applyAlignment="1" applyProtection="1">
      <alignment/>
      <protection/>
    </xf>
    <xf numFmtId="0" fontId="43" fillId="0" borderId="11" xfId="0" applyFont="1" applyFill="1" applyBorder="1" applyAlignment="1" applyProtection="1">
      <alignment horizontal="center" vertical="center" wrapText="1" shrinkToFit="1" readingOrder="1"/>
      <protection/>
    </xf>
    <xf numFmtId="4" fontId="43" fillId="0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44" fillId="0" borderId="10" xfId="0" applyNumberFormat="1" applyFont="1" applyFill="1" applyBorder="1" applyAlignment="1">
      <alignment horizontal="right" vertical="top" wrapText="1" shrinkToFit="1" readingOrder="1"/>
    </xf>
    <xf numFmtId="49" fontId="44" fillId="0" borderId="10" xfId="0" applyNumberFormat="1" applyFont="1" applyFill="1" applyBorder="1" applyAlignment="1">
      <alignment horizontal="center" vertical="top" wrapText="1" shrinkToFit="1" readingOrder="1"/>
    </xf>
    <xf numFmtId="49" fontId="43" fillId="0" borderId="10" xfId="0" applyNumberFormat="1" applyFont="1" applyFill="1" applyBorder="1" applyAlignment="1">
      <alignment horizontal="right" vertical="top" wrapText="1" shrinkToFit="1" readingOrder="1"/>
    </xf>
    <xf numFmtId="49" fontId="43" fillId="0" borderId="10" xfId="0" applyNumberFormat="1" applyFont="1" applyFill="1" applyBorder="1" applyAlignment="1">
      <alignment horizontal="center" vertical="top" wrapText="1" shrinkToFit="1" readingOrder="1"/>
    </xf>
    <xf numFmtId="0" fontId="43" fillId="0" borderId="10" xfId="0" applyNumberFormat="1" applyFont="1" applyFill="1" applyBorder="1" applyAlignment="1">
      <alignment horizontal="left" vertical="top" wrapText="1" shrinkToFit="1" readingOrder="1"/>
    </xf>
    <xf numFmtId="166" fontId="43" fillId="0" borderId="10" xfId="0" applyNumberFormat="1" applyFont="1" applyFill="1" applyBorder="1" applyAlignment="1">
      <alignment horizontal="right" vertical="top" wrapText="1" shrinkToFit="1" readingOrder="1"/>
    </xf>
    <xf numFmtId="166" fontId="44" fillId="0" borderId="10" xfId="0" applyNumberFormat="1" applyFont="1" applyFill="1" applyBorder="1" applyAlignment="1">
      <alignment horizontal="right" vertical="top" wrapText="1" shrinkToFit="1" readingOrder="1"/>
    </xf>
    <xf numFmtId="49" fontId="44" fillId="0" borderId="12" xfId="0" applyNumberFormat="1" applyFont="1" applyFill="1" applyBorder="1" applyAlignment="1">
      <alignment horizontal="right" vertical="top" wrapText="1" shrinkToFit="1" readingOrder="1"/>
    </xf>
    <xf numFmtId="4" fontId="45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49" fontId="43" fillId="33" borderId="10" xfId="0" applyNumberFormat="1" applyFont="1" applyFill="1" applyBorder="1" applyAlignment="1">
      <alignment horizontal="center" vertical="top" wrapText="1" shrinkToFit="1" readingOrder="1"/>
    </xf>
    <xf numFmtId="0" fontId="43" fillId="33" borderId="10" xfId="0" applyNumberFormat="1" applyFont="1" applyFill="1" applyBorder="1" applyAlignment="1">
      <alignment horizontal="left" vertical="top" wrapText="1" shrinkToFit="1" readingOrder="1"/>
    </xf>
    <xf numFmtId="49" fontId="44" fillId="0" borderId="10" xfId="0" applyNumberFormat="1" applyFont="1" applyFill="1" applyBorder="1" applyAlignment="1">
      <alignment horizontal="left" vertical="top" wrapText="1" shrinkToFit="1" readingOrder="1"/>
    </xf>
    <xf numFmtId="0" fontId="42" fillId="0" borderId="11" xfId="0" applyFont="1" applyFill="1" applyBorder="1" applyAlignment="1" applyProtection="1">
      <alignment horizontal="right" vertical="top" wrapText="1" shrinkToFit="1" readingOrder="1"/>
      <protection/>
    </xf>
    <xf numFmtId="49" fontId="44" fillId="0" borderId="13" xfId="0" applyNumberFormat="1" applyFont="1" applyFill="1" applyBorder="1" applyAlignment="1">
      <alignment horizontal="left" vertical="top" wrapText="1" shrinkToFit="1" readingOrder="1"/>
    </xf>
    <xf numFmtId="49" fontId="44" fillId="0" borderId="14" xfId="0" applyNumberFormat="1" applyFont="1" applyFill="1" applyBorder="1" applyAlignment="1">
      <alignment horizontal="left" vertical="top" wrapText="1" shrinkToFit="1" readingOrder="1"/>
    </xf>
    <xf numFmtId="49" fontId="44" fillId="0" borderId="15" xfId="0" applyNumberFormat="1" applyFont="1" applyFill="1" applyBorder="1" applyAlignment="1">
      <alignment horizontal="left" vertical="top" wrapText="1" shrinkToFit="1" readingOrder="1"/>
    </xf>
    <xf numFmtId="0" fontId="46" fillId="0" borderId="0" xfId="0" applyFont="1" applyFill="1" applyBorder="1" applyAlignment="1" applyProtection="1">
      <alignment horizontal="center" vertical="top"/>
      <protection/>
    </xf>
    <xf numFmtId="0" fontId="46" fillId="0" borderId="0" xfId="0" applyFont="1" applyFill="1" applyBorder="1" applyAlignment="1" applyProtection="1">
      <alignment horizontal="center" vertical="top" wrapText="1"/>
      <protection/>
    </xf>
    <xf numFmtId="49" fontId="44" fillId="0" borderId="16" xfId="0" applyNumberFormat="1" applyFont="1" applyFill="1" applyBorder="1" applyAlignment="1">
      <alignment horizontal="left" vertical="top" wrapText="1" shrinkToFit="1" readingOrder="1"/>
    </xf>
    <xf numFmtId="49" fontId="44" fillId="0" borderId="17" xfId="0" applyNumberFormat="1" applyFont="1" applyFill="1" applyBorder="1" applyAlignment="1">
      <alignment horizontal="left" vertical="top" wrapText="1" shrinkToFit="1" readingOrder="1"/>
    </xf>
    <xf numFmtId="49" fontId="44" fillId="0" borderId="18" xfId="0" applyNumberFormat="1" applyFont="1" applyFill="1" applyBorder="1" applyAlignment="1">
      <alignment horizontal="left" vertical="top" wrapText="1" shrinkToFit="1" readingOrder="1"/>
    </xf>
    <xf numFmtId="4" fontId="45" fillId="0" borderId="0" xfId="0" applyNumberFormat="1" applyFont="1" applyFill="1" applyAlignment="1" applyProtection="1">
      <alignment horizontal="right"/>
      <protection/>
    </xf>
    <xf numFmtId="0" fontId="41" fillId="0" borderId="19" xfId="0" applyFont="1" applyFill="1" applyBorder="1" applyAlignment="1">
      <alignment/>
    </xf>
    <xf numFmtId="0" fontId="41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81"/>
  <sheetViews>
    <sheetView showGridLines="0" tabSelected="1" zoomScalePageLayoutView="0" workbookViewId="0" topLeftCell="A1">
      <pane ySplit="4" topLeftCell="A167" activePane="bottomLeft" state="frozen"/>
      <selection pane="topLeft" activeCell="A1" sqref="A1"/>
      <selection pane="bottomLeft" activeCell="C186" sqref="C186"/>
    </sheetView>
  </sheetViews>
  <sheetFormatPr defaultColWidth="9.140625" defaultRowHeight="15"/>
  <cols>
    <col min="1" max="1" width="6.7109375" style="4" customWidth="1"/>
    <col min="2" max="2" width="15.7109375" style="4" customWidth="1"/>
    <col min="3" max="3" width="35.7109375" style="4" customWidth="1"/>
    <col min="4" max="4" width="6.7109375" style="4" customWidth="1"/>
    <col min="5" max="6" width="12.7109375" style="4" customWidth="1"/>
    <col min="7" max="7" width="15.7109375" style="4" customWidth="1"/>
    <col min="8" max="16384" width="9.140625" style="1" customWidth="1"/>
  </cols>
  <sheetData>
    <row r="1" spans="1:7" s="2" customFormat="1" ht="12.75">
      <c r="A1" s="7"/>
      <c r="B1" s="7"/>
      <c r="C1" s="7"/>
      <c r="D1" s="8"/>
      <c r="E1" s="9"/>
      <c r="F1" s="33"/>
      <c r="G1" s="33" t="s">
        <v>369</v>
      </c>
    </row>
    <row r="2" spans="1:7" s="2" customFormat="1" ht="15">
      <c r="A2" s="28" t="s">
        <v>0</v>
      </c>
      <c r="B2" s="28"/>
      <c r="C2" s="28"/>
      <c r="D2" s="28"/>
      <c r="E2" s="28"/>
      <c r="F2" s="28"/>
      <c r="G2" s="28"/>
    </row>
    <row r="3" spans="1:7" s="2" customFormat="1" ht="30.75" customHeight="1">
      <c r="A3" s="29" t="s">
        <v>364</v>
      </c>
      <c r="B3" s="29"/>
      <c r="C3" s="29"/>
      <c r="D3" s="29"/>
      <c r="E3" s="29"/>
      <c r="F3" s="29"/>
      <c r="G3" s="29"/>
    </row>
    <row r="4" spans="1:7" s="3" customFormat="1" ht="12">
      <c r="A4" s="10" t="s">
        <v>1</v>
      </c>
      <c r="B4" s="10" t="s">
        <v>2</v>
      </c>
      <c r="C4" s="10" t="s">
        <v>3</v>
      </c>
      <c r="D4" s="10" t="s">
        <v>4</v>
      </c>
      <c r="E4" s="11" t="s">
        <v>5</v>
      </c>
      <c r="F4" s="11" t="s">
        <v>6</v>
      </c>
      <c r="G4" s="11" t="s">
        <v>7</v>
      </c>
    </row>
    <row r="5" spans="1:7" ht="12">
      <c r="A5" s="12" t="s">
        <v>8</v>
      </c>
      <c r="B5" s="30" t="s">
        <v>9</v>
      </c>
      <c r="C5" s="31"/>
      <c r="D5" s="31"/>
      <c r="E5" s="31"/>
      <c r="F5" s="31"/>
      <c r="G5" s="32"/>
    </row>
    <row r="6" spans="1:7" ht="12">
      <c r="A6" s="12" t="s">
        <v>10</v>
      </c>
      <c r="B6" s="13"/>
      <c r="C6" s="23" t="s">
        <v>11</v>
      </c>
      <c r="D6" s="23"/>
      <c r="E6" s="23"/>
      <c r="F6" s="23"/>
      <c r="G6" s="23"/>
    </row>
    <row r="7" spans="1:7" ht="36">
      <c r="A7" s="14" t="s">
        <v>12</v>
      </c>
      <c r="B7" s="15" t="s">
        <v>13</v>
      </c>
      <c r="C7" s="16" t="s">
        <v>14</v>
      </c>
      <c r="D7" s="15" t="s">
        <v>15</v>
      </c>
      <c r="E7" s="17">
        <v>1286.5</v>
      </c>
      <c r="F7" s="6"/>
      <c r="G7" s="18"/>
    </row>
    <row r="8" spans="1:7" ht="48">
      <c r="A8" s="14" t="s">
        <v>16</v>
      </c>
      <c r="B8" s="15" t="s">
        <v>17</v>
      </c>
      <c r="C8" s="16" t="s">
        <v>18</v>
      </c>
      <c r="D8" s="15" t="s">
        <v>19</v>
      </c>
      <c r="E8" s="17">
        <f>3144+116.55</f>
        <v>3260.55</v>
      </c>
      <c r="F8" s="6"/>
      <c r="G8" s="18"/>
    </row>
    <row r="9" spans="1:7" ht="12">
      <c r="A9" s="12" t="s">
        <v>20</v>
      </c>
      <c r="B9" s="13"/>
      <c r="C9" s="23" t="s">
        <v>21</v>
      </c>
      <c r="D9" s="23"/>
      <c r="E9" s="23"/>
      <c r="F9" s="23"/>
      <c r="G9" s="23"/>
    </row>
    <row r="10" spans="1:7" ht="48">
      <c r="A10" s="14" t="s">
        <v>22</v>
      </c>
      <c r="B10" s="15" t="s">
        <v>23</v>
      </c>
      <c r="C10" s="16" t="s">
        <v>24</v>
      </c>
      <c r="D10" s="15" t="s">
        <v>25</v>
      </c>
      <c r="E10" s="6">
        <v>973.02</v>
      </c>
      <c r="F10" s="6"/>
      <c r="G10" s="18"/>
    </row>
    <row r="11" spans="1:7" ht="36">
      <c r="A11" s="14" t="s">
        <v>26</v>
      </c>
      <c r="B11" s="15" t="s">
        <v>27</v>
      </c>
      <c r="C11" s="16" t="s">
        <v>28</v>
      </c>
      <c r="D11" s="15" t="s">
        <v>25</v>
      </c>
      <c r="E11" s="17">
        <v>3022</v>
      </c>
      <c r="F11" s="6"/>
      <c r="G11" s="18"/>
    </row>
    <row r="12" spans="1:7" ht="24">
      <c r="A12" s="14" t="s">
        <v>29</v>
      </c>
      <c r="B12" s="15" t="s">
        <v>30</v>
      </c>
      <c r="C12" s="16" t="s">
        <v>31</v>
      </c>
      <c r="D12" s="15" t="s">
        <v>25</v>
      </c>
      <c r="E12" s="17">
        <v>3022</v>
      </c>
      <c r="F12" s="6"/>
      <c r="G12" s="18"/>
    </row>
    <row r="13" spans="1:7" ht="36">
      <c r="A13" s="14" t="s">
        <v>32</v>
      </c>
      <c r="B13" s="15" t="s">
        <v>33</v>
      </c>
      <c r="C13" s="16" t="s">
        <v>34</v>
      </c>
      <c r="D13" s="15" t="s">
        <v>19</v>
      </c>
      <c r="E13" s="6">
        <v>680</v>
      </c>
      <c r="F13" s="6"/>
      <c r="G13" s="18"/>
    </row>
    <row r="14" spans="1:7" ht="24">
      <c r="A14" s="14" t="s">
        <v>35</v>
      </c>
      <c r="B14" s="15" t="s">
        <v>36</v>
      </c>
      <c r="C14" s="16" t="s">
        <v>37</v>
      </c>
      <c r="D14" s="15" t="s">
        <v>19</v>
      </c>
      <c r="E14" s="17">
        <v>2720</v>
      </c>
      <c r="F14" s="6"/>
      <c r="G14" s="18"/>
    </row>
    <row r="15" spans="1:7" ht="12">
      <c r="A15" s="12" t="s">
        <v>38</v>
      </c>
      <c r="B15" s="13"/>
      <c r="C15" s="23" t="s">
        <v>39</v>
      </c>
      <c r="D15" s="23"/>
      <c r="E15" s="23"/>
      <c r="F15" s="23"/>
      <c r="G15" s="23"/>
    </row>
    <row r="16" spans="1:7" ht="24">
      <c r="A16" s="14" t="s">
        <v>40</v>
      </c>
      <c r="B16" s="15" t="s">
        <v>41</v>
      </c>
      <c r="C16" s="16" t="s">
        <v>42</v>
      </c>
      <c r="D16" s="15" t="s">
        <v>15</v>
      </c>
      <c r="E16" s="6">
        <v>6</v>
      </c>
      <c r="F16" s="6"/>
      <c r="G16" s="18"/>
    </row>
    <row r="17" spans="1:7" ht="24">
      <c r="A17" s="14" t="s">
        <v>43</v>
      </c>
      <c r="B17" s="15" t="s">
        <v>44</v>
      </c>
      <c r="C17" s="16" t="s">
        <v>45</v>
      </c>
      <c r="D17" s="15" t="s">
        <v>15</v>
      </c>
      <c r="E17" s="17">
        <v>1330</v>
      </c>
      <c r="F17" s="6"/>
      <c r="G17" s="18"/>
    </row>
    <row r="18" spans="1:7" ht="24">
      <c r="A18" s="14" t="s">
        <v>46</v>
      </c>
      <c r="B18" s="15" t="s">
        <v>47</v>
      </c>
      <c r="C18" s="16" t="s">
        <v>48</v>
      </c>
      <c r="D18" s="15" t="s">
        <v>19</v>
      </c>
      <c r="E18" s="6">
        <v>37.5</v>
      </c>
      <c r="F18" s="6"/>
      <c r="G18" s="18"/>
    </row>
    <row r="19" spans="1:7" ht="24">
      <c r="A19" s="14" t="s">
        <v>49</v>
      </c>
      <c r="B19" s="15" t="s">
        <v>50</v>
      </c>
      <c r="C19" s="16" t="s">
        <v>51</v>
      </c>
      <c r="D19" s="15" t="s">
        <v>15</v>
      </c>
      <c r="E19" s="6">
        <v>78.5</v>
      </c>
      <c r="F19" s="6"/>
      <c r="G19" s="18"/>
    </row>
    <row r="20" spans="1:7" ht="24">
      <c r="A20" s="14" t="s">
        <v>52</v>
      </c>
      <c r="B20" s="15" t="s">
        <v>53</v>
      </c>
      <c r="C20" s="16" t="s">
        <v>54</v>
      </c>
      <c r="D20" s="15" t="s">
        <v>25</v>
      </c>
      <c r="E20" s="6">
        <v>20</v>
      </c>
      <c r="F20" s="6"/>
      <c r="G20" s="18"/>
    </row>
    <row r="21" spans="1:7" ht="48">
      <c r="A21" s="14" t="s">
        <v>55</v>
      </c>
      <c r="B21" s="15" t="s">
        <v>56</v>
      </c>
      <c r="C21" s="16" t="s">
        <v>57</v>
      </c>
      <c r="D21" s="15" t="s">
        <v>25</v>
      </c>
      <c r="E21" s="6">
        <v>7.41</v>
      </c>
      <c r="F21" s="6"/>
      <c r="G21" s="18"/>
    </row>
    <row r="22" spans="1:7" ht="12">
      <c r="A22" s="12" t="s">
        <v>58</v>
      </c>
      <c r="B22" s="13"/>
      <c r="C22" s="23" t="s">
        <v>59</v>
      </c>
      <c r="D22" s="23"/>
      <c r="E22" s="23"/>
      <c r="F22" s="23"/>
      <c r="G22" s="23"/>
    </row>
    <row r="23" spans="1:7" ht="24">
      <c r="A23" s="14" t="s">
        <v>60</v>
      </c>
      <c r="B23" s="15" t="s">
        <v>61</v>
      </c>
      <c r="C23" s="16" t="s">
        <v>62</v>
      </c>
      <c r="D23" s="15" t="s">
        <v>19</v>
      </c>
      <c r="E23" s="6">
        <v>293.4</v>
      </c>
      <c r="F23" s="6"/>
      <c r="G23" s="18"/>
    </row>
    <row r="24" spans="1:7" ht="24">
      <c r="A24" s="14" t="s">
        <v>63</v>
      </c>
      <c r="B24" s="15" t="s">
        <v>64</v>
      </c>
      <c r="C24" s="16" t="s">
        <v>65</v>
      </c>
      <c r="D24" s="15" t="s">
        <v>15</v>
      </c>
      <c r="E24" s="6">
        <v>489</v>
      </c>
      <c r="F24" s="6"/>
      <c r="G24" s="18"/>
    </row>
    <row r="25" spans="1:7" ht="36">
      <c r="A25" s="14" t="s">
        <v>66</v>
      </c>
      <c r="B25" s="15" t="s">
        <v>67</v>
      </c>
      <c r="C25" s="16" t="s">
        <v>68</v>
      </c>
      <c r="D25" s="15" t="s">
        <v>69</v>
      </c>
      <c r="E25" s="6">
        <v>13</v>
      </c>
      <c r="F25" s="17"/>
      <c r="G25" s="18"/>
    </row>
    <row r="26" spans="1:7" ht="48">
      <c r="A26" s="14" t="s">
        <v>70</v>
      </c>
      <c r="B26" s="15" t="s">
        <v>71</v>
      </c>
      <c r="C26" s="16" t="s">
        <v>72</v>
      </c>
      <c r="D26" s="15" t="s">
        <v>15</v>
      </c>
      <c r="E26" s="6">
        <v>1</v>
      </c>
      <c r="F26" s="17"/>
      <c r="G26" s="18"/>
    </row>
    <row r="27" spans="1:7" ht="36">
      <c r="A27" s="14" t="s">
        <v>73</v>
      </c>
      <c r="B27" s="15" t="s">
        <v>74</v>
      </c>
      <c r="C27" s="16" t="s">
        <v>75</v>
      </c>
      <c r="D27" s="15" t="s">
        <v>69</v>
      </c>
      <c r="E27" s="6">
        <v>18</v>
      </c>
      <c r="F27" s="17"/>
      <c r="G27" s="18"/>
    </row>
    <row r="28" spans="1:7" ht="48">
      <c r="A28" s="14" t="s">
        <v>76</v>
      </c>
      <c r="B28" s="15" t="s">
        <v>74</v>
      </c>
      <c r="C28" s="16" t="s">
        <v>77</v>
      </c>
      <c r="D28" s="15" t="s">
        <v>69</v>
      </c>
      <c r="E28" s="6">
        <v>3</v>
      </c>
      <c r="F28" s="17"/>
      <c r="G28" s="18"/>
    </row>
    <row r="29" spans="1:7" ht="24">
      <c r="A29" s="14" t="s">
        <v>78</v>
      </c>
      <c r="B29" s="15" t="s">
        <v>79</v>
      </c>
      <c r="C29" s="16" t="s">
        <v>80</v>
      </c>
      <c r="D29" s="15" t="s">
        <v>19</v>
      </c>
      <c r="E29" s="6">
        <v>15.75</v>
      </c>
      <c r="F29" s="6"/>
      <c r="G29" s="18"/>
    </row>
    <row r="30" spans="1:7" ht="24">
      <c r="A30" s="14" t="s">
        <v>81</v>
      </c>
      <c r="B30" s="15" t="s">
        <v>82</v>
      </c>
      <c r="C30" s="16" t="s">
        <v>83</v>
      </c>
      <c r="D30" s="15" t="s">
        <v>15</v>
      </c>
      <c r="E30" s="6">
        <v>63</v>
      </c>
      <c r="F30" s="6"/>
      <c r="G30" s="18"/>
    </row>
    <row r="31" spans="1:7" ht="24">
      <c r="A31" s="14" t="s">
        <v>84</v>
      </c>
      <c r="B31" s="15" t="s">
        <v>85</v>
      </c>
      <c r="C31" s="16" t="s">
        <v>86</v>
      </c>
      <c r="D31" s="15" t="s">
        <v>25</v>
      </c>
      <c r="E31" s="6">
        <v>3.36</v>
      </c>
      <c r="F31" s="6"/>
      <c r="G31" s="18"/>
    </row>
    <row r="32" spans="1:7" ht="24">
      <c r="A32" s="14" t="s">
        <v>87</v>
      </c>
      <c r="B32" s="15" t="s">
        <v>88</v>
      </c>
      <c r="C32" s="16" t="s">
        <v>89</v>
      </c>
      <c r="D32" s="15" t="s">
        <v>15</v>
      </c>
      <c r="E32" s="6">
        <v>28</v>
      </c>
      <c r="F32" s="6"/>
      <c r="G32" s="18"/>
    </row>
    <row r="33" spans="1:7" ht="24">
      <c r="A33" s="14" t="s">
        <v>90</v>
      </c>
      <c r="B33" s="15" t="s">
        <v>91</v>
      </c>
      <c r="C33" s="16" t="s">
        <v>92</v>
      </c>
      <c r="D33" s="15" t="s">
        <v>93</v>
      </c>
      <c r="E33" s="6">
        <v>10</v>
      </c>
      <c r="F33" s="6"/>
      <c r="G33" s="18"/>
    </row>
    <row r="34" spans="1:7" ht="36">
      <c r="A34" s="14" t="s">
        <v>94</v>
      </c>
      <c r="B34" s="15" t="s">
        <v>95</v>
      </c>
      <c r="C34" s="16" t="s">
        <v>96</v>
      </c>
      <c r="D34" s="15" t="s">
        <v>15</v>
      </c>
      <c r="E34" s="6">
        <v>704</v>
      </c>
      <c r="F34" s="6"/>
      <c r="G34" s="18"/>
    </row>
    <row r="35" spans="1:7" ht="12">
      <c r="A35" s="12" t="s">
        <v>97</v>
      </c>
      <c r="B35" s="13"/>
      <c r="C35" s="23" t="s">
        <v>98</v>
      </c>
      <c r="D35" s="23"/>
      <c r="E35" s="23"/>
      <c r="F35" s="23"/>
      <c r="G35" s="23"/>
    </row>
    <row r="36" spans="1:7" ht="24">
      <c r="A36" s="14" t="s">
        <v>99</v>
      </c>
      <c r="B36" s="15" t="s">
        <v>100</v>
      </c>
      <c r="C36" s="16" t="s">
        <v>101</v>
      </c>
      <c r="D36" s="15" t="s">
        <v>25</v>
      </c>
      <c r="E36" s="6">
        <v>259.8</v>
      </c>
      <c r="F36" s="6"/>
      <c r="G36" s="18"/>
    </row>
    <row r="37" spans="1:7" ht="36">
      <c r="A37" s="14" t="s">
        <v>102</v>
      </c>
      <c r="B37" s="15" t="s">
        <v>103</v>
      </c>
      <c r="C37" s="16" t="s">
        <v>104</v>
      </c>
      <c r="D37" s="15" t="s">
        <v>15</v>
      </c>
      <c r="E37" s="17">
        <v>1330</v>
      </c>
      <c r="F37" s="6"/>
      <c r="G37" s="18"/>
    </row>
    <row r="38" spans="1:7" ht="36">
      <c r="A38" s="14" t="s">
        <v>105</v>
      </c>
      <c r="B38" s="15" t="s">
        <v>106</v>
      </c>
      <c r="C38" s="16" t="s">
        <v>107</v>
      </c>
      <c r="D38" s="15" t="s">
        <v>15</v>
      </c>
      <c r="E38" s="17">
        <v>1091</v>
      </c>
      <c r="F38" s="6"/>
      <c r="G38" s="18"/>
    </row>
    <row r="39" spans="1:7" ht="36">
      <c r="A39" s="14" t="s">
        <v>108</v>
      </c>
      <c r="B39" s="15" t="s">
        <v>109</v>
      </c>
      <c r="C39" s="16" t="s">
        <v>110</v>
      </c>
      <c r="D39" s="15" t="s">
        <v>15</v>
      </c>
      <c r="E39" s="6">
        <v>358</v>
      </c>
      <c r="F39" s="6"/>
      <c r="G39" s="18"/>
    </row>
    <row r="40" spans="1:7" ht="24">
      <c r="A40" s="14" t="s">
        <v>111</v>
      </c>
      <c r="B40" s="15" t="s">
        <v>112</v>
      </c>
      <c r="C40" s="16" t="s">
        <v>113</v>
      </c>
      <c r="D40" s="15" t="s">
        <v>15</v>
      </c>
      <c r="E40" s="17">
        <v>1316.06</v>
      </c>
      <c r="F40" s="6"/>
      <c r="G40" s="18"/>
    </row>
    <row r="41" spans="1:7" ht="12">
      <c r="A41" s="12" t="s">
        <v>114</v>
      </c>
      <c r="B41" s="13"/>
      <c r="C41" s="23" t="s">
        <v>115</v>
      </c>
      <c r="D41" s="23"/>
      <c r="E41" s="23"/>
      <c r="F41" s="23"/>
      <c r="G41" s="23"/>
    </row>
    <row r="42" spans="1:7" ht="36">
      <c r="A42" s="14" t="s">
        <v>116</v>
      </c>
      <c r="B42" s="15" t="s">
        <v>117</v>
      </c>
      <c r="C42" s="16" t="s">
        <v>118</v>
      </c>
      <c r="D42" s="15" t="s">
        <v>19</v>
      </c>
      <c r="E42" s="17">
        <f>1850+48.8</f>
        <v>1898.8</v>
      </c>
      <c r="F42" s="6"/>
      <c r="G42" s="18"/>
    </row>
    <row r="43" spans="1:7" ht="24">
      <c r="A43" s="14" t="s">
        <v>119</v>
      </c>
      <c r="B43" s="15" t="s">
        <v>120</v>
      </c>
      <c r="C43" s="16" t="s">
        <v>121</v>
      </c>
      <c r="D43" s="15" t="s">
        <v>19</v>
      </c>
      <c r="E43" s="17">
        <v>1850</v>
      </c>
      <c r="F43" s="6"/>
      <c r="G43" s="18"/>
    </row>
    <row r="44" spans="1:7" ht="24">
      <c r="A44" s="14" t="s">
        <v>122</v>
      </c>
      <c r="B44" s="15" t="s">
        <v>123</v>
      </c>
      <c r="C44" s="16" t="s">
        <v>124</v>
      </c>
      <c r="D44" s="15" t="s">
        <v>19</v>
      </c>
      <c r="E44" s="17">
        <v>1850</v>
      </c>
      <c r="F44" s="6"/>
      <c r="G44" s="18"/>
    </row>
    <row r="45" spans="1:7" ht="48">
      <c r="A45" s="14" t="s">
        <v>125</v>
      </c>
      <c r="B45" s="15" t="s">
        <v>126</v>
      </c>
      <c r="C45" s="16" t="s">
        <v>127</v>
      </c>
      <c r="D45" s="15" t="s">
        <v>19</v>
      </c>
      <c r="E45" s="17">
        <v>1850</v>
      </c>
      <c r="F45" s="6"/>
      <c r="G45" s="18"/>
    </row>
    <row r="46" spans="1:7" ht="24">
      <c r="A46" s="14" t="s">
        <v>128</v>
      </c>
      <c r="B46" s="15" t="s">
        <v>129</v>
      </c>
      <c r="C46" s="16" t="s">
        <v>130</v>
      </c>
      <c r="D46" s="15" t="s">
        <v>19</v>
      </c>
      <c r="E46" s="17">
        <v>1850</v>
      </c>
      <c r="F46" s="6"/>
      <c r="G46" s="18"/>
    </row>
    <row r="47" spans="1:8" ht="12">
      <c r="A47" s="12" t="s">
        <v>131</v>
      </c>
      <c r="B47" s="13"/>
      <c r="C47" s="23" t="s">
        <v>132</v>
      </c>
      <c r="D47" s="23"/>
      <c r="E47" s="23"/>
      <c r="F47" s="23"/>
      <c r="G47" s="23"/>
      <c r="H47" s="5"/>
    </row>
    <row r="48" spans="1:7" ht="36">
      <c r="A48" s="14" t="s">
        <v>133</v>
      </c>
      <c r="B48" s="15" t="s">
        <v>134</v>
      </c>
      <c r="C48" s="16" t="s">
        <v>135</v>
      </c>
      <c r="D48" s="15" t="s">
        <v>19</v>
      </c>
      <c r="E48" s="6">
        <v>708</v>
      </c>
      <c r="F48" s="6"/>
      <c r="G48" s="18"/>
    </row>
    <row r="49" spans="1:7" ht="24">
      <c r="A49" s="14" t="s">
        <v>136</v>
      </c>
      <c r="B49" s="15" t="s">
        <v>137</v>
      </c>
      <c r="C49" s="16" t="s">
        <v>121</v>
      </c>
      <c r="D49" s="15" t="s">
        <v>19</v>
      </c>
      <c r="E49" s="6">
        <v>675</v>
      </c>
      <c r="F49" s="6"/>
      <c r="G49" s="18"/>
    </row>
    <row r="50" spans="1:7" ht="36">
      <c r="A50" s="14" t="s">
        <v>138</v>
      </c>
      <c r="B50" s="15" t="s">
        <v>139</v>
      </c>
      <c r="C50" s="16" t="s">
        <v>140</v>
      </c>
      <c r="D50" s="15" t="s">
        <v>19</v>
      </c>
      <c r="E50" s="6">
        <v>675</v>
      </c>
      <c r="F50" s="6"/>
      <c r="G50" s="18"/>
    </row>
    <row r="51" spans="1:7" ht="12">
      <c r="A51" s="12" t="s">
        <v>141</v>
      </c>
      <c r="B51" s="13"/>
      <c r="C51" s="23" t="s">
        <v>142</v>
      </c>
      <c r="D51" s="23"/>
      <c r="E51" s="23"/>
      <c r="F51" s="23"/>
      <c r="G51" s="23"/>
    </row>
    <row r="52" spans="1:7" ht="36">
      <c r="A52" s="14" t="s">
        <v>143</v>
      </c>
      <c r="B52" s="15" t="s">
        <v>134</v>
      </c>
      <c r="C52" s="16" t="s">
        <v>135</v>
      </c>
      <c r="D52" s="15" t="s">
        <v>19</v>
      </c>
      <c r="E52" s="6">
        <v>480</v>
      </c>
      <c r="F52" s="6"/>
      <c r="G52" s="18"/>
    </row>
    <row r="53" spans="1:7" ht="24">
      <c r="A53" s="14" t="s">
        <v>144</v>
      </c>
      <c r="B53" s="15" t="s">
        <v>137</v>
      </c>
      <c r="C53" s="16" t="s">
        <v>121</v>
      </c>
      <c r="D53" s="15" t="s">
        <v>19</v>
      </c>
      <c r="E53" s="6">
        <v>480</v>
      </c>
      <c r="F53" s="6"/>
      <c r="G53" s="18"/>
    </row>
    <row r="54" spans="1:7" ht="24">
      <c r="A54" s="14" t="s">
        <v>145</v>
      </c>
      <c r="B54" s="15" t="s">
        <v>123</v>
      </c>
      <c r="C54" s="16" t="s">
        <v>146</v>
      </c>
      <c r="D54" s="15" t="s">
        <v>19</v>
      </c>
      <c r="E54" s="6">
        <v>480</v>
      </c>
      <c r="F54" s="6"/>
      <c r="G54" s="18"/>
    </row>
    <row r="55" spans="1:7" ht="36">
      <c r="A55" s="14" t="s">
        <v>147</v>
      </c>
      <c r="B55" s="15" t="s">
        <v>148</v>
      </c>
      <c r="C55" s="16" t="s">
        <v>149</v>
      </c>
      <c r="D55" s="15" t="s">
        <v>19</v>
      </c>
      <c r="E55" s="6">
        <v>480</v>
      </c>
      <c r="F55" s="6"/>
      <c r="G55" s="18"/>
    </row>
    <row r="56" spans="1:7" ht="36">
      <c r="A56" s="14" t="s">
        <v>150</v>
      </c>
      <c r="B56" s="15" t="s">
        <v>151</v>
      </c>
      <c r="C56" s="16" t="s">
        <v>152</v>
      </c>
      <c r="D56" s="15" t="s">
        <v>25</v>
      </c>
      <c r="E56" s="6">
        <v>2.5</v>
      </c>
      <c r="F56" s="6"/>
      <c r="G56" s="18"/>
    </row>
    <row r="57" spans="1:7" ht="24">
      <c r="A57" s="14" t="s">
        <v>153</v>
      </c>
      <c r="B57" s="15" t="s">
        <v>30</v>
      </c>
      <c r="C57" s="16" t="s">
        <v>154</v>
      </c>
      <c r="D57" s="21" t="s">
        <v>15</v>
      </c>
      <c r="E57" s="6">
        <v>10</v>
      </c>
      <c r="F57" s="6"/>
      <c r="G57" s="18"/>
    </row>
    <row r="58" spans="1:7" ht="36">
      <c r="A58" s="14" t="s">
        <v>155</v>
      </c>
      <c r="B58" s="15" t="s">
        <v>156</v>
      </c>
      <c r="C58" s="16" t="s">
        <v>157</v>
      </c>
      <c r="D58" s="15" t="s">
        <v>25</v>
      </c>
      <c r="E58" s="6">
        <v>2.5</v>
      </c>
      <c r="F58" s="6"/>
      <c r="G58" s="18"/>
    </row>
    <row r="59" spans="1:7" ht="24">
      <c r="A59" s="14" t="s">
        <v>158</v>
      </c>
      <c r="B59" s="15" t="s">
        <v>159</v>
      </c>
      <c r="C59" s="16" t="s">
        <v>160</v>
      </c>
      <c r="D59" s="15" t="s">
        <v>25</v>
      </c>
      <c r="E59" s="6">
        <v>2.5</v>
      </c>
      <c r="F59" s="6"/>
      <c r="G59" s="18"/>
    </row>
    <row r="60" spans="1:7" ht="36">
      <c r="A60" s="14" t="s">
        <v>161</v>
      </c>
      <c r="B60" s="15" t="s">
        <v>162</v>
      </c>
      <c r="C60" s="16" t="s">
        <v>31</v>
      </c>
      <c r="D60" s="15" t="s">
        <v>25</v>
      </c>
      <c r="E60" s="6">
        <v>2.5</v>
      </c>
      <c r="F60" s="6"/>
      <c r="G60" s="18"/>
    </row>
    <row r="61" spans="1:7" ht="12">
      <c r="A61" s="12" t="s">
        <v>163</v>
      </c>
      <c r="B61" s="13"/>
      <c r="C61" s="23" t="s">
        <v>164</v>
      </c>
      <c r="D61" s="23"/>
      <c r="E61" s="23"/>
      <c r="F61" s="23"/>
      <c r="G61" s="23"/>
    </row>
    <row r="62" spans="1:7" ht="24">
      <c r="A62" s="14" t="s">
        <v>165</v>
      </c>
      <c r="B62" s="15" t="s">
        <v>166</v>
      </c>
      <c r="C62" s="16" t="s">
        <v>167</v>
      </c>
      <c r="D62" s="15" t="s">
        <v>19</v>
      </c>
      <c r="E62" s="6">
        <v>72</v>
      </c>
      <c r="F62" s="6"/>
      <c r="G62" s="18"/>
    </row>
    <row r="63" spans="1:7" ht="12">
      <c r="A63" s="12" t="s">
        <v>168</v>
      </c>
      <c r="B63" s="13"/>
      <c r="C63" s="23" t="s">
        <v>169</v>
      </c>
      <c r="D63" s="23"/>
      <c r="E63" s="23"/>
      <c r="F63" s="23"/>
      <c r="G63" s="23"/>
    </row>
    <row r="64" spans="1:7" ht="24">
      <c r="A64" s="14" t="s">
        <v>170</v>
      </c>
      <c r="B64" s="15" t="s">
        <v>171</v>
      </c>
      <c r="C64" s="16" t="s">
        <v>172</v>
      </c>
      <c r="D64" s="15" t="s">
        <v>69</v>
      </c>
      <c r="E64" s="6">
        <v>7</v>
      </c>
      <c r="F64" s="6"/>
      <c r="G64" s="18"/>
    </row>
    <row r="65" spans="1:7" ht="12">
      <c r="A65" s="12" t="s">
        <v>173</v>
      </c>
      <c r="B65" s="13"/>
      <c r="C65" s="23" t="s">
        <v>174</v>
      </c>
      <c r="D65" s="23"/>
      <c r="E65" s="23"/>
      <c r="F65" s="23"/>
      <c r="G65" s="23"/>
    </row>
    <row r="66" spans="1:7" ht="24">
      <c r="A66" s="14" t="s">
        <v>175</v>
      </c>
      <c r="B66" s="15" t="s">
        <v>176</v>
      </c>
      <c r="C66" s="16" t="s">
        <v>177</v>
      </c>
      <c r="D66" s="15" t="s">
        <v>93</v>
      </c>
      <c r="E66" s="6">
        <v>14</v>
      </c>
      <c r="F66" s="6"/>
      <c r="G66" s="18"/>
    </row>
    <row r="67" spans="1:7" ht="24">
      <c r="A67" s="14" t="s">
        <v>178</v>
      </c>
      <c r="B67" s="15" t="s">
        <v>179</v>
      </c>
      <c r="C67" s="16" t="s">
        <v>180</v>
      </c>
      <c r="D67" s="15" t="s">
        <v>69</v>
      </c>
      <c r="E67" s="6">
        <v>16</v>
      </c>
      <c r="F67" s="6"/>
      <c r="G67" s="18"/>
    </row>
    <row r="68" spans="1:7" ht="24">
      <c r="A68" s="14" t="s">
        <v>181</v>
      </c>
      <c r="B68" s="15" t="s">
        <v>182</v>
      </c>
      <c r="C68" s="16" t="s">
        <v>183</v>
      </c>
      <c r="D68" s="15" t="s">
        <v>69</v>
      </c>
      <c r="E68" s="6">
        <v>17</v>
      </c>
      <c r="F68" s="6"/>
      <c r="G68" s="18"/>
    </row>
    <row r="69" spans="1:7" ht="24">
      <c r="A69" s="14" t="s">
        <v>184</v>
      </c>
      <c r="B69" s="15" t="s">
        <v>182</v>
      </c>
      <c r="C69" s="16" t="s">
        <v>185</v>
      </c>
      <c r="D69" s="15" t="s">
        <v>69</v>
      </c>
      <c r="E69" s="6">
        <v>9</v>
      </c>
      <c r="F69" s="6"/>
      <c r="G69" s="18"/>
    </row>
    <row r="70" spans="1:7" ht="36">
      <c r="A70" s="14" t="s">
        <v>186</v>
      </c>
      <c r="B70" s="15" t="s">
        <v>187</v>
      </c>
      <c r="C70" s="16" t="s">
        <v>188</v>
      </c>
      <c r="D70" s="15" t="s">
        <v>69</v>
      </c>
      <c r="E70" s="6">
        <v>24</v>
      </c>
      <c r="F70" s="6"/>
      <c r="G70" s="18"/>
    </row>
    <row r="71" spans="1:7" ht="36">
      <c r="A71" s="14" t="s">
        <v>189</v>
      </c>
      <c r="B71" s="15" t="s">
        <v>190</v>
      </c>
      <c r="C71" s="16" t="s">
        <v>191</v>
      </c>
      <c r="D71" s="15" t="s">
        <v>69</v>
      </c>
      <c r="E71" s="6">
        <v>4</v>
      </c>
      <c r="F71" s="6"/>
      <c r="G71" s="18"/>
    </row>
    <row r="72" spans="1:7" ht="36">
      <c r="A72" s="14" t="s">
        <v>192</v>
      </c>
      <c r="B72" s="15" t="s">
        <v>193</v>
      </c>
      <c r="C72" s="16" t="s">
        <v>194</v>
      </c>
      <c r="D72" s="15" t="s">
        <v>19</v>
      </c>
      <c r="E72" s="6">
        <v>16.28</v>
      </c>
      <c r="F72" s="6"/>
      <c r="G72" s="18"/>
    </row>
    <row r="73" spans="1:7" ht="12">
      <c r="A73" s="12" t="s">
        <v>195</v>
      </c>
      <c r="B73" s="13"/>
      <c r="C73" s="23" t="s">
        <v>196</v>
      </c>
      <c r="D73" s="23"/>
      <c r="E73" s="23"/>
      <c r="F73" s="23"/>
      <c r="G73" s="23"/>
    </row>
    <row r="74" spans="1:7" ht="24">
      <c r="A74" s="14" t="s">
        <v>197</v>
      </c>
      <c r="B74" s="15" t="s">
        <v>30</v>
      </c>
      <c r="C74" s="16" t="s">
        <v>198</v>
      </c>
      <c r="D74" s="15" t="s">
        <v>199</v>
      </c>
      <c r="E74" s="6">
        <v>2</v>
      </c>
      <c r="F74" s="17"/>
      <c r="G74" s="18"/>
    </row>
    <row r="75" spans="1:7" ht="12">
      <c r="A75" s="12" t="s">
        <v>200</v>
      </c>
      <c r="B75" s="13"/>
      <c r="C75" s="23" t="s">
        <v>201</v>
      </c>
      <c r="D75" s="23"/>
      <c r="E75" s="23"/>
      <c r="F75" s="23"/>
      <c r="G75" s="23"/>
    </row>
    <row r="76" spans="1:7" ht="24">
      <c r="A76" s="14" t="s">
        <v>202</v>
      </c>
      <c r="B76" s="15"/>
      <c r="C76" s="16" t="s">
        <v>201</v>
      </c>
      <c r="D76" s="15" t="s">
        <v>15</v>
      </c>
      <c r="E76" s="17">
        <f>1286.5+38.3</f>
        <v>1324.8</v>
      </c>
      <c r="F76" s="6"/>
      <c r="G76" s="18"/>
    </row>
    <row r="77" spans="1:7" ht="12">
      <c r="A77" s="19" t="s">
        <v>203</v>
      </c>
      <c r="B77" s="25" t="s">
        <v>204</v>
      </c>
      <c r="C77" s="26"/>
      <c r="D77" s="26"/>
      <c r="E77" s="26"/>
      <c r="F77" s="26"/>
      <c r="G77" s="27"/>
    </row>
    <row r="78" spans="1:7" ht="12">
      <c r="A78" s="12" t="s">
        <v>205</v>
      </c>
      <c r="B78" s="13"/>
      <c r="C78" s="23" t="s">
        <v>11</v>
      </c>
      <c r="D78" s="23"/>
      <c r="E78" s="23"/>
      <c r="F78" s="23"/>
      <c r="G78" s="23"/>
    </row>
    <row r="79" spans="1:7" ht="36">
      <c r="A79" s="14" t="s">
        <v>206</v>
      </c>
      <c r="B79" s="15" t="s">
        <v>13</v>
      </c>
      <c r="C79" s="16" t="s">
        <v>14</v>
      </c>
      <c r="D79" s="15" t="s">
        <v>15</v>
      </c>
      <c r="E79" s="17">
        <v>2560</v>
      </c>
      <c r="F79" s="6"/>
      <c r="G79" s="18"/>
    </row>
    <row r="80" spans="1:7" ht="24">
      <c r="A80" s="14" t="s">
        <v>207</v>
      </c>
      <c r="B80" s="15" t="s">
        <v>208</v>
      </c>
      <c r="C80" s="16" t="s">
        <v>209</v>
      </c>
      <c r="D80" s="15" t="s">
        <v>69</v>
      </c>
      <c r="E80" s="6">
        <v>10</v>
      </c>
      <c r="F80" s="17"/>
      <c r="G80" s="18"/>
    </row>
    <row r="81" spans="1:7" ht="36">
      <c r="A81" s="14" t="s">
        <v>210</v>
      </c>
      <c r="B81" s="15" t="s">
        <v>211</v>
      </c>
      <c r="C81" s="16" t="s">
        <v>212</v>
      </c>
      <c r="D81" s="15" t="s">
        <v>69</v>
      </c>
      <c r="E81" s="6">
        <v>12</v>
      </c>
      <c r="F81" s="6"/>
      <c r="G81" s="18"/>
    </row>
    <row r="82" spans="1:7" ht="72">
      <c r="A82" s="14" t="s">
        <v>213</v>
      </c>
      <c r="B82" s="15" t="s">
        <v>214</v>
      </c>
      <c r="C82" s="16" t="s">
        <v>215</v>
      </c>
      <c r="D82" s="15" t="s">
        <v>25</v>
      </c>
      <c r="E82" s="6">
        <v>326.56</v>
      </c>
      <c r="F82" s="6"/>
      <c r="G82" s="18"/>
    </row>
    <row r="83" spans="1:7" ht="24">
      <c r="A83" s="14" t="s">
        <v>216</v>
      </c>
      <c r="B83" s="15" t="s">
        <v>30</v>
      </c>
      <c r="C83" s="16" t="s">
        <v>31</v>
      </c>
      <c r="D83" s="15" t="s">
        <v>25</v>
      </c>
      <c r="E83" s="6">
        <v>326.56</v>
      </c>
      <c r="F83" s="6"/>
      <c r="G83" s="18"/>
    </row>
    <row r="84" spans="1:7" ht="36">
      <c r="A84" s="14" t="s">
        <v>217</v>
      </c>
      <c r="B84" s="15" t="s">
        <v>218</v>
      </c>
      <c r="C84" s="16" t="s">
        <v>219</v>
      </c>
      <c r="D84" s="15" t="s">
        <v>220</v>
      </c>
      <c r="E84" s="6">
        <v>0.05</v>
      </c>
      <c r="F84" s="17"/>
      <c r="G84" s="18"/>
    </row>
    <row r="85" spans="1:7" ht="48">
      <c r="A85" s="14" t="s">
        <v>221</v>
      </c>
      <c r="B85" s="15" t="s">
        <v>17</v>
      </c>
      <c r="C85" s="16" t="s">
        <v>18</v>
      </c>
      <c r="D85" s="15" t="s">
        <v>19</v>
      </c>
      <c r="E85" s="17">
        <v>11850</v>
      </c>
      <c r="F85" s="6"/>
      <c r="G85" s="18"/>
    </row>
    <row r="86" spans="1:7" ht="12">
      <c r="A86" s="12" t="s">
        <v>222</v>
      </c>
      <c r="B86" s="13"/>
      <c r="C86" s="23" t="s">
        <v>21</v>
      </c>
      <c r="D86" s="23"/>
      <c r="E86" s="23"/>
      <c r="F86" s="23"/>
      <c r="G86" s="23"/>
    </row>
    <row r="87" spans="1:7" ht="48">
      <c r="A87" s="14" t="s">
        <v>223</v>
      </c>
      <c r="B87" s="15" t="s">
        <v>23</v>
      </c>
      <c r="C87" s="16" t="s">
        <v>24</v>
      </c>
      <c r="D87" s="15" t="s">
        <v>25</v>
      </c>
      <c r="E87" s="17">
        <v>3307</v>
      </c>
      <c r="F87" s="6"/>
      <c r="G87" s="18"/>
    </row>
    <row r="88" spans="1:7" ht="36">
      <c r="A88" s="14" t="s">
        <v>224</v>
      </c>
      <c r="B88" s="15" t="s">
        <v>27</v>
      </c>
      <c r="C88" s="16" t="s">
        <v>28</v>
      </c>
      <c r="D88" s="15" t="s">
        <v>25</v>
      </c>
      <c r="E88" s="17">
        <v>5666</v>
      </c>
      <c r="F88" s="6"/>
      <c r="G88" s="18"/>
    </row>
    <row r="89" spans="1:7" ht="24">
      <c r="A89" s="14" t="s">
        <v>225</v>
      </c>
      <c r="B89" s="15" t="s">
        <v>30</v>
      </c>
      <c r="C89" s="16" t="s">
        <v>31</v>
      </c>
      <c r="D89" s="15" t="s">
        <v>25</v>
      </c>
      <c r="E89" s="17">
        <v>5666</v>
      </c>
      <c r="F89" s="6"/>
      <c r="G89" s="18"/>
    </row>
    <row r="90" spans="1:7" ht="36">
      <c r="A90" s="14" t="s">
        <v>226</v>
      </c>
      <c r="B90" s="15" t="s">
        <v>33</v>
      </c>
      <c r="C90" s="16" t="s">
        <v>34</v>
      </c>
      <c r="D90" s="15" t="s">
        <v>19</v>
      </c>
      <c r="E90" s="17">
        <v>2695</v>
      </c>
      <c r="F90" s="6"/>
      <c r="G90" s="18"/>
    </row>
    <row r="91" spans="1:7" ht="24">
      <c r="A91" s="14" t="s">
        <v>227</v>
      </c>
      <c r="B91" s="15" t="s">
        <v>36</v>
      </c>
      <c r="C91" s="16" t="s">
        <v>37</v>
      </c>
      <c r="D91" s="15" t="s">
        <v>19</v>
      </c>
      <c r="E91" s="17">
        <v>6496.6</v>
      </c>
      <c r="F91" s="6"/>
      <c r="G91" s="18"/>
    </row>
    <row r="92" spans="1:7" ht="12">
      <c r="A92" s="12" t="s">
        <v>228</v>
      </c>
      <c r="B92" s="13"/>
      <c r="C92" s="23" t="s">
        <v>39</v>
      </c>
      <c r="D92" s="23"/>
      <c r="E92" s="23"/>
      <c r="F92" s="23"/>
      <c r="G92" s="23"/>
    </row>
    <row r="93" spans="1:7" ht="24">
      <c r="A93" s="14" t="s">
        <v>229</v>
      </c>
      <c r="B93" s="15" t="s">
        <v>41</v>
      </c>
      <c r="C93" s="16" t="s">
        <v>42</v>
      </c>
      <c r="D93" s="15" t="s">
        <v>15</v>
      </c>
      <c r="E93" s="6">
        <v>75</v>
      </c>
      <c r="F93" s="6"/>
      <c r="G93" s="18"/>
    </row>
    <row r="94" spans="1:7" ht="24">
      <c r="A94" s="14" t="s">
        <v>230</v>
      </c>
      <c r="B94" s="15" t="s">
        <v>44</v>
      </c>
      <c r="C94" s="16" t="s">
        <v>45</v>
      </c>
      <c r="D94" s="15" t="s">
        <v>15</v>
      </c>
      <c r="E94" s="6">
        <v>318.2</v>
      </c>
      <c r="F94" s="6"/>
      <c r="G94" s="18"/>
    </row>
    <row r="95" spans="1:7" ht="24">
      <c r="A95" s="14" t="s">
        <v>231</v>
      </c>
      <c r="B95" s="15" t="s">
        <v>232</v>
      </c>
      <c r="C95" s="16" t="s">
        <v>233</v>
      </c>
      <c r="D95" s="15" t="s">
        <v>19</v>
      </c>
      <c r="E95" s="6">
        <v>416</v>
      </c>
      <c r="F95" s="6"/>
      <c r="G95" s="18"/>
    </row>
    <row r="96" spans="1:7" ht="24">
      <c r="A96" s="14" t="s">
        <v>234</v>
      </c>
      <c r="B96" s="15" t="s">
        <v>235</v>
      </c>
      <c r="C96" s="16" t="s">
        <v>236</v>
      </c>
      <c r="D96" s="15" t="s">
        <v>19</v>
      </c>
      <c r="E96" s="6">
        <v>416</v>
      </c>
      <c r="F96" s="6"/>
      <c r="G96" s="18"/>
    </row>
    <row r="97" spans="1:7" ht="24">
      <c r="A97" s="14" t="s">
        <v>237</v>
      </c>
      <c r="B97" s="15" t="s">
        <v>47</v>
      </c>
      <c r="C97" s="16" t="s">
        <v>238</v>
      </c>
      <c r="D97" s="15" t="s">
        <v>19</v>
      </c>
      <c r="E97" s="6">
        <v>493</v>
      </c>
      <c r="F97" s="6"/>
      <c r="G97" s="18"/>
    </row>
    <row r="98" spans="1:7" ht="36">
      <c r="A98" s="14" t="s">
        <v>239</v>
      </c>
      <c r="B98" s="15" t="s">
        <v>240</v>
      </c>
      <c r="C98" s="16" t="s">
        <v>241</v>
      </c>
      <c r="D98" s="15" t="s">
        <v>19</v>
      </c>
      <c r="E98" s="6">
        <v>100</v>
      </c>
      <c r="F98" s="6"/>
      <c r="G98" s="18"/>
    </row>
    <row r="99" spans="1:7" ht="24">
      <c r="A99" s="14" t="s">
        <v>242</v>
      </c>
      <c r="B99" s="15" t="s">
        <v>50</v>
      </c>
      <c r="C99" s="16" t="s">
        <v>51</v>
      </c>
      <c r="D99" s="15" t="s">
        <v>15</v>
      </c>
      <c r="E99" s="6">
        <v>85</v>
      </c>
      <c r="F99" s="6"/>
      <c r="G99" s="18"/>
    </row>
    <row r="100" spans="1:7" ht="24">
      <c r="A100" s="14" t="s">
        <v>243</v>
      </c>
      <c r="B100" s="15" t="s">
        <v>53</v>
      </c>
      <c r="C100" s="16" t="s">
        <v>54</v>
      </c>
      <c r="D100" s="15" t="s">
        <v>25</v>
      </c>
      <c r="E100" s="6">
        <v>12</v>
      </c>
      <c r="F100" s="6"/>
      <c r="G100" s="18"/>
    </row>
    <row r="101" spans="1:7" ht="24">
      <c r="A101" s="14" t="s">
        <v>244</v>
      </c>
      <c r="B101" s="15" t="s">
        <v>245</v>
      </c>
      <c r="C101" s="16" t="s">
        <v>246</v>
      </c>
      <c r="D101" s="15" t="s">
        <v>15</v>
      </c>
      <c r="E101" s="6">
        <v>7</v>
      </c>
      <c r="F101" s="6"/>
      <c r="G101" s="18"/>
    </row>
    <row r="102" spans="1:7" ht="48">
      <c r="A102" s="14" t="s">
        <v>247</v>
      </c>
      <c r="B102" s="15" t="s">
        <v>56</v>
      </c>
      <c r="C102" s="16" t="s">
        <v>57</v>
      </c>
      <c r="D102" s="15" t="s">
        <v>25</v>
      </c>
      <c r="E102" s="6">
        <v>158.41</v>
      </c>
      <c r="F102" s="6"/>
      <c r="G102" s="18"/>
    </row>
    <row r="103" spans="1:7" ht="12">
      <c r="A103" s="12" t="s">
        <v>248</v>
      </c>
      <c r="B103" s="13"/>
      <c r="C103" s="23" t="s">
        <v>59</v>
      </c>
      <c r="D103" s="23"/>
      <c r="E103" s="23"/>
      <c r="F103" s="23"/>
      <c r="G103" s="23"/>
    </row>
    <row r="104" spans="1:7" ht="48">
      <c r="A104" s="14" t="s">
        <v>249</v>
      </c>
      <c r="B104" s="15" t="s">
        <v>23</v>
      </c>
      <c r="C104" s="16" t="s">
        <v>24</v>
      </c>
      <c r="D104" s="15" t="s">
        <v>25</v>
      </c>
      <c r="E104" s="6">
        <v>740</v>
      </c>
      <c r="F104" s="6"/>
      <c r="G104" s="18"/>
    </row>
    <row r="105" spans="1:7" ht="24">
      <c r="A105" s="14" t="s">
        <v>250</v>
      </c>
      <c r="B105" s="15" t="s">
        <v>85</v>
      </c>
      <c r="C105" s="16" t="s">
        <v>86</v>
      </c>
      <c r="D105" s="15" t="s">
        <v>25</v>
      </c>
      <c r="E105" s="6">
        <v>18</v>
      </c>
      <c r="F105" s="6"/>
      <c r="G105" s="18"/>
    </row>
    <row r="106" spans="1:7" ht="24">
      <c r="A106" s="14" t="s">
        <v>251</v>
      </c>
      <c r="B106" s="15" t="s">
        <v>91</v>
      </c>
      <c r="C106" s="16" t="s">
        <v>92</v>
      </c>
      <c r="D106" s="15" t="s">
        <v>93</v>
      </c>
      <c r="E106" s="6">
        <v>30</v>
      </c>
      <c r="F106" s="6"/>
      <c r="G106" s="18"/>
    </row>
    <row r="107" spans="1:7" ht="24">
      <c r="A107" s="14" t="s">
        <v>252</v>
      </c>
      <c r="B107" s="15" t="s">
        <v>88</v>
      </c>
      <c r="C107" s="16" t="s">
        <v>89</v>
      </c>
      <c r="D107" s="15" t="s">
        <v>15</v>
      </c>
      <c r="E107" s="6">
        <v>200</v>
      </c>
      <c r="F107" s="6"/>
      <c r="G107" s="18"/>
    </row>
    <row r="108" spans="1:7" ht="24">
      <c r="A108" s="14" t="s">
        <v>253</v>
      </c>
      <c r="B108" s="15" t="s">
        <v>61</v>
      </c>
      <c r="C108" s="16" t="s">
        <v>62</v>
      </c>
      <c r="D108" s="15" t="s">
        <v>19</v>
      </c>
      <c r="E108" s="17">
        <v>1450</v>
      </c>
      <c r="F108" s="6"/>
      <c r="G108" s="18"/>
    </row>
    <row r="109" spans="1:7" ht="24">
      <c r="A109" s="14" t="s">
        <v>254</v>
      </c>
      <c r="B109" s="15" t="s">
        <v>64</v>
      </c>
      <c r="C109" s="16" t="s">
        <v>65</v>
      </c>
      <c r="D109" s="15" t="s">
        <v>15</v>
      </c>
      <c r="E109" s="17">
        <v>2413</v>
      </c>
      <c r="F109" s="6"/>
      <c r="G109" s="18"/>
    </row>
    <row r="110" spans="1:7" ht="36">
      <c r="A110" s="14" t="s">
        <v>255</v>
      </c>
      <c r="B110" s="15" t="s">
        <v>67</v>
      </c>
      <c r="C110" s="16" t="s">
        <v>68</v>
      </c>
      <c r="D110" s="15" t="s">
        <v>69</v>
      </c>
      <c r="E110" s="6">
        <v>73</v>
      </c>
      <c r="F110" s="17"/>
      <c r="G110" s="18"/>
    </row>
    <row r="111" spans="1:7" ht="36">
      <c r="A111" s="14" t="s">
        <v>256</v>
      </c>
      <c r="B111" s="15" t="s">
        <v>74</v>
      </c>
      <c r="C111" s="16" t="s">
        <v>75</v>
      </c>
      <c r="D111" s="15" t="s">
        <v>69</v>
      </c>
      <c r="E111" s="6">
        <v>82</v>
      </c>
      <c r="F111" s="17"/>
      <c r="G111" s="18"/>
    </row>
    <row r="112" spans="1:7" ht="24">
      <c r="A112" s="14" t="s">
        <v>257</v>
      </c>
      <c r="B112" s="15" t="s">
        <v>79</v>
      </c>
      <c r="C112" s="16" t="s">
        <v>80</v>
      </c>
      <c r="D112" s="15" t="s">
        <v>19</v>
      </c>
      <c r="E112" s="6">
        <f>95+5.97</f>
        <v>100.97</v>
      </c>
      <c r="F112" s="6"/>
      <c r="G112" s="18"/>
    </row>
    <row r="113" spans="1:7" ht="24">
      <c r="A113" s="14" t="s">
        <v>258</v>
      </c>
      <c r="B113" s="15" t="s">
        <v>82</v>
      </c>
      <c r="C113" s="16" t="s">
        <v>83</v>
      </c>
      <c r="D113" s="15" t="s">
        <v>15</v>
      </c>
      <c r="E113" s="6">
        <v>380</v>
      </c>
      <c r="F113" s="6"/>
      <c r="G113" s="18"/>
    </row>
    <row r="114" spans="1:7" ht="36">
      <c r="A114" s="14" t="s">
        <v>259</v>
      </c>
      <c r="B114" s="15" t="s">
        <v>95</v>
      </c>
      <c r="C114" s="16" t="s">
        <v>96</v>
      </c>
      <c r="D114" s="15" t="s">
        <v>15</v>
      </c>
      <c r="E114" s="17">
        <v>1485</v>
      </c>
      <c r="F114" s="6"/>
      <c r="G114" s="18"/>
    </row>
    <row r="115" spans="1:7" ht="12">
      <c r="A115" s="12" t="s">
        <v>260</v>
      </c>
      <c r="B115" s="13"/>
      <c r="C115" s="23" t="s">
        <v>98</v>
      </c>
      <c r="D115" s="23"/>
      <c r="E115" s="23"/>
      <c r="F115" s="23"/>
      <c r="G115" s="23"/>
    </row>
    <row r="116" spans="1:7" ht="24">
      <c r="A116" s="14" t="s">
        <v>261</v>
      </c>
      <c r="B116" s="15" t="s">
        <v>100</v>
      </c>
      <c r="C116" s="16" t="s">
        <v>101</v>
      </c>
      <c r="D116" s="15" t="s">
        <v>25</v>
      </c>
      <c r="E116" s="6">
        <v>636.22</v>
      </c>
      <c r="F116" s="6"/>
      <c r="G116" s="18"/>
    </row>
    <row r="117" spans="1:7" ht="48">
      <c r="A117" s="14" t="s">
        <v>262</v>
      </c>
      <c r="B117" s="15" t="s">
        <v>263</v>
      </c>
      <c r="C117" s="16" t="s">
        <v>264</v>
      </c>
      <c r="D117" s="15" t="s">
        <v>15</v>
      </c>
      <c r="E117" s="17">
        <v>4900</v>
      </c>
      <c r="F117" s="6"/>
      <c r="G117" s="18"/>
    </row>
    <row r="118" spans="1:7" ht="36">
      <c r="A118" s="14" t="s">
        <v>265</v>
      </c>
      <c r="B118" s="15" t="s">
        <v>106</v>
      </c>
      <c r="C118" s="16" t="s">
        <v>107</v>
      </c>
      <c r="D118" s="15" t="s">
        <v>15</v>
      </c>
      <c r="E118" s="17">
        <f>3490+8.63</f>
        <v>3498.63</v>
      </c>
      <c r="F118" s="6"/>
      <c r="G118" s="18"/>
    </row>
    <row r="119" spans="1:7" ht="24">
      <c r="A119" s="14" t="s">
        <v>266</v>
      </c>
      <c r="B119" s="15" t="s">
        <v>112</v>
      </c>
      <c r="C119" s="16" t="s">
        <v>267</v>
      </c>
      <c r="D119" s="15" t="s">
        <v>15</v>
      </c>
      <c r="E119" s="17">
        <v>4481</v>
      </c>
      <c r="F119" s="6"/>
      <c r="G119" s="18"/>
    </row>
    <row r="120" spans="1:7" ht="12">
      <c r="A120" s="12" t="s">
        <v>268</v>
      </c>
      <c r="B120" s="13"/>
      <c r="C120" s="23" t="s">
        <v>269</v>
      </c>
      <c r="D120" s="23"/>
      <c r="E120" s="23"/>
      <c r="F120" s="23"/>
      <c r="G120" s="23"/>
    </row>
    <row r="121" spans="1:7" ht="36">
      <c r="A121" s="14" t="s">
        <v>270</v>
      </c>
      <c r="B121" s="15" t="s">
        <v>134</v>
      </c>
      <c r="C121" s="16" t="s">
        <v>135</v>
      </c>
      <c r="D121" s="15" t="s">
        <v>19</v>
      </c>
      <c r="E121" s="17">
        <v>5133.25</v>
      </c>
      <c r="F121" s="6"/>
      <c r="G121" s="18"/>
    </row>
    <row r="122" spans="1:7" ht="24">
      <c r="A122" s="14" t="s">
        <v>271</v>
      </c>
      <c r="B122" s="15" t="s">
        <v>120</v>
      </c>
      <c r="C122" s="16" t="s">
        <v>121</v>
      </c>
      <c r="D122" s="15" t="s">
        <v>19</v>
      </c>
      <c r="E122" s="17">
        <v>5133.25</v>
      </c>
      <c r="F122" s="6"/>
      <c r="G122" s="18"/>
    </row>
    <row r="123" spans="1:7" ht="36">
      <c r="A123" s="14" t="s">
        <v>272</v>
      </c>
      <c r="B123" s="15" t="s">
        <v>273</v>
      </c>
      <c r="C123" s="16" t="s">
        <v>274</v>
      </c>
      <c r="D123" s="15" t="s">
        <v>19</v>
      </c>
      <c r="E123" s="17">
        <f>5549.25+21.57</f>
        <v>5570.82</v>
      </c>
      <c r="F123" s="6"/>
      <c r="G123" s="18"/>
    </row>
    <row r="124" spans="1:7" ht="48">
      <c r="A124" s="14" t="s">
        <v>275</v>
      </c>
      <c r="B124" s="15" t="s">
        <v>126</v>
      </c>
      <c r="C124" s="16" t="s">
        <v>127</v>
      </c>
      <c r="D124" s="15" t="s">
        <v>19</v>
      </c>
      <c r="E124" s="17">
        <v>8079.4</v>
      </c>
      <c r="F124" s="6"/>
      <c r="G124" s="18"/>
    </row>
    <row r="125" spans="1:7" ht="24">
      <c r="A125" s="14" t="s">
        <v>276</v>
      </c>
      <c r="B125" s="15" t="s">
        <v>277</v>
      </c>
      <c r="C125" s="16" t="s">
        <v>278</v>
      </c>
      <c r="D125" s="15" t="s">
        <v>19</v>
      </c>
      <c r="E125" s="17">
        <v>8079.4</v>
      </c>
      <c r="F125" s="6"/>
      <c r="G125" s="18"/>
    </row>
    <row r="126" spans="1:7" ht="12">
      <c r="A126" s="12" t="s">
        <v>279</v>
      </c>
      <c r="B126" s="13"/>
      <c r="C126" s="23" t="s">
        <v>280</v>
      </c>
      <c r="D126" s="23"/>
      <c r="E126" s="23"/>
      <c r="F126" s="23"/>
      <c r="G126" s="23"/>
    </row>
    <row r="127" spans="1:7" ht="36">
      <c r="A127" s="14" t="s">
        <v>281</v>
      </c>
      <c r="B127" s="15" t="s">
        <v>282</v>
      </c>
      <c r="C127" s="16" t="s">
        <v>283</v>
      </c>
      <c r="D127" s="15" t="s">
        <v>19</v>
      </c>
      <c r="E127" s="17">
        <v>2473.9</v>
      </c>
      <c r="F127" s="6"/>
      <c r="G127" s="18"/>
    </row>
    <row r="128" spans="1:7" ht="48">
      <c r="A128" s="14" t="s">
        <v>284</v>
      </c>
      <c r="B128" s="15" t="s">
        <v>126</v>
      </c>
      <c r="C128" s="16" t="s">
        <v>285</v>
      </c>
      <c r="D128" s="15" t="s">
        <v>19</v>
      </c>
      <c r="E128" s="17">
        <v>6746.27</v>
      </c>
      <c r="F128" s="6"/>
      <c r="G128" s="18"/>
    </row>
    <row r="129" spans="1:7" ht="36">
      <c r="A129" s="14" t="s">
        <v>286</v>
      </c>
      <c r="B129" s="15" t="s">
        <v>287</v>
      </c>
      <c r="C129" s="16" t="s">
        <v>288</v>
      </c>
      <c r="D129" s="15" t="s">
        <v>289</v>
      </c>
      <c r="E129" s="17">
        <v>1387.2</v>
      </c>
      <c r="F129" s="6"/>
      <c r="G129" s="18"/>
    </row>
    <row r="130" spans="1:7" ht="48">
      <c r="A130" s="14" t="s">
        <v>290</v>
      </c>
      <c r="B130" s="15" t="s">
        <v>126</v>
      </c>
      <c r="C130" s="16" t="s">
        <v>291</v>
      </c>
      <c r="D130" s="15" t="s">
        <v>19</v>
      </c>
      <c r="E130" s="17">
        <v>14804.34</v>
      </c>
      <c r="F130" s="6"/>
      <c r="G130" s="18"/>
    </row>
    <row r="131" spans="1:7" ht="24">
      <c r="A131" s="14" t="s">
        <v>292</v>
      </c>
      <c r="B131" s="15" t="s">
        <v>293</v>
      </c>
      <c r="C131" s="16" t="s">
        <v>294</v>
      </c>
      <c r="D131" s="15" t="s">
        <v>19</v>
      </c>
      <c r="E131" s="17">
        <v>14804.34</v>
      </c>
      <c r="F131" s="6"/>
      <c r="G131" s="18"/>
    </row>
    <row r="132" spans="1:7" ht="12">
      <c r="A132" s="12" t="s">
        <v>295</v>
      </c>
      <c r="B132" s="13"/>
      <c r="C132" s="23" t="s">
        <v>296</v>
      </c>
      <c r="D132" s="23"/>
      <c r="E132" s="23"/>
      <c r="F132" s="23"/>
      <c r="G132" s="23"/>
    </row>
    <row r="133" spans="1:7" ht="36">
      <c r="A133" s="14" t="s">
        <v>297</v>
      </c>
      <c r="B133" s="15" t="s">
        <v>134</v>
      </c>
      <c r="C133" s="16" t="s">
        <v>135</v>
      </c>
      <c r="D133" s="15" t="s">
        <v>19</v>
      </c>
      <c r="E133" s="17">
        <v>5205</v>
      </c>
      <c r="F133" s="6"/>
      <c r="G133" s="18"/>
    </row>
    <row r="134" spans="1:7" ht="24">
      <c r="A134" s="14" t="s">
        <v>298</v>
      </c>
      <c r="B134" s="15" t="s">
        <v>120</v>
      </c>
      <c r="C134" s="16" t="s">
        <v>121</v>
      </c>
      <c r="D134" s="15" t="s">
        <v>19</v>
      </c>
      <c r="E134" s="17">
        <v>5205</v>
      </c>
      <c r="F134" s="6"/>
      <c r="G134" s="18"/>
    </row>
    <row r="135" spans="1:7" ht="24">
      <c r="A135" s="14" t="s">
        <v>299</v>
      </c>
      <c r="B135" s="15" t="s">
        <v>123</v>
      </c>
      <c r="C135" s="16" t="s">
        <v>124</v>
      </c>
      <c r="D135" s="15" t="s">
        <v>19</v>
      </c>
      <c r="E135" s="17">
        <v>5205</v>
      </c>
      <c r="F135" s="6"/>
      <c r="G135" s="18"/>
    </row>
    <row r="136" spans="1:7" ht="48">
      <c r="A136" s="14" t="s">
        <v>300</v>
      </c>
      <c r="B136" s="15" t="s">
        <v>126</v>
      </c>
      <c r="C136" s="16" t="s">
        <v>127</v>
      </c>
      <c r="D136" s="15" t="s">
        <v>19</v>
      </c>
      <c r="E136" s="17">
        <v>5205</v>
      </c>
      <c r="F136" s="6"/>
      <c r="G136" s="18"/>
    </row>
    <row r="137" spans="1:7" ht="24">
      <c r="A137" s="14" t="s">
        <v>301</v>
      </c>
      <c r="B137" s="15" t="s">
        <v>129</v>
      </c>
      <c r="C137" s="16" t="s">
        <v>302</v>
      </c>
      <c r="D137" s="15" t="s">
        <v>19</v>
      </c>
      <c r="E137" s="17">
        <v>5205</v>
      </c>
      <c r="F137" s="6"/>
      <c r="G137" s="18"/>
    </row>
    <row r="138" spans="1:7" ht="12">
      <c r="A138" s="12" t="s">
        <v>303</v>
      </c>
      <c r="B138" s="13"/>
      <c r="C138" s="23" t="s">
        <v>142</v>
      </c>
      <c r="D138" s="23"/>
      <c r="E138" s="23"/>
      <c r="F138" s="23"/>
      <c r="G138" s="23"/>
    </row>
    <row r="139" spans="1:7" ht="36">
      <c r="A139" s="14" t="s">
        <v>304</v>
      </c>
      <c r="B139" s="15" t="s">
        <v>134</v>
      </c>
      <c r="C139" s="16" t="s">
        <v>135</v>
      </c>
      <c r="D139" s="15" t="s">
        <v>19</v>
      </c>
      <c r="E139" s="17">
        <v>1280</v>
      </c>
      <c r="F139" s="6"/>
      <c r="G139" s="18"/>
    </row>
    <row r="140" spans="1:7" ht="24">
      <c r="A140" s="14" t="s">
        <v>305</v>
      </c>
      <c r="B140" s="15" t="s">
        <v>137</v>
      </c>
      <c r="C140" s="16" t="s">
        <v>121</v>
      </c>
      <c r="D140" s="15" t="s">
        <v>19</v>
      </c>
      <c r="E140" s="17">
        <v>1280</v>
      </c>
      <c r="F140" s="6"/>
      <c r="G140" s="18"/>
    </row>
    <row r="141" spans="1:7" ht="24">
      <c r="A141" s="14" t="s">
        <v>306</v>
      </c>
      <c r="B141" s="15" t="s">
        <v>123</v>
      </c>
      <c r="C141" s="16" t="s">
        <v>124</v>
      </c>
      <c r="D141" s="15" t="s">
        <v>19</v>
      </c>
      <c r="E141" s="17">
        <v>1280</v>
      </c>
      <c r="F141" s="6"/>
      <c r="G141" s="18"/>
    </row>
    <row r="142" spans="1:7" ht="36">
      <c r="A142" s="14" t="s">
        <v>307</v>
      </c>
      <c r="B142" s="15" t="s">
        <v>148</v>
      </c>
      <c r="C142" s="16" t="s">
        <v>149</v>
      </c>
      <c r="D142" s="15" t="s">
        <v>19</v>
      </c>
      <c r="E142" s="17">
        <v>1280</v>
      </c>
      <c r="F142" s="6"/>
      <c r="G142" s="18"/>
    </row>
    <row r="143" spans="1:7" ht="36">
      <c r="A143" s="14" t="s">
        <v>308</v>
      </c>
      <c r="B143" s="15" t="s">
        <v>151</v>
      </c>
      <c r="C143" s="16" t="s">
        <v>152</v>
      </c>
      <c r="D143" s="15" t="s">
        <v>25</v>
      </c>
      <c r="E143" s="6">
        <v>5</v>
      </c>
      <c r="F143" s="6"/>
      <c r="G143" s="18"/>
    </row>
    <row r="144" spans="1:7" ht="24">
      <c r="A144" s="14" t="s">
        <v>309</v>
      </c>
      <c r="B144" s="15" t="s">
        <v>30</v>
      </c>
      <c r="C144" s="16" t="s">
        <v>154</v>
      </c>
      <c r="D144" s="15" t="s">
        <v>15</v>
      </c>
      <c r="E144" s="6">
        <v>20</v>
      </c>
      <c r="F144" s="6"/>
      <c r="G144" s="18"/>
    </row>
    <row r="145" spans="1:7" ht="36">
      <c r="A145" s="14" t="s">
        <v>310</v>
      </c>
      <c r="B145" s="15" t="s">
        <v>156</v>
      </c>
      <c r="C145" s="16" t="s">
        <v>311</v>
      </c>
      <c r="D145" s="15" t="s">
        <v>25</v>
      </c>
      <c r="E145" s="6">
        <v>5</v>
      </c>
      <c r="F145" s="6"/>
      <c r="G145" s="18"/>
    </row>
    <row r="146" spans="1:7" ht="36">
      <c r="A146" s="14" t="s">
        <v>312</v>
      </c>
      <c r="B146" s="15" t="s">
        <v>162</v>
      </c>
      <c r="C146" s="16" t="s">
        <v>31</v>
      </c>
      <c r="D146" s="15" t="s">
        <v>25</v>
      </c>
      <c r="E146" s="6">
        <v>5</v>
      </c>
      <c r="F146" s="6"/>
      <c r="G146" s="18"/>
    </row>
    <row r="147" spans="1:7" ht="12">
      <c r="A147" s="12" t="s">
        <v>313</v>
      </c>
      <c r="B147" s="13"/>
      <c r="C147" s="23" t="s">
        <v>314</v>
      </c>
      <c r="D147" s="23"/>
      <c r="E147" s="23"/>
      <c r="F147" s="23"/>
      <c r="G147" s="23"/>
    </row>
    <row r="148" spans="1:7" ht="36">
      <c r="A148" s="14" t="s">
        <v>315</v>
      </c>
      <c r="B148" s="15" t="s">
        <v>166</v>
      </c>
      <c r="C148" s="16" t="s">
        <v>316</v>
      </c>
      <c r="D148" s="15" t="s">
        <v>19</v>
      </c>
      <c r="E148" s="6">
        <v>291.1</v>
      </c>
      <c r="F148" s="6"/>
      <c r="G148" s="18"/>
    </row>
    <row r="149" spans="1:7" ht="12">
      <c r="A149" s="12" t="s">
        <v>317</v>
      </c>
      <c r="B149" s="13"/>
      <c r="C149" s="23" t="s">
        <v>169</v>
      </c>
      <c r="D149" s="23"/>
      <c r="E149" s="23"/>
      <c r="F149" s="23"/>
      <c r="G149" s="23"/>
    </row>
    <row r="150" spans="1:7" ht="24">
      <c r="A150" s="14" t="s">
        <v>318</v>
      </c>
      <c r="B150" s="15" t="s">
        <v>171</v>
      </c>
      <c r="C150" s="16" t="s">
        <v>172</v>
      </c>
      <c r="D150" s="15" t="s">
        <v>69</v>
      </c>
      <c r="E150" s="6">
        <v>1</v>
      </c>
      <c r="F150" s="6"/>
      <c r="G150" s="18"/>
    </row>
    <row r="151" spans="1:7" ht="12">
      <c r="A151" s="12" t="s">
        <v>319</v>
      </c>
      <c r="B151" s="13"/>
      <c r="C151" s="23" t="s">
        <v>174</v>
      </c>
      <c r="D151" s="23"/>
      <c r="E151" s="23"/>
      <c r="F151" s="23"/>
      <c r="G151" s="23"/>
    </row>
    <row r="152" spans="1:7" ht="24">
      <c r="A152" s="14" t="s">
        <v>320</v>
      </c>
      <c r="B152" s="15" t="s">
        <v>321</v>
      </c>
      <c r="C152" s="16" t="s">
        <v>322</v>
      </c>
      <c r="D152" s="15" t="s">
        <v>15</v>
      </c>
      <c r="E152" s="6">
        <v>10</v>
      </c>
      <c r="F152" s="6"/>
      <c r="G152" s="18"/>
    </row>
    <row r="153" spans="1:7" ht="24">
      <c r="A153" s="14" t="s">
        <v>323</v>
      </c>
      <c r="B153" s="15" t="s">
        <v>176</v>
      </c>
      <c r="C153" s="16" t="s">
        <v>177</v>
      </c>
      <c r="D153" s="15" t="s">
        <v>93</v>
      </c>
      <c r="E153" s="6">
        <v>31</v>
      </c>
      <c r="F153" s="6"/>
      <c r="G153" s="18"/>
    </row>
    <row r="154" spans="1:7" ht="24">
      <c r="A154" s="14" t="s">
        <v>324</v>
      </c>
      <c r="B154" s="15" t="s">
        <v>179</v>
      </c>
      <c r="C154" s="16" t="s">
        <v>180</v>
      </c>
      <c r="D154" s="15" t="s">
        <v>69</v>
      </c>
      <c r="E154" s="6">
        <v>33</v>
      </c>
      <c r="F154" s="6"/>
      <c r="G154" s="18"/>
    </row>
    <row r="155" spans="1:7" ht="24">
      <c r="A155" s="14" t="s">
        <v>325</v>
      </c>
      <c r="B155" s="15" t="s">
        <v>182</v>
      </c>
      <c r="C155" s="16" t="s">
        <v>183</v>
      </c>
      <c r="D155" s="15" t="s">
        <v>69</v>
      </c>
      <c r="E155" s="6">
        <v>61</v>
      </c>
      <c r="F155" s="6"/>
      <c r="G155" s="18"/>
    </row>
    <row r="156" spans="1:7" ht="36">
      <c r="A156" s="14" t="s">
        <v>326</v>
      </c>
      <c r="B156" s="15" t="s">
        <v>187</v>
      </c>
      <c r="C156" s="16" t="s">
        <v>188</v>
      </c>
      <c r="D156" s="15" t="s">
        <v>69</v>
      </c>
      <c r="E156" s="6">
        <v>58</v>
      </c>
      <c r="F156" s="6"/>
      <c r="G156" s="18"/>
    </row>
    <row r="157" spans="1:7" ht="36">
      <c r="A157" s="14" t="s">
        <v>327</v>
      </c>
      <c r="B157" s="15" t="s">
        <v>190</v>
      </c>
      <c r="C157" s="16" t="s">
        <v>191</v>
      </c>
      <c r="D157" s="15" t="s">
        <v>69</v>
      </c>
      <c r="E157" s="6">
        <v>4</v>
      </c>
      <c r="F157" s="6"/>
      <c r="G157" s="18"/>
    </row>
    <row r="158" spans="1:7" ht="24">
      <c r="A158" s="14" t="s">
        <v>328</v>
      </c>
      <c r="B158" s="15" t="s">
        <v>329</v>
      </c>
      <c r="C158" s="16" t="s">
        <v>330</v>
      </c>
      <c r="D158" s="15" t="s">
        <v>15</v>
      </c>
      <c r="E158" s="6">
        <v>10</v>
      </c>
      <c r="F158" s="6"/>
      <c r="G158" s="18"/>
    </row>
    <row r="159" spans="1:7" ht="24">
      <c r="A159" s="14" t="s">
        <v>331</v>
      </c>
      <c r="B159" s="15" t="s">
        <v>332</v>
      </c>
      <c r="C159" s="22" t="s">
        <v>368</v>
      </c>
      <c r="D159" s="15" t="s">
        <v>15</v>
      </c>
      <c r="E159" s="6">
        <v>25</v>
      </c>
      <c r="F159" s="6"/>
      <c r="G159" s="18"/>
    </row>
    <row r="160" spans="1:7" ht="36">
      <c r="A160" s="14" t="s">
        <v>333</v>
      </c>
      <c r="B160" s="15" t="s">
        <v>193</v>
      </c>
      <c r="C160" s="16" t="s">
        <v>194</v>
      </c>
      <c r="D160" s="15" t="s">
        <v>19</v>
      </c>
      <c r="E160" s="6">
        <v>778.37</v>
      </c>
      <c r="F160" s="6"/>
      <c r="G160" s="18"/>
    </row>
    <row r="161" spans="1:7" ht="12">
      <c r="A161" s="12" t="s">
        <v>334</v>
      </c>
      <c r="B161" s="13"/>
      <c r="C161" s="23" t="s">
        <v>335</v>
      </c>
      <c r="D161" s="23"/>
      <c r="E161" s="23"/>
      <c r="F161" s="23"/>
      <c r="G161" s="23"/>
    </row>
    <row r="162" spans="1:7" ht="24">
      <c r="A162" s="14" t="s">
        <v>336</v>
      </c>
      <c r="B162" s="15" t="s">
        <v>30</v>
      </c>
      <c r="C162" s="16" t="s">
        <v>198</v>
      </c>
      <c r="D162" s="15" t="s">
        <v>199</v>
      </c>
      <c r="E162" s="6">
        <v>2</v>
      </c>
      <c r="F162" s="17"/>
      <c r="G162" s="18"/>
    </row>
    <row r="163" spans="1:7" ht="12">
      <c r="A163" s="12" t="s">
        <v>337</v>
      </c>
      <c r="B163" s="13"/>
      <c r="C163" s="23" t="s">
        <v>338</v>
      </c>
      <c r="D163" s="23"/>
      <c r="E163" s="23"/>
      <c r="F163" s="23"/>
      <c r="G163" s="23"/>
    </row>
    <row r="164" spans="1:7" ht="48">
      <c r="A164" s="14" t="s">
        <v>339</v>
      </c>
      <c r="B164" s="15" t="s">
        <v>340</v>
      </c>
      <c r="C164" s="16" t="s">
        <v>341</v>
      </c>
      <c r="D164" s="15" t="s">
        <v>25</v>
      </c>
      <c r="E164" s="6">
        <v>6</v>
      </c>
      <c r="F164" s="17"/>
      <c r="G164" s="18"/>
    </row>
    <row r="165" spans="1:7" ht="48">
      <c r="A165" s="14" t="s">
        <v>342</v>
      </c>
      <c r="B165" s="15" t="s">
        <v>343</v>
      </c>
      <c r="C165" s="16" t="s">
        <v>344</v>
      </c>
      <c r="D165" s="15" t="s">
        <v>15</v>
      </c>
      <c r="E165" s="6">
        <v>11</v>
      </c>
      <c r="F165" s="17"/>
      <c r="G165" s="18"/>
    </row>
    <row r="166" spans="1:7" ht="48">
      <c r="A166" s="14" t="s">
        <v>345</v>
      </c>
      <c r="B166" s="15" t="s">
        <v>346</v>
      </c>
      <c r="C166" s="16" t="s">
        <v>347</v>
      </c>
      <c r="D166" s="15" t="s">
        <v>15</v>
      </c>
      <c r="E166" s="6">
        <v>9</v>
      </c>
      <c r="F166" s="17"/>
      <c r="G166" s="18"/>
    </row>
    <row r="167" spans="1:7" ht="48">
      <c r="A167" s="14" t="s">
        <v>348</v>
      </c>
      <c r="B167" s="15" t="s">
        <v>349</v>
      </c>
      <c r="C167" s="16" t="s">
        <v>72</v>
      </c>
      <c r="D167" s="15" t="s">
        <v>15</v>
      </c>
      <c r="E167" s="6">
        <v>1</v>
      </c>
      <c r="F167" s="17"/>
      <c r="G167" s="18"/>
    </row>
    <row r="168" spans="1:7" ht="48">
      <c r="A168" s="14" t="s">
        <v>350</v>
      </c>
      <c r="B168" s="15" t="s">
        <v>351</v>
      </c>
      <c r="C168" s="16" t="s">
        <v>352</v>
      </c>
      <c r="D168" s="15" t="s">
        <v>15</v>
      </c>
      <c r="E168" s="6">
        <v>1</v>
      </c>
      <c r="F168" s="17"/>
      <c r="G168" s="18"/>
    </row>
    <row r="169" spans="1:7" ht="36">
      <c r="A169" s="14" t="s">
        <v>353</v>
      </c>
      <c r="B169" s="15" t="s">
        <v>30</v>
      </c>
      <c r="C169" s="16" t="s">
        <v>354</v>
      </c>
      <c r="D169" s="15" t="s">
        <v>93</v>
      </c>
      <c r="E169" s="6">
        <v>2</v>
      </c>
      <c r="F169" s="17"/>
      <c r="G169" s="18"/>
    </row>
    <row r="170" spans="1:7" ht="24">
      <c r="A170" s="14" t="s">
        <v>355</v>
      </c>
      <c r="B170" s="15" t="s">
        <v>356</v>
      </c>
      <c r="C170" s="16" t="s">
        <v>357</v>
      </c>
      <c r="D170" s="15" t="s">
        <v>93</v>
      </c>
      <c r="E170" s="6">
        <v>2</v>
      </c>
      <c r="F170" s="17"/>
      <c r="G170" s="18"/>
    </row>
    <row r="171" spans="1:7" ht="24">
      <c r="A171" s="14" t="s">
        <v>358</v>
      </c>
      <c r="B171" s="15" t="s">
        <v>356</v>
      </c>
      <c r="C171" s="16" t="s">
        <v>359</v>
      </c>
      <c r="D171" s="15" t="s">
        <v>93</v>
      </c>
      <c r="E171" s="6">
        <v>1</v>
      </c>
      <c r="F171" s="17"/>
      <c r="G171" s="18"/>
    </row>
    <row r="172" spans="1:7" ht="72">
      <c r="A172" s="14" t="s">
        <v>360</v>
      </c>
      <c r="B172" s="15" t="s">
        <v>214</v>
      </c>
      <c r="C172" s="16" t="s">
        <v>215</v>
      </c>
      <c r="D172" s="15" t="s">
        <v>25</v>
      </c>
      <c r="E172" s="6">
        <v>28</v>
      </c>
      <c r="F172" s="6"/>
      <c r="G172" s="18"/>
    </row>
    <row r="173" spans="1:7" ht="24">
      <c r="A173" s="14" t="s">
        <v>361</v>
      </c>
      <c r="B173" s="15" t="s">
        <v>30</v>
      </c>
      <c r="C173" s="16" t="s">
        <v>31</v>
      </c>
      <c r="D173" s="15" t="s">
        <v>25</v>
      </c>
      <c r="E173" s="6">
        <v>28</v>
      </c>
      <c r="F173" s="6"/>
      <c r="G173" s="18"/>
    </row>
    <row r="174" spans="1:7" ht="12">
      <c r="A174" s="12" t="s">
        <v>362</v>
      </c>
      <c r="B174" s="13"/>
      <c r="C174" s="23" t="s">
        <v>201</v>
      </c>
      <c r="D174" s="23"/>
      <c r="E174" s="23"/>
      <c r="F174" s="23"/>
      <c r="G174" s="23"/>
    </row>
    <row r="175" spans="1:7" ht="24">
      <c r="A175" s="14" t="s">
        <v>363</v>
      </c>
      <c r="B175" s="15"/>
      <c r="C175" s="16" t="s">
        <v>201</v>
      </c>
      <c r="D175" s="15" t="s">
        <v>15</v>
      </c>
      <c r="E175" s="17">
        <v>2560</v>
      </c>
      <c r="F175" s="6"/>
      <c r="G175" s="18"/>
    </row>
    <row r="176" spans="1:7" s="2" customFormat="1" ht="12.75">
      <c r="A176" s="24" t="s">
        <v>365</v>
      </c>
      <c r="B176" s="24"/>
      <c r="C176" s="24"/>
      <c r="D176" s="24"/>
      <c r="E176" s="24"/>
      <c r="F176" s="24"/>
      <c r="G176" s="20"/>
    </row>
    <row r="177" spans="1:7" s="2" customFormat="1" ht="12.75">
      <c r="A177" s="24" t="s">
        <v>366</v>
      </c>
      <c r="B177" s="24"/>
      <c r="C177" s="24"/>
      <c r="D177" s="24"/>
      <c r="E177" s="24"/>
      <c r="F177" s="24"/>
      <c r="G177" s="20"/>
    </row>
    <row r="178" spans="1:7" s="2" customFormat="1" ht="12.75">
      <c r="A178" s="24" t="s">
        <v>367</v>
      </c>
      <c r="B178" s="24"/>
      <c r="C178" s="24"/>
      <c r="D178" s="24"/>
      <c r="E178" s="24"/>
      <c r="F178" s="24"/>
      <c r="G178" s="20"/>
    </row>
    <row r="179" spans="1:7" ht="19.5" customHeight="1">
      <c r="A179" s="34" t="s">
        <v>370</v>
      </c>
      <c r="B179" s="34"/>
      <c r="C179" s="34"/>
      <c r="D179" s="34"/>
      <c r="E179" s="34"/>
      <c r="F179" s="34"/>
      <c r="G179" s="34"/>
    </row>
    <row r="181" spans="6:7" ht="12">
      <c r="F181" s="35" t="s">
        <v>371</v>
      </c>
      <c r="G181" s="35"/>
    </row>
  </sheetData>
  <sheetProtection/>
  <mergeCells count="37">
    <mergeCell ref="A179:G179"/>
    <mergeCell ref="F181:G181"/>
    <mergeCell ref="A2:G2"/>
    <mergeCell ref="A3:G3"/>
    <mergeCell ref="B5:G5"/>
    <mergeCell ref="C6:G6"/>
    <mergeCell ref="C9:G9"/>
    <mergeCell ref="C15:G15"/>
    <mergeCell ref="C22:G22"/>
    <mergeCell ref="C35:G35"/>
    <mergeCell ref="C41:G41"/>
    <mergeCell ref="C47:G47"/>
    <mergeCell ref="C51:G51"/>
    <mergeCell ref="C61:G61"/>
    <mergeCell ref="C63:G63"/>
    <mergeCell ref="C65:G65"/>
    <mergeCell ref="C73:G73"/>
    <mergeCell ref="C75:G75"/>
    <mergeCell ref="B77:G77"/>
    <mergeCell ref="C78:G78"/>
    <mergeCell ref="C161:G161"/>
    <mergeCell ref="C86:G86"/>
    <mergeCell ref="C92:G92"/>
    <mergeCell ref="C103:G103"/>
    <mergeCell ref="C115:G115"/>
    <mergeCell ref="C120:G120"/>
    <mergeCell ref="C126:G126"/>
    <mergeCell ref="C163:G163"/>
    <mergeCell ref="C174:G174"/>
    <mergeCell ref="A176:F176"/>
    <mergeCell ref="A177:F177"/>
    <mergeCell ref="A178:F178"/>
    <mergeCell ref="C132:G132"/>
    <mergeCell ref="C138:G138"/>
    <mergeCell ref="C147:G147"/>
    <mergeCell ref="C149:G149"/>
    <mergeCell ref="C151:G151"/>
  </mergeCells>
  <printOptions/>
  <pageMargins left="0.984251968503937" right="0.5118110236220472" top="0.3937007874015748" bottom="0.3937007874015748" header="0.31496062992125984" footer="0.31496062992125984"/>
  <pageSetup fitToHeight="0" fitToWidth="1" horizontalDpi="600" verticalDpi="600" orientation="portrait" paperSize="9" scale="81" r:id="rId1"/>
  <headerFooter>
    <oddFooter>&amp;CStrona &amp;P z &amp;N</oddFooter>
  </headerFooter>
  <rowBreaks count="1" manualBreakCount="1"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</dc:creator>
  <cp:keywords/>
  <dc:description/>
  <cp:lastModifiedBy>MA</cp:lastModifiedBy>
  <cp:lastPrinted>2024-01-31T11:45:39Z</cp:lastPrinted>
  <dcterms:created xsi:type="dcterms:W3CDTF">2024-01-19T11:54:16Z</dcterms:created>
  <dcterms:modified xsi:type="dcterms:W3CDTF">2024-02-14T11:07:07Z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20.2.3.0</vt:lpwstr>
  </property>
</Properties>
</file>