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67229111a0e4203/Pulpit/2022.10.09 Honestus/2022 Honestus AGA/Gmina Kosakowo/2023 przetarg/2023 swz z zalacznikami/przetarg ze strony/runda III/"/>
    </mc:Choice>
  </mc:AlternateContent>
  <xr:revisionPtr revIDLastSave="0" documentId="8_{71F7E3BF-10BF-48A9-8168-4953E55AD89D}" xr6:coauthVersionLast="47" xr6:coauthVersionMax="47" xr10:uidLastSave="{00000000-0000-0000-0000-000000000000}"/>
  <bookViews>
    <workbookView xWindow="-107" yWindow="-107" windowWidth="20847" windowHeight="11111" tabRatio="904" xr2:uid="{00000000-000D-0000-FFFF-FFFF00000000}"/>
  </bookViews>
  <sheets>
    <sheet name="Podsumowanie" sheetId="6" r:id="rId1"/>
    <sheet name="Opis budynków" sheetId="2" r:id="rId2"/>
    <sheet name="Grupa I Gmina" sheetId="9" r:id="rId3"/>
    <sheet name="Grupa II Gmina " sheetId="12" r:id="rId4"/>
    <sheet name="Infomaty" sheetId="11" r:id="rId5"/>
    <sheet name="Wykaz dróg" sheetId="3" r:id="rId6"/>
    <sheet name="Nawierzchnia dróg" sheetId="4" r:id="rId7"/>
  </sheets>
  <definedNames>
    <definedName name="_xlnm.Print_Area" localSheetId="2">'Grupa I Gmina'!$A$1:$E$240</definedName>
    <definedName name="_xlnm.Print_Area" localSheetId="1">'Opis budynków'!$A$1:$R$39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6" l="1"/>
  <c r="C62" i="6"/>
  <c r="C61" i="6"/>
  <c r="C60" i="6"/>
  <c r="C10" i="6"/>
  <c r="D740" i="12"/>
  <c r="D236" i="9"/>
  <c r="D243" i="9"/>
  <c r="C9" i="6" s="1"/>
  <c r="E145" i="9"/>
  <c r="D246" i="9"/>
  <c r="A5" i="11"/>
  <c r="D926" i="3"/>
</calcChain>
</file>

<file path=xl/sharedStrings.xml><?xml version="1.0" encoding="utf-8"?>
<sst xmlns="http://schemas.openxmlformats.org/spreadsheetml/2006/main" count="3539" uniqueCount="1165">
  <si>
    <t>nazwa</t>
  </si>
  <si>
    <t>lokalizacja (adres)</t>
  </si>
  <si>
    <t>funkcja obiektu</t>
  </si>
  <si>
    <t>rok budowy</t>
  </si>
  <si>
    <t>Pow.użytkowa lub kubatura</t>
  </si>
  <si>
    <t>Liczba pięter</t>
  </si>
  <si>
    <t>Konstrukcja dachu**</t>
  </si>
  <si>
    <t>Konstrukcji ścian**</t>
  </si>
  <si>
    <t>Odległość od OSP LUB PSP</t>
  </si>
  <si>
    <t xml:space="preserve">Zabezpieczenia p-poż                            </t>
  </si>
  <si>
    <t>Czy jest to budynek zabytkowy, podlegający nadzorowi konserwatora zabytków?</t>
  </si>
  <si>
    <t>Liczba otworów wejściowych i opis zabezpieczeń drzwi***</t>
  </si>
  <si>
    <t>Zabezpieczenie okien (drewno czy pcv, jeśli kraty to w których)</t>
  </si>
  <si>
    <t>Inne zabezpieczenia przeciwkradzieżowe (alarm, monitoring, dozór - przez kogo, na jaki czas)</t>
  </si>
  <si>
    <t>Odległość od zbiornika wodnego (morze, jezioro, rzeka itp.)</t>
  </si>
  <si>
    <t xml:space="preserve">Urząd Gminy </t>
  </si>
  <si>
    <t>ul. Żeromskiego 69</t>
  </si>
  <si>
    <t>Budynek biurowy</t>
  </si>
  <si>
    <t>drewniany, blachodachówka</t>
  </si>
  <si>
    <t>cegła, strop betonowy</t>
  </si>
  <si>
    <t>podręczny sprzęt gaśniczy, hydranty zewnętrzne 50m</t>
  </si>
  <si>
    <t>kraty w oknach na parterze, 2 okna na parterze folia antywłamaniowa</t>
  </si>
  <si>
    <t>sprawny system antywłamaniowy wywołujący alarm lokalny, alarm w jednostce policji lub agencji ochrony mienia, stały dozór agencji ochrony czas: 20 min; posiada polisę OC</t>
  </si>
  <si>
    <t>0,2 km ( staw )</t>
  </si>
  <si>
    <t>Dom Kaszubski Dębogórze</t>
  </si>
  <si>
    <t>Dębogórze</t>
  </si>
  <si>
    <t>Budynek Domu Kultury</t>
  </si>
  <si>
    <t>ok. 1970-72</t>
  </si>
  <si>
    <t>236,50 m² + 50m²</t>
  </si>
  <si>
    <t>drewniany, papa</t>
  </si>
  <si>
    <t>cegła, gazobeton</t>
  </si>
  <si>
    <t>2 km.</t>
  </si>
  <si>
    <t>podręczny sprzęt gaśniczy, hydranty zewnętrzne 70m</t>
  </si>
  <si>
    <t>Kraty od strony zaplecza</t>
  </si>
  <si>
    <t>Stały dozór agencji ochrony mienia, posiada polisę OC</t>
  </si>
  <si>
    <t>kraty zewnętrzne</t>
  </si>
  <si>
    <t>podręczny sprzęt gaśniczy, hydranty zewnętrzne</t>
  </si>
  <si>
    <t>ul. Fiołkowa 2A, Kosakowo</t>
  </si>
  <si>
    <t>hydranty</t>
  </si>
  <si>
    <t>0,2km</t>
  </si>
  <si>
    <t>ul. Chrzanowskiego, Kosakowo</t>
  </si>
  <si>
    <t>cegła</t>
  </si>
  <si>
    <t>Przedszkole + Świetlica sołecka</t>
  </si>
  <si>
    <t>ul. Majowa, Kazimierz</t>
  </si>
  <si>
    <t>1962/200- strych- świetlica</t>
  </si>
  <si>
    <t>260,00m²</t>
  </si>
  <si>
    <t>cegła, strop żelbetonowy</t>
  </si>
  <si>
    <t>podręczny sprzęt gaśniczy, hydranty zewnętrzne, czujniki dymu, temperatury, alarmowanie (lokale)</t>
  </si>
  <si>
    <t>brak</t>
  </si>
  <si>
    <t>sprawny system antywłamaniowy wywołujący alarm lokalny, 1 zamek w drzwiach zewnętrznych</t>
  </si>
  <si>
    <t>2,3km</t>
  </si>
  <si>
    <t xml:space="preserve">Szkoła </t>
  </si>
  <si>
    <t>ul. Pomorska 30, Dębogórze</t>
  </si>
  <si>
    <t>budynki szkolne</t>
  </si>
  <si>
    <t>1900r-budynek szkolny 1968r- pawilon 1970r- łącznik 1988-nowe skrzydło 2002r -nowa szkoła</t>
  </si>
  <si>
    <t>126,00m² 360,00m²  181,00m² 256,00m² 3326,00 m²</t>
  </si>
  <si>
    <t>kryty dachówką, papa</t>
  </si>
  <si>
    <t>podręczny sprzęt  gaśniczy, hydranty zewnętrzne, czujniki dymu;temperatury; alarmowanie- lokalne, urządzenia gaśnicze uruchamiane ręcznie</t>
  </si>
  <si>
    <t>zabezpieczenie okien w gabinecie komputerowym, pomieszczenia kasowe.</t>
  </si>
  <si>
    <t>sprawny system antywłamaniowy wywołujący alarm lokalny w jednostce policji lub agencji ochrony mienia, czas reakcji ochrony 20 minut, posiada polisę OC. Rodzaj schowka na gotówkę- szafa pancerna</t>
  </si>
  <si>
    <t>0,3km</t>
  </si>
  <si>
    <t xml:space="preserve">podręczny sprzęt  gaśniczy, hydranty zewnętrzne </t>
  </si>
  <si>
    <t>drzwi wejściowe okratowane, drzwi o zwiększonej odporności na włamanie potwierdzone atestem</t>
  </si>
  <si>
    <t>1829,00m²</t>
  </si>
  <si>
    <t>żelbetowy, papa</t>
  </si>
  <si>
    <t>płyty betonowe</t>
  </si>
  <si>
    <t xml:space="preserve">podręczny sprzęt gaśniczy, hydranty wewnętrzne i zewnętrzne </t>
  </si>
  <si>
    <t xml:space="preserve"> zabezpieczenia p. kasowego: drzwi zabezpieczone stalowymi kratami</t>
  </si>
  <si>
    <t>okratowane okna w piwnicy budynku, okna p. kasowego zabezpieczone stalowymi kratami</t>
  </si>
  <si>
    <t xml:space="preserve">Stały dozór wykonywany przez pracowników własnych </t>
  </si>
  <si>
    <t>0,8km</t>
  </si>
  <si>
    <t>Rewa</t>
  </si>
  <si>
    <t>Budynek gospodarczy</t>
  </si>
  <si>
    <t>Hala Sportowa</t>
  </si>
  <si>
    <t>Mosty</t>
  </si>
  <si>
    <t>publiczne</t>
  </si>
  <si>
    <t>16 664,00m² użytkowa 1592,6m²</t>
  </si>
  <si>
    <t>Stalowy, kryty blachą</t>
  </si>
  <si>
    <t>stalowa</t>
  </si>
  <si>
    <t xml:space="preserve">podręczny sprzęt gaśniczy, hydranty wewnętrzne i zewnętrzne, urządzenia sygnalizacji pożarowej; przyciski przeciwpożarowe- części terenu lokalizacji, cały teren lokalizacji, urządzenia gaśnicze uruchamiane ręcznie- cały teren lokalizacji </t>
  </si>
  <si>
    <t>zamki w drzwiach, nie dotyczy zabezpieczeń pomieszczenia kasowego ani schowka na gotówkę</t>
  </si>
  <si>
    <t>sprawny system antywłamaniowy wywołujący alarm lokalny, nocny dozór wykonywany przez dozorców szkoły podstawowej</t>
  </si>
  <si>
    <t>Świetlica Sołecka</t>
  </si>
  <si>
    <t>Mechelinki</t>
  </si>
  <si>
    <t xml:space="preserve">Świetlica Sołecka </t>
  </si>
  <si>
    <t>Dębogórze Wybudowanie</t>
  </si>
  <si>
    <t>Pierwoszyno</t>
  </si>
  <si>
    <t xml:space="preserve">Domek Letniskowy </t>
  </si>
  <si>
    <t>Sala Gimnastyczna z zapleczem</t>
  </si>
  <si>
    <t>Budynek Socjalny</t>
  </si>
  <si>
    <t>Pogórze</t>
  </si>
  <si>
    <t>KONTENER SANITARNY</t>
  </si>
  <si>
    <t>Suchy Dwór</t>
  </si>
  <si>
    <t>Sala Gimnastyczna przy szkole</t>
  </si>
  <si>
    <t>Gminny Ośrodek Pomocy Społecznej + Biblioteka</t>
  </si>
  <si>
    <t>ul. Szkolna 16; Mosty gm. Kosakowo</t>
  </si>
  <si>
    <t>Budynek magazynowy</t>
  </si>
  <si>
    <t xml:space="preserve">Szkoła Podstawowa im. Piotra Dunina </t>
  </si>
  <si>
    <t>budynki szkolne (sp i gim)</t>
  </si>
  <si>
    <t>Drewniany budynek "Domek Rybaka"</t>
  </si>
  <si>
    <t>rekreacyjna</t>
  </si>
  <si>
    <t>138,6 m3</t>
  </si>
  <si>
    <t>szkieletowo drewniana</t>
  </si>
  <si>
    <t>3,7 km OSP</t>
  </si>
  <si>
    <t>szkieletowo drewniany, papa</t>
  </si>
  <si>
    <t>nie</t>
  </si>
  <si>
    <t>parterowy</t>
  </si>
  <si>
    <t>sala widowiskowa, sale dydaktyczne,</t>
  </si>
  <si>
    <t xml:space="preserve">cegła, płyty betonowe; murowany </t>
  </si>
  <si>
    <t>Ogrodzenie , dozorowanie</t>
  </si>
  <si>
    <t xml:space="preserve">zamki w drzwiach, </t>
  </si>
  <si>
    <t>świetlica</t>
  </si>
  <si>
    <t xml:space="preserve">983,23 m3 </t>
  </si>
  <si>
    <t>stropodach żelbetowy ocieplony styropianem, papa termozgrzewalna</t>
  </si>
  <si>
    <t>murowane z bloczków gzobetonowych</t>
  </si>
  <si>
    <t>zamki w drzwiach</t>
  </si>
  <si>
    <t>zamki w drzwiach, instalacji domofonowa, mnitoring zewnetrzny</t>
  </si>
  <si>
    <t>Drzwi- folia antywłamaniowa NIE MA POMIESZCZENIA KASOWEGO, alarm. Monitoring zewnetrzny</t>
  </si>
  <si>
    <t>zamki w drzwiach, alarm</t>
  </si>
  <si>
    <t>zamki w drziwach</t>
  </si>
  <si>
    <t>garaże , pomieszczenie biurowe, lokale użytkowe</t>
  </si>
  <si>
    <t>lata 60-te</t>
  </si>
  <si>
    <t>murowana</t>
  </si>
  <si>
    <t>podręczny sprzęt gaśniczy,</t>
  </si>
  <si>
    <t xml:space="preserve">podręczny sprzęt gaśniczy, </t>
  </si>
  <si>
    <t>ośrodek kultury</t>
  </si>
  <si>
    <t xml:space="preserve"> drewniany, dachówka</t>
  </si>
  <si>
    <t>murowany oraz historyczny</t>
  </si>
  <si>
    <t>tak</t>
  </si>
  <si>
    <t>monitoring, dozór</t>
  </si>
  <si>
    <t>okna drewniane</t>
  </si>
  <si>
    <t>drzwi w zamkach, alarm</t>
  </si>
  <si>
    <t>okna pcv</t>
  </si>
  <si>
    <t>monitoring zewnetrzny, dozór interwencyjny</t>
  </si>
  <si>
    <t>50 m staw</t>
  </si>
  <si>
    <t>500 m staw</t>
  </si>
  <si>
    <t>100 m staw</t>
  </si>
  <si>
    <t>6 km do morza</t>
  </si>
  <si>
    <t>100 m do stawu</t>
  </si>
  <si>
    <t>200 m do morza</t>
  </si>
  <si>
    <t>300 m do morza</t>
  </si>
  <si>
    <t>250 m do morza</t>
  </si>
  <si>
    <t>100 m do morza</t>
  </si>
  <si>
    <t>500 m do stawu</t>
  </si>
  <si>
    <t>10 m do morza</t>
  </si>
  <si>
    <t>Złote piaski</t>
  </si>
  <si>
    <t>Złote Piaski</t>
  </si>
  <si>
    <t>2 km do morza</t>
  </si>
  <si>
    <t>800 m do morza</t>
  </si>
  <si>
    <t>5 km do morza</t>
  </si>
  <si>
    <t>890m2</t>
  </si>
  <si>
    <t>magazynowy</t>
  </si>
  <si>
    <t>gospodarczy</t>
  </si>
  <si>
    <t>toalety</t>
  </si>
  <si>
    <t>1962-67</t>
  </si>
  <si>
    <t>więżba dachodrewniana , poryty papą, deskowanie pełne</t>
  </si>
  <si>
    <t>ryglowa drewniana</t>
  </si>
  <si>
    <t>drzwi zakmykane na zamek</t>
  </si>
  <si>
    <t>bez okien</t>
  </si>
  <si>
    <t>magzaynowy, gospodarczy</t>
  </si>
  <si>
    <t>ok. 50 m2</t>
  </si>
  <si>
    <t>lata 90-te</t>
  </si>
  <si>
    <t>33 m3</t>
  </si>
  <si>
    <t>50 m</t>
  </si>
  <si>
    <t>drwniany, krokwiowo - jętkowy, wełna mineralna, dachówka ceramiczna</t>
  </si>
  <si>
    <t>5 km</t>
  </si>
  <si>
    <t>lata 70-te</t>
  </si>
  <si>
    <t>65,39 m2</t>
  </si>
  <si>
    <t xml:space="preserve">dach drewniany, pokryty płytami OSB i papą </t>
  </si>
  <si>
    <t>pusaki żużelbetonowe i z bloczków gazobetonowych</t>
  </si>
  <si>
    <t>pcv</t>
  </si>
  <si>
    <t>drzwi z zamkami</t>
  </si>
  <si>
    <t>Stały dozór wykonywany przez mieszkańców</t>
  </si>
  <si>
    <t>świetlica i miszkanie</t>
  </si>
  <si>
    <t>3 km OSP</t>
  </si>
  <si>
    <t>kraty w oknach na parterze,</t>
  </si>
  <si>
    <t>alarm, Stały dozór agencji ochrony mieni</t>
  </si>
  <si>
    <t>kraty, Stały dozór agencji ochrony mieni</t>
  </si>
  <si>
    <t>rolety antywłamaniowe</t>
  </si>
  <si>
    <t>zamki w drzwiach alarm</t>
  </si>
  <si>
    <t>zamki w drzwiach,</t>
  </si>
  <si>
    <t>zamki w drzwich</t>
  </si>
  <si>
    <t>zamki w drzewich</t>
  </si>
  <si>
    <t>elementy  prefabrykowane</t>
  </si>
  <si>
    <t>więźba dachu zbijaki drewniane oparte na oczepach zewnętrznych i środkowym, pokrycie papą</t>
  </si>
  <si>
    <t>okna pcv, okiennice drewniane</t>
  </si>
  <si>
    <t>drewniana, papa</t>
  </si>
  <si>
    <t>metalowa</t>
  </si>
  <si>
    <t>lata 80-te</t>
  </si>
  <si>
    <t>drewniany z pełnym deskowaniem kryty papą</t>
  </si>
  <si>
    <t>pustaki żużlobetonowe, i bloczki bazobetonowe</t>
  </si>
  <si>
    <t>40 m2</t>
  </si>
  <si>
    <t xml:space="preserve">tały dozór wykonywany przez pracowników własnych </t>
  </si>
  <si>
    <t>35 m2</t>
  </si>
  <si>
    <t>prefabrykowany, metlowy</t>
  </si>
  <si>
    <t>prefabrykowany metalowy</t>
  </si>
  <si>
    <t>1 km</t>
  </si>
  <si>
    <t xml:space="preserve">stały dozór wykonywany przez pracowników własnych </t>
  </si>
  <si>
    <t>mieszkalny</t>
  </si>
  <si>
    <t>5170m3</t>
  </si>
  <si>
    <t>drewniana, płatwiowo kleszczowa, blachodachówka</t>
  </si>
  <si>
    <t>beton komórkowy</t>
  </si>
  <si>
    <t>stropodach żelbetowy Filigran, papa termozgrzewalna</t>
  </si>
  <si>
    <t>bloczki gazobetonowe</t>
  </si>
  <si>
    <t>305,30 m2</t>
  </si>
  <si>
    <t>dźwigary z drewna klejonego, stal, wełna mineralna, papa</t>
  </si>
  <si>
    <t xml:space="preserve">dżwigary z drewna klejonego </t>
  </si>
  <si>
    <t>2. poł. XVIII w., przebudowany ok. 1900 i po 1945 </t>
  </si>
  <si>
    <t>4728,63 m3</t>
  </si>
  <si>
    <t>2003 m3</t>
  </si>
  <si>
    <t>pustaki porotherm</t>
  </si>
  <si>
    <t>dźwigary z drewna klejonego dachówka ceramiczna na łatach i kontrłatach</t>
  </si>
  <si>
    <t>795,49 m2</t>
  </si>
  <si>
    <t>budynek szkolny, sportowy</t>
  </si>
  <si>
    <t>płyta dachowa prefabrykowana, papa</t>
  </si>
  <si>
    <t>506,7m3</t>
  </si>
  <si>
    <t>drewniany, krokwiowo - jętkowy , blachodachówka</t>
  </si>
  <si>
    <t>4 km</t>
  </si>
  <si>
    <t>2,5 km</t>
  </si>
  <si>
    <t>podręczny sprzęt gaśniczy</t>
  </si>
  <si>
    <t>611,28 m²</t>
  </si>
  <si>
    <t>użytkowa 138,82 m2  lub kubatura 658 m3</t>
  </si>
  <si>
    <t>Bosmanat w Rewie</t>
  </si>
  <si>
    <t>niepełne</t>
  </si>
  <si>
    <t xml:space="preserve">z elementów szalunkowo - ociepleniowych wypełnianych betonem zbrojonym, </t>
  </si>
  <si>
    <t>planowany dozór</t>
  </si>
  <si>
    <t>parter i poddasze użytkowe</t>
  </si>
  <si>
    <t>Magazyn bosmantu</t>
  </si>
  <si>
    <t>155,81 m3</t>
  </si>
  <si>
    <t>magazyn bosmanatu</t>
  </si>
  <si>
    <t xml:space="preserve">bosmanat </t>
  </si>
  <si>
    <t>748,65 m3</t>
  </si>
  <si>
    <t xml:space="preserve">murowane z bloczków gazobetonowych, działowe z bloczków sylikatowych </t>
  </si>
  <si>
    <t>1991/2004 rozbudowa 2009,</t>
  </si>
  <si>
    <t>1960/2004 przebudowa 2019 r.</t>
  </si>
  <si>
    <t>2 wejścia , 2 zamki w drzwiach</t>
  </si>
  <si>
    <t>1 wejście, 2 zamki w drzwiach</t>
  </si>
  <si>
    <t>konstrukcja drewniana dwuspadowa oparty na murłatach, dachówka ceramiczna</t>
  </si>
  <si>
    <t>więźba dachowa drewniana, dachówka ceramiczna</t>
  </si>
  <si>
    <t>Gmina Kosakowo - opis głównych budynków</t>
  </si>
  <si>
    <t>suna</t>
  </si>
  <si>
    <t xml:space="preserve">Budynek sauny </t>
  </si>
  <si>
    <t>Domek ratowników</t>
  </si>
  <si>
    <t>sezonowy domek ratowników</t>
  </si>
  <si>
    <t>budowa- lata 70-te jako pawilon letniskowy, remont w 2019 r.</t>
  </si>
  <si>
    <t>14 m2</t>
  </si>
  <si>
    <t>drewniany , kryty papą</t>
  </si>
  <si>
    <t>drewniane</t>
  </si>
  <si>
    <t>okiennice drewniane</t>
  </si>
  <si>
    <t>monitoring gminny terenu</t>
  </si>
  <si>
    <t>10 metów od morza</t>
  </si>
  <si>
    <t>10 metrów od morza</t>
  </si>
  <si>
    <t>brak dodatkowych zabezpieczeń</t>
  </si>
  <si>
    <t xml:space="preserve">1 wejście, </t>
  </si>
  <si>
    <t>8 km</t>
  </si>
  <si>
    <t>drewniany</t>
  </si>
  <si>
    <t>30m2</t>
  </si>
  <si>
    <t>Rewa ul. Koralowa 5</t>
  </si>
  <si>
    <t xml:space="preserve"> teren ul. Koralowej jest monitorowany monitoringiem gminnym</t>
  </si>
  <si>
    <t>2 pietra z piwnicą</t>
  </si>
  <si>
    <t>budynek szkolny  wraz instalacjami wraz kotłownią, w pełni wyposażoną kuchnią, serwerownią</t>
  </si>
  <si>
    <t>3166 m2</t>
  </si>
  <si>
    <t>stropodach żelbetowy, papa termozgrzewalna = ocieplenie</t>
  </si>
  <si>
    <t>piwniczna żelbetowa, piętra bloczki wapienno piaskowe</t>
  </si>
  <si>
    <t>podręczny sprzęt gaśniczy, hydranty wewnętrzne i zewnętrzne, system oddymiania klatek schodowych</t>
  </si>
  <si>
    <t>otworóry wejściowe: 11, zabezpiecznia drzwi-2 zamki i alarm z kontrolą dostępu</t>
  </si>
  <si>
    <t xml:space="preserve">okna aluminiowe </t>
  </si>
  <si>
    <t>alarm monitoring, system sygnalizacj włamania i napadu</t>
  </si>
  <si>
    <t>200 m do stawu</t>
  </si>
  <si>
    <t>Budynek szkolny  wraz instalacjami wraz kotłownią, w pełni wyposażoną kuchnią, serwerownią i urzadzeniami stałymi w budynku</t>
  </si>
  <si>
    <t>Budynek po dawnej poczcie</t>
  </si>
  <si>
    <t>Kosakowo ul. Żermoskiego 53</t>
  </si>
  <si>
    <t>dach kryty papą</t>
  </si>
  <si>
    <t>murowane</t>
  </si>
  <si>
    <t>podręczny sprzet gaśniczy</t>
  </si>
  <si>
    <t>0,2 m od stawu</t>
  </si>
  <si>
    <t>OSP Kosakowo</t>
  </si>
  <si>
    <t>piętrowy</t>
  </si>
  <si>
    <t>podręczny sprzęt gaśniczy, wozy strażackie</t>
  </si>
  <si>
    <t>stropodach</t>
  </si>
  <si>
    <t>Kosakowo ul. Chrzanowskiego 44</t>
  </si>
  <si>
    <t>garaże, pomieszczenia biurowe i socjalne</t>
  </si>
  <si>
    <t>0km</t>
  </si>
  <si>
    <t>1 wejscie główne- drzwi aluminiowe dwuskrzydłowe, trzy garaże - bramy przemysłowe, z drzwiami przejściowymi</t>
  </si>
  <si>
    <t>ok 450 m od stawu</t>
  </si>
  <si>
    <t>kubatura: 2747m3, pow. Użytkowa 403,30m2</t>
  </si>
  <si>
    <t>okna pvc</t>
  </si>
  <si>
    <t>drzwi z atestami</t>
  </si>
  <si>
    <t>szkoła, basen, sala gimnastyczna</t>
  </si>
  <si>
    <t>1km</t>
  </si>
  <si>
    <t>100 m zbiornik retencyjny</t>
  </si>
  <si>
    <t>SP Kosakowo</t>
  </si>
  <si>
    <t>kubatura 67 780,5 m3 pow. użytkowa 6332,82 m2</t>
  </si>
  <si>
    <t>Budynek Domu Kultury / oddział przedszkolny</t>
  </si>
  <si>
    <t>Budynek biurowy Straż Gminna</t>
  </si>
  <si>
    <t>Budynek - zajecia dla seniorów</t>
  </si>
  <si>
    <t>biurowy/szkoleniowy</t>
  </si>
  <si>
    <t>pomieszczenia biurowe do użytku dla GOPS i Klubu Seniora przy GOPS</t>
  </si>
  <si>
    <t>Gdynia ul. Zielona 41</t>
  </si>
  <si>
    <t>ok. 2014</t>
  </si>
  <si>
    <t>parterowe z poddaszem użytkowym</t>
  </si>
  <si>
    <t>budynek gospodarczy kryty blachodachówką, budynek mieszkalny kryty papą</t>
  </si>
  <si>
    <t>powierzchni użytkowa budynku gospodarczego 24,53 m2, budynek mieszkalny jednorodzinny dwulokalowy</t>
  </si>
  <si>
    <t>Okna pcv</t>
  </si>
  <si>
    <t>budynek gospodarczy drzwi zamykane na klucz, budynek mieszkalny drzwi brak, są budowlane zabezpieczenia przed wtargnięciem</t>
  </si>
  <si>
    <t>ogrodzenie posesji</t>
  </si>
  <si>
    <t>500 m</t>
  </si>
  <si>
    <t>ul. Gdyńska 32</t>
  </si>
  <si>
    <t>81-198 Mosty</t>
  </si>
  <si>
    <t>Obiekt oświatowy (przedszkole)</t>
  </si>
  <si>
    <t>Pow. całkowita - 2.123,70 m2,</t>
  </si>
  <si>
    <t>Kubatura 10.977,50 m3</t>
  </si>
  <si>
    <t>2 (parter, I piętro) + poddasze techniczne</t>
  </si>
  <si>
    <t>Mieszana: stalowo-drewniana</t>
  </si>
  <si>
    <t>Ściany żelbetowe(ściany zewnętrzne + większość ścian) oraz murowane z pustaków silka (wybrane fragmenty ścian wewnętrznych)</t>
  </si>
  <si>
    <t>ok. 3 km</t>
  </si>
  <si>
    <t>Hydranty wewnętrzne, przeciwpożarowy wyłącznik prądu,</t>
  </si>
  <si>
    <t>System oddymiania klatek schodowych, instalacja awaryjnego oświetlenia ewakuacyjnego, gaśnice</t>
  </si>
  <si>
    <t>6 drzwi do budynku – dwa zamki, kontrola dostępu;</t>
  </si>
  <si>
    <t>Okna aluminiowe</t>
  </si>
  <si>
    <t>Alarm, monitoring</t>
  </si>
  <si>
    <t>Ok. 1,1 km</t>
  </si>
  <si>
    <t>Brak ogrodzenia całego terenu, ogrodzony jest plac zabaw</t>
  </si>
  <si>
    <t>ogrodzenie z siatki metalowej wys. 1,5 m</t>
  </si>
  <si>
    <t>Kosakowo ul. Żeromskiego 11</t>
  </si>
  <si>
    <t>sala gimnastyczna i basen - konstrukcja drewniana drewna klejono, pokryte blachą i wełna mineralną, membrana pvc,papa asfalowa,sala gimnastyczna strop żelbetowy/ filigranowy,</t>
  </si>
  <si>
    <t>budynek mieszkalny i budynek gospodarczy w budowie</t>
  </si>
  <si>
    <t>Dworek w Mostach (pustostan)</t>
  </si>
  <si>
    <t>Nieruchomość przy ul. Zielonej 41 w Gdyni (pustostan)</t>
  </si>
  <si>
    <t>Gmina Kosakowo - Drogowe - Ulice</t>
  </si>
  <si>
    <t>Miejscowość</t>
  </si>
  <si>
    <t>Ulica(e)</t>
  </si>
  <si>
    <t>Dł. Ulicy           (m)</t>
  </si>
  <si>
    <t>Uwagi</t>
  </si>
  <si>
    <t>Borowikowa</t>
  </si>
  <si>
    <t>Chmielna</t>
  </si>
  <si>
    <t>Cytrynowa</t>
  </si>
  <si>
    <t>Do Leśniczówki</t>
  </si>
  <si>
    <t>Dyniowa</t>
  </si>
  <si>
    <t>Gronowa</t>
  </si>
  <si>
    <t>Grzybowa</t>
  </si>
  <si>
    <t>Jagodowa</t>
  </si>
  <si>
    <t>Kochanowskiego</t>
  </si>
  <si>
    <t>Konopna</t>
  </si>
  <si>
    <t>Koperkowa</t>
  </si>
  <si>
    <t>Kwietniowa</t>
  </si>
  <si>
    <t>od 01.2024</t>
  </si>
  <si>
    <t>Letnia</t>
  </si>
  <si>
    <t>Limonkowa</t>
  </si>
  <si>
    <t>Lniana</t>
  </si>
  <si>
    <t>Łąkowa</t>
  </si>
  <si>
    <t>Miętowa</t>
  </si>
  <si>
    <t>Okopowa</t>
  </si>
  <si>
    <t>Oliwkowa</t>
  </si>
  <si>
    <t>Owocowa</t>
  </si>
  <si>
    <t>Owsiana</t>
  </si>
  <si>
    <t>Paprykowa</t>
  </si>
  <si>
    <t>Partyzantów</t>
  </si>
  <si>
    <t>Paska</t>
  </si>
  <si>
    <t>Piwna</t>
  </si>
  <si>
    <t>Pomarańczowa</t>
  </si>
  <si>
    <t>Pomorska</t>
  </si>
  <si>
    <t>Poziomkowa</t>
  </si>
  <si>
    <t>Pszeniczna</t>
  </si>
  <si>
    <t>Roślinna</t>
  </si>
  <si>
    <t>Rydzowa</t>
  </si>
  <si>
    <t>Rzepakowa</t>
  </si>
  <si>
    <t>Słonecznikowa</t>
  </si>
  <si>
    <t>Warzywna</t>
  </si>
  <si>
    <t>Wiosenna</t>
  </si>
  <si>
    <t>Zbożowa</t>
  </si>
  <si>
    <t>Zielna</t>
  </si>
  <si>
    <t>Zimowa</t>
  </si>
  <si>
    <t>Dębogórze - wybudowanie</t>
  </si>
  <si>
    <t>Boczna</t>
  </si>
  <si>
    <t>Dębogórska</t>
  </si>
  <si>
    <t>Długa</t>
  </si>
  <si>
    <t>Krótka</t>
  </si>
  <si>
    <t>Leśna</t>
  </si>
  <si>
    <t>Mostowa</t>
  </si>
  <si>
    <t>Piaskowa</t>
  </si>
  <si>
    <t>Prywatna</t>
  </si>
  <si>
    <t>Rajska</t>
  </si>
  <si>
    <t>Rzeczna</t>
  </si>
  <si>
    <t>Stawowa</t>
  </si>
  <si>
    <t>Kazimierz</t>
  </si>
  <si>
    <t>Bez Nazwy</t>
  </si>
  <si>
    <t>Grudniowa</t>
  </si>
  <si>
    <t>Lisia</t>
  </si>
  <si>
    <t>Listopadowa</t>
  </si>
  <si>
    <t>Majowa</t>
  </si>
  <si>
    <t>Marcowa</t>
  </si>
  <si>
    <t>Styczniowa</t>
  </si>
  <si>
    <t>Św. Marka</t>
  </si>
  <si>
    <t>Kosakowo</t>
  </si>
  <si>
    <t>Aksamitna</t>
  </si>
  <si>
    <t>Aloesowa</t>
  </si>
  <si>
    <t>Anyżowa</t>
  </si>
  <si>
    <t>Astrowa</t>
  </si>
  <si>
    <t>Azaliowa</t>
  </si>
  <si>
    <t>Bazyliowa</t>
  </si>
  <si>
    <t>Bratkowa</t>
  </si>
  <si>
    <t>Chabrowa</t>
  </si>
  <si>
    <t>Chrzanowskiego</t>
  </si>
  <si>
    <t>Cynamonowa</t>
  </si>
  <si>
    <t>Daliowa</t>
  </si>
  <si>
    <t>Fiołkowa</t>
  </si>
  <si>
    <t>Gerberowa</t>
  </si>
  <si>
    <t>Goździkowa</t>
  </si>
  <si>
    <t>Gryfa Pomorskiego</t>
  </si>
  <si>
    <t>Hiacyntowa</t>
  </si>
  <si>
    <t>Irysowa</t>
  </si>
  <si>
    <t>Kaktusowa</t>
  </si>
  <si>
    <t>Kalinowa</t>
  </si>
  <si>
    <t>Kminkowa</t>
  </si>
  <si>
    <t>Konwaliowa</t>
  </si>
  <si>
    <t>Krokusowa</t>
  </si>
  <si>
    <t>Lawendowa</t>
  </si>
  <si>
    <t>Liliowa</t>
  </si>
  <si>
    <t>Lubczykowa</t>
  </si>
  <si>
    <t>Maciejkowa</t>
  </si>
  <si>
    <t>Makowa</t>
  </si>
  <si>
    <t>Marcepanowa</t>
  </si>
  <si>
    <t>Nad Stawem</t>
  </si>
  <si>
    <t>Nagietkowa</t>
  </si>
  <si>
    <t>Narcyzowa</t>
  </si>
  <si>
    <t>Niezapominajki</t>
  </si>
  <si>
    <t>Różana</t>
  </si>
  <si>
    <t>Rumiankowa</t>
  </si>
  <si>
    <t>Rzemieślnicza</t>
  </si>
  <si>
    <t>Sezamkowa</t>
  </si>
  <si>
    <t>Skalniakowa</t>
  </si>
  <si>
    <t>Stokrotkowa</t>
  </si>
  <si>
    <t>Szafranowa</t>
  </si>
  <si>
    <t>Szarotki</t>
  </si>
  <si>
    <t>Tulipanowa</t>
  </si>
  <si>
    <t>Tymiankowa</t>
  </si>
  <si>
    <t>Wrzosowa</t>
  </si>
  <si>
    <t>Żonkilowa</t>
  </si>
  <si>
    <t>Do morza</t>
  </si>
  <si>
    <t>Do Morza</t>
  </si>
  <si>
    <t>Dokerów</t>
  </si>
  <si>
    <t>Falista</t>
  </si>
  <si>
    <t>Kapitańska</t>
  </si>
  <si>
    <t>Klifowa</t>
  </si>
  <si>
    <t>Marynarzy</t>
  </si>
  <si>
    <t>Na Zboczu</t>
  </si>
  <si>
    <t>Nadmorska</t>
  </si>
  <si>
    <t>Olimpijska</t>
  </si>
  <si>
    <t>Portowa</t>
  </si>
  <si>
    <t>Rybaków</t>
  </si>
  <si>
    <t>Sobótki</t>
  </si>
  <si>
    <t>Stoczniowców</t>
  </si>
  <si>
    <t>Widokowa</t>
  </si>
  <si>
    <t>Wielopole</t>
  </si>
  <si>
    <t>Zatokowa</t>
  </si>
  <si>
    <t>Akacjowa</t>
  </si>
  <si>
    <t>Amarantowa</t>
  </si>
  <si>
    <t>Berberysowa</t>
  </si>
  <si>
    <t>Bez nazwy</t>
  </si>
  <si>
    <t>Błękitna</t>
  </si>
  <si>
    <t>Brzozowa</t>
  </si>
  <si>
    <t>Bukowa</t>
  </si>
  <si>
    <t>Bukszpanowa</t>
  </si>
  <si>
    <t>Cedrowa</t>
  </si>
  <si>
    <t>Cisowa</t>
  </si>
  <si>
    <t>Cyprysowa</t>
  </si>
  <si>
    <t>Deszczowa</t>
  </si>
  <si>
    <t>Dębowa</t>
  </si>
  <si>
    <t>Grabowa</t>
  </si>
  <si>
    <t>Hebanowa</t>
  </si>
  <si>
    <t>Jałowcowa</t>
  </si>
  <si>
    <t>Jarzębinowa</t>
  </si>
  <si>
    <t>Jasna</t>
  </si>
  <si>
    <t>Jaworowa</t>
  </si>
  <si>
    <t>Jesionowa</t>
  </si>
  <si>
    <t>Jodłowa</t>
  </si>
  <si>
    <t>Kameliowa</t>
  </si>
  <si>
    <t>Karmelowa</t>
  </si>
  <si>
    <t>Kasztanowa</t>
  </si>
  <si>
    <t>Klonowa</t>
  </si>
  <si>
    <t>Ksieżycowa</t>
  </si>
  <si>
    <t>Księżycowa</t>
  </si>
  <si>
    <t>Lazurowa</t>
  </si>
  <si>
    <t>Leszczynowa</t>
  </si>
  <si>
    <t>Limbowa</t>
  </si>
  <si>
    <t>Lipowa</t>
  </si>
  <si>
    <t>Liściasta</t>
  </si>
  <si>
    <t>Magnoliowa</t>
  </si>
  <si>
    <t>Mahoniowa</t>
  </si>
  <si>
    <t>Miłorzębiowa</t>
  </si>
  <si>
    <t>Modrzewiowa</t>
  </si>
  <si>
    <t>Morwowa</t>
  </si>
  <si>
    <t>Motylkowa</t>
  </si>
  <si>
    <t>Ogrodowa</t>
  </si>
  <si>
    <t>Okrężna</t>
  </si>
  <si>
    <t>Olchowa</t>
  </si>
  <si>
    <t>Pogodna</t>
  </si>
  <si>
    <t>Polna</t>
  </si>
  <si>
    <t>Przemysłowa</t>
  </si>
  <si>
    <t>Rodzynkowa</t>
  </si>
  <si>
    <t>Rozmarynowa</t>
  </si>
  <si>
    <t>Sadowa</t>
  </si>
  <si>
    <t>Sekwojowa</t>
  </si>
  <si>
    <t>Skarpowa</t>
  </si>
  <si>
    <t>Słoneczna</t>
  </si>
  <si>
    <t>Sosnowa</t>
  </si>
  <si>
    <t>Spacerowa</t>
  </si>
  <si>
    <t>Szkolna</t>
  </si>
  <si>
    <t>Świerkowa</t>
  </si>
  <si>
    <t>Topolowa</t>
  </si>
  <si>
    <t>Wałowa</t>
  </si>
  <si>
    <t>Waniliowa</t>
  </si>
  <si>
    <t>Wiązowa</t>
  </si>
  <si>
    <t>Wichrowa</t>
  </si>
  <si>
    <t>Wierzbowa</t>
  </si>
  <si>
    <t>Zielona</t>
  </si>
  <si>
    <t>Żółta</t>
  </si>
  <si>
    <t>Agrestowa</t>
  </si>
  <si>
    <t>Bananowa</t>
  </si>
  <si>
    <t>Brylantowa</t>
  </si>
  <si>
    <t>Brzoskwiniowa</t>
  </si>
  <si>
    <t>Czereśniowa</t>
  </si>
  <si>
    <t>Daktylowa</t>
  </si>
  <si>
    <t>Diamentowa</t>
  </si>
  <si>
    <t>Figowa</t>
  </si>
  <si>
    <t>Gruszkowa</t>
  </si>
  <si>
    <t>Jabłoniowa</t>
  </si>
  <si>
    <t>Kaszubska</t>
  </si>
  <si>
    <t>Kokosowa</t>
  </si>
  <si>
    <t>Koszałki</t>
  </si>
  <si>
    <t>Krause</t>
  </si>
  <si>
    <t>Kwiatowa</t>
  </si>
  <si>
    <t>Malinowa</t>
  </si>
  <si>
    <t>Migdałowa</t>
  </si>
  <si>
    <t>Morelowa</t>
  </si>
  <si>
    <t>Ogrodników</t>
  </si>
  <si>
    <t>Orzechowa</t>
  </si>
  <si>
    <t>Perłowa</t>
  </si>
  <si>
    <t>Południowa</t>
  </si>
  <si>
    <t>Północna</t>
  </si>
  <si>
    <t>Renklodowa</t>
  </si>
  <si>
    <t>Szmaragdowa</t>
  </si>
  <si>
    <t>Śliwkowa</t>
  </si>
  <si>
    <t>Truskawkowa</t>
  </si>
  <si>
    <t>Wiśniowa</t>
  </si>
  <si>
    <t>Abrahama</t>
  </si>
  <si>
    <t>Andersa</t>
  </si>
  <si>
    <t>Asnyka</t>
  </si>
  <si>
    <t>Baczyńskiego</t>
  </si>
  <si>
    <t>Baryki</t>
  </si>
  <si>
    <t>Bema</t>
  </si>
  <si>
    <t>Borowskiego</t>
  </si>
  <si>
    <t>Ceynowy</t>
  </si>
  <si>
    <t>Chodkiewicza</t>
  </si>
  <si>
    <t>Czarnieckiego</t>
  </si>
  <si>
    <t>Czechowicza</t>
  </si>
  <si>
    <t>Dąbrowskiego</t>
  </si>
  <si>
    <t>Derdowskiego</t>
  </si>
  <si>
    <t>Dobke</t>
  </si>
  <si>
    <t>Dorsza</t>
  </si>
  <si>
    <t>Dunina</t>
  </si>
  <si>
    <t>Dyducha</t>
  </si>
  <si>
    <t>Firleja</t>
  </si>
  <si>
    <t>Herberta</t>
  </si>
  <si>
    <t>Jana III Sobieskiego</t>
  </si>
  <si>
    <t>Kasprowicza</t>
  </si>
  <si>
    <t>Kołłątaja</t>
  </si>
  <si>
    <t>Koniecpolskiego</t>
  </si>
  <si>
    <t>Konopnickiej</t>
  </si>
  <si>
    <t>Korczaka</t>
  </si>
  <si>
    <t>Kościuszki</t>
  </si>
  <si>
    <t>Kownackiej</t>
  </si>
  <si>
    <t>Krasickiego</t>
  </si>
  <si>
    <t>Kulińskiego</t>
  </si>
  <si>
    <t>Lotnicza</t>
  </si>
  <si>
    <t>Mickiewicza</t>
  </si>
  <si>
    <t>Mierosławskiego</t>
  </si>
  <si>
    <t>Miłosza</t>
  </si>
  <si>
    <t>Modrzejewskiej</t>
  </si>
  <si>
    <t>Paderewskiego</t>
  </si>
  <si>
    <t>Poświatowskiej</t>
  </si>
  <si>
    <t>Potockiego</t>
  </si>
  <si>
    <t>Prusa</t>
  </si>
  <si>
    <t>Pułaskiego</t>
  </si>
  <si>
    <t>Reymonta</t>
  </si>
  <si>
    <t>Różewicza</t>
  </si>
  <si>
    <t>Sienkiewicza</t>
  </si>
  <si>
    <t>Skargi</t>
  </si>
  <si>
    <t>Słowackiego</t>
  </si>
  <si>
    <t>Staszica</t>
  </si>
  <si>
    <t>od 09.2023</t>
  </si>
  <si>
    <t>Szymborskiej</t>
  </si>
  <si>
    <t>Śniadeckiego</t>
  </si>
  <si>
    <t>Traugutta</t>
  </si>
  <si>
    <t>Tuwima</t>
  </si>
  <si>
    <t>Twardowskiego</t>
  </si>
  <si>
    <t>Zamoyskiego</t>
  </si>
  <si>
    <t>Zapolskiej</t>
  </si>
  <si>
    <t>Żeromskiego</t>
  </si>
  <si>
    <t>Żółkiewskiego</t>
  </si>
  <si>
    <t>Aleja Zasłużonych</t>
  </si>
  <si>
    <t>Bałtycka</t>
  </si>
  <si>
    <t>Bukowy Las</t>
  </si>
  <si>
    <t>Bursztynowa</t>
  </si>
  <si>
    <t>Gen. Hallera</t>
  </si>
  <si>
    <t>Helska</t>
  </si>
  <si>
    <t>Jachtowa</t>
  </si>
  <si>
    <t>Jantarowa</t>
  </si>
  <si>
    <t>Klebby</t>
  </si>
  <si>
    <t>Koralowa</t>
  </si>
  <si>
    <t>Kujawska</t>
  </si>
  <si>
    <t>Łódzka</t>
  </si>
  <si>
    <t>Masztowa</t>
  </si>
  <si>
    <t>Plażowa</t>
  </si>
  <si>
    <t>Pucka</t>
  </si>
  <si>
    <t>Róży Wiatrów</t>
  </si>
  <si>
    <t>Rybacka</t>
  </si>
  <si>
    <t>Surfingowa</t>
  </si>
  <si>
    <t>Sztormowa</t>
  </si>
  <si>
    <t>Śląska</t>
  </si>
  <si>
    <t>Tatarak</t>
  </si>
  <si>
    <t>Wczasowa</t>
  </si>
  <si>
    <t>Wielkopolska</t>
  </si>
  <si>
    <t>Wiklinowa</t>
  </si>
  <si>
    <t>Wodna</t>
  </si>
  <si>
    <t>Wrocławska</t>
  </si>
  <si>
    <t>Żeglarska</t>
  </si>
  <si>
    <t>Bahdaja</t>
  </si>
  <si>
    <t>Bez Nazwy III</t>
  </si>
  <si>
    <t>Borcharta</t>
  </si>
  <si>
    <t>Brzechwy</t>
  </si>
  <si>
    <t>Cynowa</t>
  </si>
  <si>
    <t>Dąbrowskiej</t>
  </si>
  <si>
    <t>Długosza</t>
  </si>
  <si>
    <t>Fenikowskiego</t>
  </si>
  <si>
    <t>Fredry</t>
  </si>
  <si>
    <t>Gałczyńskiego</t>
  </si>
  <si>
    <t>Gombrowicza</t>
  </si>
  <si>
    <t>Januszewskiej</t>
  </si>
  <si>
    <t>Jastruna</t>
  </si>
  <si>
    <t>Karpińskiego</t>
  </si>
  <si>
    <t>Kobaltowa</t>
  </si>
  <si>
    <t>Kukułcza</t>
  </si>
  <si>
    <t>Lema</t>
  </si>
  <si>
    <t>Leśmiana</t>
  </si>
  <si>
    <t>Litowa</t>
  </si>
  <si>
    <t>Maczka</t>
  </si>
  <si>
    <t>Makuszewskiego</t>
  </si>
  <si>
    <t>Morsztyna</t>
  </si>
  <si>
    <t>Nałkowskiej</t>
  </si>
  <si>
    <t>Necla</t>
  </si>
  <si>
    <t>Neonowa</t>
  </si>
  <si>
    <t>Orla</t>
  </si>
  <si>
    <t>Osieckiej</t>
  </si>
  <si>
    <t>Parandowskiego</t>
  </si>
  <si>
    <t>Pliszkowa</t>
  </si>
  <si>
    <t>Pola</t>
  </si>
  <si>
    <t>Przepiórcza</t>
  </si>
  <si>
    <t>Przybosia</t>
  </si>
  <si>
    <t>Reja</t>
  </si>
  <si>
    <t>Słowikowa</t>
  </si>
  <si>
    <t>Sowia</t>
  </si>
  <si>
    <t>Staffa</t>
  </si>
  <si>
    <t>Tytanowa</t>
  </si>
  <si>
    <t>Żurawia</t>
  </si>
  <si>
    <t>Formularz danych o sieci dróg publicznych poza granicami administracyjnymi miasta</t>
  </si>
  <si>
    <t>Kategoria dróg:</t>
  </si>
  <si>
    <t>Gminna</t>
  </si>
  <si>
    <t>Stan na</t>
  </si>
  <si>
    <t> </t>
  </si>
  <si>
    <t>4.8.2023</t>
  </si>
  <si>
    <t>Województwo: </t>
  </si>
  <si>
    <t>pomorskie</t>
  </si>
  <si>
    <t>Nr</t>
  </si>
  <si>
    <t>22</t>
  </si>
  <si>
    <t/>
  </si>
  <si>
    <t>Zarządca sieci drogowej</t>
  </si>
  <si>
    <t>Powiat: </t>
  </si>
  <si>
    <t>pucki</t>
  </si>
  <si>
    <t>11</t>
  </si>
  <si>
    <t>Wójt Gminy Kosakowo</t>
  </si>
  <si>
    <t>Gmina: </t>
  </si>
  <si>
    <t>052</t>
  </si>
  <si>
    <t>Miasto:</t>
  </si>
  <si>
    <t>a) dane dotyczące dróg</t>
  </si>
  <si>
    <t>Suma długości i powierzchni</t>
  </si>
  <si>
    <t>Suma długości i powierzchni według rodzaju nawierzchni</t>
  </si>
  <si>
    <t>Średnia wielkość ruchu dobowego na drogach</t>
  </si>
  <si>
    <t>Wielkość ruchu na przejściach granicznych</t>
  </si>
  <si>
    <t>Liczba i długość obiektów mostowych w osi drogi</t>
  </si>
  <si>
    <t>długość</t>
  </si>
  <si>
    <t>powierzchnia</t>
  </si>
  <si>
    <t>twarda</t>
  </si>
  <si>
    <t>gruntowa</t>
  </si>
  <si>
    <t>ogółem</t>
  </si>
  <si>
    <t>w tym:</t>
  </si>
  <si>
    <t>ulepszona</t>
  </si>
  <si>
    <t>nieulepszona</t>
  </si>
  <si>
    <t>wzmocniona żwirem, żużlem, itp.</t>
  </si>
  <si>
    <t>naturalna (z gruntu rodzimego)</t>
  </si>
  <si>
    <t>bitumiczna</t>
  </si>
  <si>
    <t>betonowa</t>
  </si>
  <si>
    <t>kostka</t>
  </si>
  <si>
    <t>brukowa</t>
  </si>
  <si>
    <t>tłuczniowa</t>
  </si>
  <si>
    <t>pojazdów</t>
  </si>
  <si>
    <t>[km]</t>
  </si>
  <si>
    <t>[tys m</t>
  </si>
  <si>
    <t>m</t>
  </si>
  <si>
    <t>rzecz / dobę</t>
  </si>
  <si>
    <t>um. / dobę</t>
  </si>
  <si>
    <t>[szt./m]</t>
  </si>
  <si>
    <t>2</t>
  </si>
  <si>
    <t>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</si>
  <si>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</si>
  <si>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</si>
  <si>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</si>
  <si>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</si>
  <si>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</si>
  <si>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</si>
  <si>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</si>
  <si>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</si>
  <si>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</si>
  <si>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</si>
  <si>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</si>
  <si>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</si>
  <si>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</si>
  <si>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</si>
  <si>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</si>
  <si>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</si>
  <si>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</si>
  <si>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</si>
  <si>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</si>
  <si>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</si>
  <si>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</si>
  <si>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</si>
  <si>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</si>
  <si>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</si>
  <si>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</si>
  <si>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</si>
  <si>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</si>
  <si>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</si>
  <si>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D</t>
  </si>
  <si>
    <t>L</t>
  </si>
  <si>
    <t>Z</t>
  </si>
  <si>
    <t>RAZEM</t>
  </si>
  <si>
    <t>Wypadki drogowe i ich skutki na zarządzanej sieci w</t>
  </si>
  <si>
    <t>roku</t>
  </si>
  <si>
    <t>Liczba</t>
  </si>
  <si>
    <t>wypadków</t>
  </si>
  <si>
    <t>rannych</t>
  </si>
  <si>
    <t>w tym z ofiarami śmiertelnymi</t>
  </si>
  <si>
    <t>ofiar śmiertelnych</t>
  </si>
  <si>
    <t>Niepubliczna</t>
  </si>
  <si>
    <t xml:space="preserve">Gminne Przedszkole publiczne w Mostach </t>
  </si>
  <si>
    <t>Przedszkole będzie wchodzić w skład Zespołu Szkolno-Przedszkolnego w Mostach – RI nie zna terminu przekazania obiektu do użytkowania do ZSP Mosty</t>
  </si>
  <si>
    <t>Wg decyzji pozwolenia na budowę nazwa to „Budynek szkolnictwa przedszkolnego (7 oddziałów gminnego przedszkola publicznego i 1 oddział żłobkowy) wraz z infrastrukturą towarzyszącą – plac zabaw dla dzieci, wiata śmietnikowa, przyłącze wod-kan i kanalizacji deszczowej, sieci energetycznej, oświetlenia terenu, mury oporowe, rozbiórka i budowa nowej sieci transformatorowej i infrastruktury komunikacyjnej w zakresie układu chodników, wewnętrznej drogi dojazdowej, drogi pożarowej miejsc postojowych”</t>
  </si>
  <si>
    <t xml:space="preserve">Pom. na odpadki  – 1 zamek i kontrola dostępu,      Wc zewnętrzne – 1 zamek (pom. wc zewnętrznego i pom. na odpadki nie mają połączenia/przejścia do środka budynku) </t>
  </si>
  <si>
    <t>Budynki opisane wyżej:</t>
  </si>
  <si>
    <t>Pozosałe budynki (</t>
  </si>
  <si>
    <t>grupa I wg. Ewidencji Środków trwałych</t>
  </si>
  <si>
    <t xml:space="preserve">Okres ubezpieczenia: </t>
  </si>
  <si>
    <t>PODSUMOWANIE SUM UBEZPIECZENIA</t>
  </si>
  <si>
    <t>Ubezpieczenia mienia od wszystkich ryzyk</t>
  </si>
  <si>
    <t>Suma ubezpieczenia (zł)</t>
  </si>
  <si>
    <t>Mienie ruchome wg. ewidencji i ksiąg inwentarzowych</t>
  </si>
  <si>
    <t>Infomaty</t>
  </si>
  <si>
    <t>Ubezpieczenie elektroniki od wszystkich ryzyk</t>
  </si>
  <si>
    <t xml:space="preserve">Sprzęt stacjonarny </t>
  </si>
  <si>
    <t>Sprzęt przenośny</t>
  </si>
  <si>
    <t>Środki niematerialne i prawne - oprogramowanie</t>
  </si>
  <si>
    <t>UWAGA: plik posiada więcej niż jeden arkusz</t>
  </si>
  <si>
    <t>I ryzyko zgodnie z SWZ</t>
  </si>
  <si>
    <t>Urz¹d Gminy Kosakowo</t>
  </si>
  <si>
    <t>ul. Zeromskiego 69</t>
  </si>
  <si>
    <t>81-198 Kosakowo</t>
  </si>
  <si>
    <t>Data wydruku :</t>
  </si>
  <si>
    <t>Rodzaj</t>
  </si>
  <si>
    <t>Ksiêga:</t>
  </si>
  <si>
    <t>AMST - JEDNOSTKA</t>
  </si>
  <si>
    <t>Numer Inwentarzowy</t>
  </si>
  <si>
    <t>Grupa</t>
  </si>
  <si>
    <t>Lp</t>
  </si>
  <si>
    <t>Nazwa rodka Trwa³ego</t>
  </si>
  <si>
    <t>Umorzenie STAN</t>
  </si>
  <si>
    <t>Grupa: 1</t>
  </si>
  <si>
    <t>002</t>
  </si>
  <si>
    <t>1-10-105</t>
  </si>
  <si>
    <t>BUDYNEK BIUROWY UL.¯EROMSKIEGO 69</t>
  </si>
  <si>
    <t>003</t>
  </si>
  <si>
    <t>1-10-107</t>
  </si>
  <si>
    <t>BUDYNEK DOMU KULTURY DÊBOGÓRZE</t>
  </si>
  <si>
    <t>024</t>
  </si>
  <si>
    <t>1-10-102</t>
  </si>
  <si>
    <t>BUDYNEK CENTRALI TELEFONICZNEJ</t>
  </si>
  <si>
    <t>041</t>
  </si>
  <si>
    <t>1-10-109</t>
  </si>
  <si>
    <t>067</t>
  </si>
  <si>
    <t>BUDYNEK STRA¯Y</t>
  </si>
  <si>
    <t>068</t>
  </si>
  <si>
    <t>BUDYNEK WARSZTATOWY</t>
  </si>
  <si>
    <t>071</t>
  </si>
  <si>
    <t>OBIEKT BIUROWY KOSAKOWO UL.CHRZANOWSKIEG</t>
  </si>
  <si>
    <t>066</t>
  </si>
  <si>
    <t>BUDYNEK BIUROWY OSP</t>
  </si>
  <si>
    <t>069</t>
  </si>
  <si>
    <t>BUDYNEK MAGAZYNOWY</t>
  </si>
  <si>
    <t>WIATA PRZYSTANKOWA TYP III</t>
  </si>
  <si>
    <t>WIATA PRZYSTANKOWA -KOSAKOWO</t>
  </si>
  <si>
    <t>BUDYNEK SZKOLNY - MOSTY GIMNAZJUM</t>
  </si>
  <si>
    <t>BUDYNEK SZKOLNY DÊBOGÓRZE</t>
  </si>
  <si>
    <t>BUDYNEK ODDZ.PRZEDSZ.KAZIMIERZ</t>
  </si>
  <si>
    <t>BUDYNEK GOSPODARCZY POGÓRZE</t>
  </si>
  <si>
    <t>HALA SPORTOWA -MOSTY</t>
  </si>
  <si>
    <t>BUDYNEK ODDZ.PRZEDSZKOL.W REWIE</t>
  </si>
  <si>
    <t>BUDYNEK GOSPODARCZY-REWA</t>
  </si>
  <si>
    <t>WIATA AUTOBUSOWA</t>
  </si>
  <si>
    <t>WIATA PRZYSTANKOWA REWA</t>
  </si>
  <si>
    <t>WIATA PRZYSTANKOWA KAZIMIERZ</t>
  </si>
  <si>
    <t>WIETLICA SO£ECKA W MECHELINKACH</t>
  </si>
  <si>
    <t>WIATA PRZYSTANKOWA</t>
  </si>
  <si>
    <t>WIETLICA SO£ECKA-DÊBOGÓRZE WYBUDOWANIE</t>
  </si>
  <si>
    <t>BUDYNEK BIUROWY KOSAKOWO UL. FIO£KOWA</t>
  </si>
  <si>
    <t>BUDYNEK DOMU KULTURY PIERWOSZYNO</t>
  </si>
  <si>
    <t>ADAPTACJA MIESZKANIE GMINNE KAZIMIERZ</t>
  </si>
  <si>
    <t>423/1</t>
  </si>
  <si>
    <t>DOMEK LETNISKOWY MECHELINKI</t>
  </si>
  <si>
    <t>PRZYSTANEK AUTOBUSOWY PERON KWIETNIOWA</t>
  </si>
  <si>
    <t>PRZYSTANKOWY PPERON PU£ASKIEGO</t>
  </si>
  <si>
    <t>PERON POD WIATÊ PRZYSTANKOW¥</t>
  </si>
  <si>
    <t>SALA GIMNASTYCZNA DÊBOGÓRZE Z ZAPLECZEM</t>
  </si>
  <si>
    <t>WYP.GMINNEGO DOMU KULTUTY PIERWOSZYNO</t>
  </si>
  <si>
    <t>1-11-110</t>
  </si>
  <si>
    <t>BUDYNEK SOCJALNY POGÓRZE</t>
  </si>
  <si>
    <t>BUDYNEK PIT REWA</t>
  </si>
  <si>
    <t>WIATA PRZYSTANKOWA DÊBOGÓRZE</t>
  </si>
  <si>
    <t>WIATY PRZYSTANKOWE</t>
  </si>
  <si>
    <t>SALA GIMNASTYCZNA PRZY SZKOLE W POGÓRZU</t>
  </si>
  <si>
    <t>WIETLICA SO£ECKA SUCHY DWÓR</t>
  </si>
  <si>
    <t>GIMNAZJUM W KOSAKOWIE</t>
  </si>
  <si>
    <t>PERON PRZYSTANKOWY KAZIMIERZ</t>
  </si>
  <si>
    <t>DREWNIANY BUDYNEK DOMEK RYBAKA MECHELINK</t>
  </si>
  <si>
    <t>BUDYNEK DWOREK ORAZ BUDYNKI DO REMONTU BUDYNEK MIESZKALNY I</t>
  </si>
  <si>
    <t>LOKAL MIESZKALNY KOSAKOWO UL.¯EROMSKIEGO 67/5</t>
  </si>
  <si>
    <t>LOKAL NIEMIESZKALNY US£UGOWY O £¥CZCZNEJ POW.65,90M2</t>
  </si>
  <si>
    <t>LOKAL NIEMIESZKALNY (US£UGOWY) UL. ¯EROMSKIEGO 53</t>
  </si>
  <si>
    <t>BUDOWA PERONU PRZYSTANKOWEGO W M.POGÓRZE</t>
  </si>
  <si>
    <t>LOKAL NIEMIESZKALNY (US£UGOWY) KOSAKOWO UL.¯EROMSKIEGO 53</t>
  </si>
  <si>
    <t>BUDOWA 3 PERONÓW PRZYSTANKOWYCH W M.POGÓRZE UL.WIEJSKA</t>
  </si>
  <si>
    <t>BUDOWA 3 PERONÓW PRZYSTANKOWYCH W M.SUCHY DWÓR</t>
  </si>
  <si>
    <t>SZKO£A PODSTAWOWA W POGÓRZU-BUDYNEK DYDAK. WRAZ INFRASTR.</t>
  </si>
  <si>
    <t>STRA¯NICA OSP W M. KOSAKOWO WRAZ Z INFRASTRUKTUR¥</t>
  </si>
  <si>
    <t>ZADASZENIE-KONSTRUKCJA DREWNIANA W SO£ECTWIE KAZIMIERZ UL. M</t>
  </si>
  <si>
    <t>DOM MIESZKALNY TZW. DOMO POMORSKI MECHELINKI UL. NADMORSKA</t>
  </si>
  <si>
    <t>Razem Grupa: 1</t>
  </si>
  <si>
    <t>©GRAVIS AMST SQL v.2021_01</t>
  </si>
  <si>
    <t>Grupa: 2</t>
  </si>
  <si>
    <t>OGRODZENIE</t>
  </si>
  <si>
    <t>2-22-220</t>
  </si>
  <si>
    <t>OGRODZENIE PLACU REKREACYJNEGO</t>
  </si>
  <si>
    <t>099</t>
  </si>
  <si>
    <t>2-21-211</t>
  </si>
  <si>
    <t>PLAC ZABAW UL.NAD STAWEM  KOSAKOWO</t>
  </si>
  <si>
    <t>2-29-290</t>
  </si>
  <si>
    <t>BOISKO SZKOLNE POGÓRZE</t>
  </si>
  <si>
    <t>2-21-210</t>
  </si>
  <si>
    <t>PLAC ZABAW UL.KOCHANOWSKIEGO SUCHY DWÓR</t>
  </si>
  <si>
    <t>ZEJCIE Z KLIFU-MECHELINKI</t>
  </si>
  <si>
    <t>BOISKO PRZY SZKOLE PODST.DÊBOGÓRZE</t>
  </si>
  <si>
    <t>2-29-291</t>
  </si>
  <si>
    <t>OGRODZENIE LOTNISKA</t>
  </si>
  <si>
    <t>PARK WYPOCZYNKOWY-DÊBOGÓRZE</t>
  </si>
  <si>
    <t>PARK WYPOCZYNKOWY-STAW W KOSAKOWIE</t>
  </si>
  <si>
    <t>BOISKO WIEJSKIE POGÓRZE</t>
  </si>
  <si>
    <t>BOISKO ORLIK 2012-MOSTY</t>
  </si>
  <si>
    <t>BOISKO ORLIK 2012 MOSTY</t>
  </si>
  <si>
    <t>OWIETLENIE SUCHY DWÓR BAHDAJA JANUSZEW</t>
  </si>
  <si>
    <t>OWIETLENIE PAS DROGOWY S£ONECZNIKOWA</t>
  </si>
  <si>
    <t>OWIETLENIE KOSAKOWO UL.GODZIKOWA</t>
  </si>
  <si>
    <t>OWIETLENIE KOSAKOWO AZALIOWA,NAGIETKOWA</t>
  </si>
  <si>
    <t>OWIETLENIE KOSAKOWO UL Z£OTE PIASKI</t>
  </si>
  <si>
    <t>OGRODZENIE SZKO£Y PODST. W DÊBOGÓRZU</t>
  </si>
  <si>
    <t>OWIETLENIE CIE¯KI Z KOSAKOWA ,POGÓRZE</t>
  </si>
  <si>
    <t>OWIETLENIE UL.S£OWIKOWEJ SUCHY DWÓR</t>
  </si>
  <si>
    <t>OWIETLENIE PIERWOSZYNO UL.TRUSKAWKOWA</t>
  </si>
  <si>
    <t>OWIETLENIE MECHELINKI UL.FALISTA</t>
  </si>
  <si>
    <t>OWIETLENIE PIERWOSZYNO UL.SZMARAGOWA</t>
  </si>
  <si>
    <t>OWIETLENIE PIERWOSZYNO UL.KASZUBSKA</t>
  </si>
  <si>
    <t>OWIETLENIE POGÓRZE UL.PRUSA</t>
  </si>
  <si>
    <t>OWIETLENIE UL BUKOWY LAS REWA</t>
  </si>
  <si>
    <t>OWIETLENIE UL. WCZASOWA REWA</t>
  </si>
  <si>
    <t>OWIETLENIE UL.W.MARKA I KWIETNIWA KAZI</t>
  </si>
  <si>
    <t>OWIETLENIE KOTWICY UL.MORSKA  REWA</t>
  </si>
  <si>
    <t>OWIETLENIE UL.MARCOWA,STYCZNIOWA KAZIMI</t>
  </si>
  <si>
    <t>OWIETLENIE ULIC W PIERWOSZYNIE</t>
  </si>
  <si>
    <t>OWIETLENIE UL.KLEBBY,HALLERA REWA</t>
  </si>
  <si>
    <t>OWIETLENIE UL.WIKLINOWA,WINIOWA REWA</t>
  </si>
  <si>
    <t>OWIETLENIE UL.BRZOZOWA,SOSNOWA MOSTY</t>
  </si>
  <si>
    <t>OWIETLENIE UL.MORELOWA PIERWOSZYNO</t>
  </si>
  <si>
    <t>OWIETLENIE UL.KWIATOWA,PIERWOSZYNO</t>
  </si>
  <si>
    <t>OWIETLENIE UL.BUKOWA,WI¥ZOWA MOSTY</t>
  </si>
  <si>
    <t>OWIETLENIE UL.NECLA  SUCHY DWÓR</t>
  </si>
  <si>
    <t>BOISKO Z£OTE PIASKI KOSAKOWO</t>
  </si>
  <si>
    <t>OWIETLENIE CHODNIKA  W REWIE</t>
  </si>
  <si>
    <t>OWIETLENIE  PRZY POMNIKU KOSAKOWO</t>
  </si>
  <si>
    <t>OWIETLENIE UL.CHRZANOWSKIEGO KOSAKOWO</t>
  </si>
  <si>
    <t>OWIETLENIE UL.KAKTUSOWEJ KOSAKOWO</t>
  </si>
  <si>
    <t>OWIETLENIE UL.D£UGA DÊBOGÓRZE</t>
  </si>
  <si>
    <t>OWIETLENIE GÓRKI SANECZKOWEJ KOSAKOWO</t>
  </si>
  <si>
    <t>PIT REWA PRZYCZU£EK POMOST SPACEROWY</t>
  </si>
  <si>
    <t>SPRZÊT REKREACYJNY KOSAKOWO</t>
  </si>
  <si>
    <t>SPRZÊT REKREACYJNY REWA</t>
  </si>
  <si>
    <t>BOISKO WIEJSKIE W DÊBOGÓRZU WYBUDOWANIE</t>
  </si>
  <si>
    <t>BOISKO WIEJSKIE W DÊBOGÓRZU UL.POMORSKA</t>
  </si>
  <si>
    <t>BOISKO WIEJSKIE W SUCHYM DWORZE</t>
  </si>
  <si>
    <t>BOISKO WIEJSKIE W MECHELINKACH</t>
  </si>
  <si>
    <t>BOISKO PLA¯OWE W REWIE</t>
  </si>
  <si>
    <t>BOISKO WIEJSKIE W REWIE</t>
  </si>
  <si>
    <t>BOISKO WIEJSKIE W KAZIMIERZU</t>
  </si>
  <si>
    <t>BOISKO WIEJSKIE W PIERWOSZYNIE</t>
  </si>
  <si>
    <t>BOISKO WIEJSKIE W KOSAKOWIE</t>
  </si>
  <si>
    <t>PLAC ZABAW W REWIE UL.WODNA</t>
  </si>
  <si>
    <t>SZAFA STEROWNICZA PRZEPOMPOWNI CIEKÓW</t>
  </si>
  <si>
    <t>OWIETLENIE UL.WIDOKOWEJ MOSTY</t>
  </si>
  <si>
    <t>OWIETLENIE PARANDOWSKIEGO S.DWÓR</t>
  </si>
  <si>
    <t>OWIETLENIE MIEROS£AWSKIEGO POGÓRZE</t>
  </si>
  <si>
    <t>OWIETLENIE UL.SKARGI W M.POGÓRZE</t>
  </si>
  <si>
    <t>OWIETLENIE  ULICE W POGÓRZU</t>
  </si>
  <si>
    <t>OWIETLENIE UL.OKRÊ¯NA MOSTY</t>
  </si>
  <si>
    <t>OWIETLENIE UL.DÊBOWEJ MOSTY</t>
  </si>
  <si>
    <t>OWIETLENIE UL.CZERENIOWA PIERWOSZYNO</t>
  </si>
  <si>
    <t>TURYSTYCZNY SZLAK PÓ£NOCNYCH KASZUB</t>
  </si>
  <si>
    <t>PLAC ZABAW DÊBGÓRZE UL.POMORSKA PRZY SP</t>
  </si>
  <si>
    <t>PLAC ZABAW W KAZIMIERZU UL.MAJOWA</t>
  </si>
  <si>
    <t>PLAC ZABAW W MOSTACH UL.KASZTANOWA</t>
  </si>
  <si>
    <t>PLAC ZABAW W REWIE UL.KORALOWA</t>
  </si>
  <si>
    <t>PLAC ZABAW MECHELINKI UL.NADMORSKA</t>
  </si>
  <si>
    <t>PLAC ZABAW W DÊBOGÓRZU UL.ROLINNA</t>
  </si>
  <si>
    <t>OWIETLENIE UL NECLA SUCHY DWÓR</t>
  </si>
  <si>
    <t>OWIETLENIE UL.SURFINGOWA REWA</t>
  </si>
  <si>
    <t>OWIETLENIE UL.OLCHOWEJ MOSTY</t>
  </si>
  <si>
    <t>OWIETLENIE UL.SOBIESKIEGO POGÓRZE</t>
  </si>
  <si>
    <t>OWIETLENIE UL.¯ONKILOWEJ,KOSAKOWO</t>
  </si>
  <si>
    <t>PLAC ZABAW W MECHELINKACH UL.SZKOLNA</t>
  </si>
  <si>
    <t>PLAC ZABAW PIERWOSZYNO</t>
  </si>
  <si>
    <t>PLAC ZABAW PRZY SP W POGÓRZU</t>
  </si>
  <si>
    <t>PLAC ZABAW DÊBOGÓRZE WYBUDOWANIE</t>
  </si>
  <si>
    <t>SI£OWNIA ZEWNÊTRZNA W DÊBOGÓRZU</t>
  </si>
  <si>
    <t>OWIETLENIE SKRZY¯OWANIA KAZIMIERZ</t>
  </si>
  <si>
    <t>OWIETLENIE UL.DO MORZA MECHELINKI</t>
  </si>
  <si>
    <t>UTWORZENIE STREF REKREACJI RUCHOMEJ</t>
  </si>
  <si>
    <t>OWIETLENIE ULZAMOYSKIEGO POGÓRZE</t>
  </si>
  <si>
    <t>OWIETLENIE UL.MACZKA SUCHY DWÓR</t>
  </si>
  <si>
    <t>OWIETLENIE UL DOKERÓW MECHELINKI</t>
  </si>
  <si>
    <t>OWIETLENIE UL.JOD£OWEJ MOSTY</t>
  </si>
  <si>
    <t>OWIETLENIE UL PASKA M.SUCHY DWÓR</t>
  </si>
  <si>
    <t>OWIETLENIE UL.JAGODOWE,CYTRYNOWEJ BOROW</t>
  </si>
  <si>
    <t>WITACZ  REWA</t>
  </si>
  <si>
    <t>STREFA REKREACJI UL.WINIOWA PIERWOSZYNO</t>
  </si>
  <si>
    <t>PLAC ZABAW PRZY SZKOLE PODST.W DÊBOGÓRZU</t>
  </si>
  <si>
    <t>OWIETLENIE ULICZNE  TOPOLOWA MOSTY</t>
  </si>
  <si>
    <t>OWIETLENIE ULICZNE SEKWOJOWA MOSTY</t>
  </si>
  <si>
    <t>OWIETLENIE UL. CISOWEJ MOSTY</t>
  </si>
  <si>
    <t>OWIETLENIE UL. OWOCOWEJ DÊBOGÓRZE</t>
  </si>
  <si>
    <t>SI£OWNIA NA WIE¯YM POWIETRZU SUCHY DWÓR</t>
  </si>
  <si>
    <t>SI£OWNIA NA WIE¯YM POWIETRZU KAZIMIERZ</t>
  </si>
  <si>
    <t>SI£OWNIA NA WIE¯YM POWIETRZU DÊBOGÓRZE</t>
  </si>
  <si>
    <t>SI£OWNIA NA WIE¯YM POWIETRZU MECHELINKI</t>
  </si>
  <si>
    <t>ZESTAW PRZESZKÓD DLA DRU¯YN OSP</t>
  </si>
  <si>
    <t>PRZYSTAÑ RYBACKA W MECHELINKACH</t>
  </si>
  <si>
    <t>PLAC ZABAW W MECHELINKACH</t>
  </si>
  <si>
    <t>OWIETLENIE UL. ¯Ó£KIEWSKIEGO POGÓRZE</t>
  </si>
  <si>
    <t>OWIETLENIE UL. JESIONOWEJ, M.MOSTY, GM. KOSAKOWO</t>
  </si>
  <si>
    <t>OWIETLENIE UL. £¥KOWEJ, M.MOSTY, GM. KOSKOWO</t>
  </si>
  <si>
    <t>OWIETLENIE UL. DESZCZOWEJ, M.MOSTY, GM.KOSAKOWO</t>
  </si>
  <si>
    <t>OWIETLENIE UL. LOTNICZEJ, M.POGÓRZE, GM.KOSAKOWO</t>
  </si>
  <si>
    <t>OWIETLENIE UL. RUMIANKOWEJ, M.KOSKOWO, GM KOSKOWO</t>
  </si>
  <si>
    <t>OWIETLENIE UL. AKSAMITNEJ W M. KOSAKOWO,GM. KOSAKOWO</t>
  </si>
  <si>
    <t>OWIETLENIE UL.LEMA, M.SUCHY DWÓR, GM. KOSAKOWO</t>
  </si>
  <si>
    <t>OWIETLENIE UL. BRATKOWEJ W M. KOSAKOWO, GM.KOSAKOWO</t>
  </si>
  <si>
    <t>OWIETLENIE UL. STAFFA, M. SUCHY DWÓR, GM. KOSKOWO</t>
  </si>
  <si>
    <t>OWIETLENIE UL. BRZECHWY W M. SUCHY DWÓR, GM. KOSAKOWO</t>
  </si>
  <si>
    <t>OWIETLENIE UL. SZARLOTKI W M. KOSAKOWO, GM. KOSAKOWO</t>
  </si>
  <si>
    <t>OWIETLENIE NA PLACU REKREACYJNYM W M. KAZIMIERZ, DZ.NR 5/9</t>
  </si>
  <si>
    <t>OSWIETLENIE UL. MAHONIOWEJ W M.MOSTY, GM. KOSAKOWO</t>
  </si>
  <si>
    <t>OWIETLENIE UL. KMNINKOWEJ W M. KOSAKOWO, GM. KOSAKOWO</t>
  </si>
  <si>
    <t>OWIETLENIE PRZEJSCIA DLA PESZYCH NA UL. WIEJSKIEJ W M. POGO</t>
  </si>
  <si>
    <t>PLAC ZABAW DO OODZIA£U PRZEDZSZKOLNEGO PRZY SP W MOSTACH</t>
  </si>
  <si>
    <t>UTWORZENIE PLACU ZABAW DLA DZIECI NA OSIEDLU Z£OTE PIASKI</t>
  </si>
  <si>
    <t>OWIETLENIE UL. RYDZOWEJ. M. DÊBOGÓRZE, GM. KOSAKOWO</t>
  </si>
  <si>
    <t>OWIETLENIE UL. POMARAÑCZOWEJ, M.DÊBOGÓRZE, GM. KOSAKOWO</t>
  </si>
  <si>
    <t>OWIETLENIE UL. POLA M. SUCHY DWOPR, GM. KOSAKOWO</t>
  </si>
  <si>
    <t>OWIETLENIE UL.MAJOWA W KAZIMIERZU</t>
  </si>
  <si>
    <t>OWIETLENIE UL.PÓ£NOCNEJ W PIERWOSZYNIE</t>
  </si>
  <si>
    <t>OWIETLENIE UL.AKACJOWA,M. MOSTY, GM. KOSAKOWO</t>
  </si>
  <si>
    <t>OWIETLENIE UL. WODNEJ M. REWIA, GM. KOSAKOWO</t>
  </si>
  <si>
    <t>FONTANNA P£YWAJ¥CA M. DÊBOGÓRZE</t>
  </si>
  <si>
    <t>OWIETLENIE POMNIKA W M. DÊBOGÓRZE</t>
  </si>
  <si>
    <t>OWIETLENIE UL. CEDROWA M.MOSTY, GM. KOSAKOWO</t>
  </si>
  <si>
    <t>OWIETLENIE UL. SPACEROWEJ M.MOSTY, GM.KOSAKOWO</t>
  </si>
  <si>
    <t>OWIETLENIE UL.KONOPNEJ M.DÊBOGÓRZE, GM. KOSKOWO</t>
  </si>
  <si>
    <t>OWIETLENIE UL.SZKOLNEJ W M.SUCHY DWÓR</t>
  </si>
  <si>
    <t>OWIETLENIE W M.DÊBOGÓRZE UL.SEZAMKOWA</t>
  </si>
  <si>
    <t>OGRODZENIE PANELOWE PRZY ZABYTKOWYM DWORKU W MOSTACH AL.LIPO</t>
  </si>
  <si>
    <t>OWIETLENIE UL.GABRIELI ZAPOLSKIEJ M.POGÓRZE GM.KOSAKOWO</t>
  </si>
  <si>
    <t>OWIETLENIE UL.HENRYKA SIENKIEWICZA M.POGÓRZE, GM. KOSAKOWO</t>
  </si>
  <si>
    <t>OWIETLENIE UL.PLA¯OWA M.REWA GM.KOSAKOWO</t>
  </si>
  <si>
    <t>OWIETLENIE UL.KAPITAÑSKIEJ M.MECHELINKI, GM.KOSAKOWO</t>
  </si>
  <si>
    <t>OWIETLENIE UL.STOCZNIOWCÓW M.MECHELINKI, GM. KOSAKOWO</t>
  </si>
  <si>
    <t>OWIETLENIE UL.RENKLODOWEJ M.PIERWOSZYNO, GM. KOSAKOWO</t>
  </si>
  <si>
    <t>OWIETLENIE UL. WRZOSOWEJ W M. KOSAKOWO</t>
  </si>
  <si>
    <t>OWIETLENIE UL. STOKROTKOWEJ W M. KOSAKOWO</t>
  </si>
  <si>
    <t>OWIETLENIE UL. GDYÑSKIEJ W M. MOSTY</t>
  </si>
  <si>
    <t>PLAC ZABAW W M.DÊBOGÓRZE UL.POMORSKA PRZEDSZKOLE PUBLICZNE</t>
  </si>
  <si>
    <t>KLOMB W M.MECHELINKI. GM.KOSAKOWO</t>
  </si>
  <si>
    <t>OWIETLENIE UL.CHABROWEJ W M.KOSAKOWO, GM.KOSAKOWO</t>
  </si>
  <si>
    <t>OWIETLENIE UL.POLNEJ W M.MOSTY</t>
  </si>
  <si>
    <t>OWIETLENIE UL.PIASKOWEJ W M. MOSTY</t>
  </si>
  <si>
    <t>OWIETLENIE UL. S£ONECZECZNIKOWEJ W M. KOSAKOWO. GM. KOSAKOW</t>
  </si>
  <si>
    <t>OWIETLENIE UL. MICKIEWICZA W M. POGÓRZE</t>
  </si>
  <si>
    <t>OWIETLENIE UL. GEN.JANA HENRYKA D¥BROWSKIEGO W M. POGÓRZE</t>
  </si>
  <si>
    <t>OWIETLENIE UL. GRZYBOWEJ W M. DÊBOGÓRZU</t>
  </si>
  <si>
    <t>OWIETLENIE UL. BRZOSKWINIOWEJ W PIERWOSZYNIE</t>
  </si>
  <si>
    <t>OWIETLENIE UL. MIGDA£OWEJ W PIERWOSZYNIE</t>
  </si>
  <si>
    <t>MA£A SCENA GRILA I BOISKO PRZY WIETLICY W KAZIMIERZ</t>
  </si>
  <si>
    <t>ULICZNE LAMPY SOLARNE POGÓRZE ¯EROMSKIEGO</t>
  </si>
  <si>
    <t>PLAC ZABAW W PIERWOSZYNIE UL. WINIOWA</t>
  </si>
  <si>
    <t>TEREN REKREACYJNY URZ¥DZONY NA DZIA£CE GMINNEJ NR 72/18 POGÓ</t>
  </si>
  <si>
    <t>DOPOSA¯ENIE PLACU ZABAW W M. PIERWOSZYNO UL. KASZUBSKA</t>
  </si>
  <si>
    <t>PLAC DO TAÑCA W M. KAZIMIERZ, GM. KOSAKOWO</t>
  </si>
  <si>
    <t>OWIETLENIE UL.GRUSZKOWEJ WM.PIERWOSZYNO, GM.KOSAKOWO</t>
  </si>
  <si>
    <t>OWIETLENIE UL.LUBCZYKOWEJ WM.KOSAKOWO, GM.KOSAKOWO</t>
  </si>
  <si>
    <t>OWIETLENIE UL.MORWOWEJ W M. MOSTY, GM.KOSAKOW</t>
  </si>
  <si>
    <t>OWIETLENIE PRZEJCIA DLA PIESZYCH PRZY UL. MORWOWEJ M.MOSTY</t>
  </si>
  <si>
    <t>OWIETLENIE UL.FIRLEJA WM.POGÓRZE GM.KOSAKOWO</t>
  </si>
  <si>
    <t>OWIETLENIE UL. MIÊTOWEJ</t>
  </si>
  <si>
    <t>OWIETLENIE UL. KASZTANOWEJ</t>
  </si>
  <si>
    <t>ZEJCIE NA PROMENADÊ W M. REWA</t>
  </si>
  <si>
    <t>OWIETLENIE KAPLICZKI W M. KAZIMIERZ, GM. KOSAKOWO</t>
  </si>
  <si>
    <t>DEKORACJA LED 3D W FORMIE KOTWICY INSPIROWANEJ HERBEM POGÓRZ</t>
  </si>
  <si>
    <t>OWIETLENIE UL. D£UGOSZA M. SUCHY DWÓR GM. KOSAKOWO</t>
  </si>
  <si>
    <t>OWIETLENIE UL. MAGNOLIOWEJ W M. MOSTY, GM. KOSAKOWO</t>
  </si>
  <si>
    <t>OWIETLENIE UL. WIEJSKIEJ W M. POGÓRZE GM. KOSAKOWO</t>
  </si>
  <si>
    <t>OWIETLENIE BOISKA PRZY WIETLICY WIEJSKIEJ W KAZIMIERZU</t>
  </si>
  <si>
    <t>"WITACZ" W M. POGÓRZE, GM. KOSAKOWO</t>
  </si>
  <si>
    <t>OWIETL. SOLARNE UL. REYMONTA M.POGÓRZE GM. KOSAKOWO</t>
  </si>
  <si>
    <t>BUDYNEK BOSMANATU WRAZ Z INFRASTRUKTUR¥ TOWARZYSZ¥C¥</t>
  </si>
  <si>
    <t>TEREN REKREAC.- SKANSEN W MECHELINKACH.DZ. NR 214/7 I 230</t>
  </si>
  <si>
    <t>OWIETLENIE UL. REJA W M. SUCHY DWÓR, GM. KOSAKOWO</t>
  </si>
  <si>
    <t>OWIETLENIE UL. W.SZYMBORSKIEJ W M.POGÓRZE, GM.KOSKOWO</t>
  </si>
  <si>
    <t>2-22-224</t>
  </si>
  <si>
    <t>OWIETLENIE WA£U PRZECIWSZTORMOWEGO W M. REWA</t>
  </si>
  <si>
    <t>OWIETLENIE UL.POZIOMKOWEJ W M.DÊBOGÓRZE GM.KOSAKOWO</t>
  </si>
  <si>
    <t>OWIETLENIE UL.PIWNEJ W M.DÊBOGÓRZE, GM.KOSAKOWO</t>
  </si>
  <si>
    <t>OWITELENIE UL DALIOWEJ W M.KOSAKOWO, GM.KOSAKOWO</t>
  </si>
  <si>
    <t>OWIETLENIE UL. JA£OWCOWEJ W M.MOSTY, GM.KOSKOWO</t>
  </si>
  <si>
    <t>OWIETLENIE ULICZNE UL. JARZÊBINOWA W MOSTACH</t>
  </si>
  <si>
    <t>OWIETLENIE UL.HEBANOWEJ W M.MOSTY, GM.KOSAKOWO</t>
  </si>
  <si>
    <t>OWIETLENIE KUKU£CZA SUCHY DWÓR</t>
  </si>
  <si>
    <t>OWIETLENIE PRZEPIÓRCZA SUCHY DWÓR</t>
  </si>
  <si>
    <t>PLAC ZABAW W M.KOSAKOWO PRZY SZKOLE PODSTAWOWEJ UL. ¯EROMAKI</t>
  </si>
  <si>
    <t>OWIETLENIE SOLARNE UL. DUNINA W M.POGÓRZE, GM.KOSKOWO</t>
  </si>
  <si>
    <t>OWIETLENIE UL.CYPRYSOWEJ W M.MOSTY, GM.KOSAKOWO</t>
  </si>
  <si>
    <t>OWIETLENIE UL.LENIEJ W M.DÊBOGÓRZE WYB.GM.KOSAKOWO</t>
  </si>
  <si>
    <t>OWIETLENIE UL.WIERKOWEJ W M.MOSTY GM.KOSAKOWO</t>
  </si>
  <si>
    <t>OWIETLENIE UL.LEMIANA W M.SUCHY DWÓR, GM.KOSAKOWO</t>
  </si>
  <si>
    <t>OWIETLENIE UL.KLONOWEJ W M.MOSTY GM.KOSAKOWO</t>
  </si>
  <si>
    <t>OWIETLENIE NA UL.GRABOWEJ W M.MOSTY GM.KOSAKOWO</t>
  </si>
  <si>
    <t>OWIETLENIE UL.KSIÊ¯YCOWEJ W M.MOSTY GM.KOSAKOWO</t>
  </si>
  <si>
    <t>1124A</t>
  </si>
  <si>
    <t>OWIETLENIE UL. M.D¥BROWSKIEJ W M.SUCHY DWÓR</t>
  </si>
  <si>
    <t>OWIETLENIE UL. MACIEJKAOWA W M.KOSAKOWO, GM. KOSAKOWO</t>
  </si>
  <si>
    <t>2-22-223</t>
  </si>
  <si>
    <t>K£ADKA DLA PIESZYCH W MIEJCOWOCI REWA</t>
  </si>
  <si>
    <t>POMOST P£YWAJ¥CY POLIETYLENOWY W PRZYSTANI MECHELINKI</t>
  </si>
  <si>
    <t>OWIETLENIE UL.OKOPOWEJ W M.DÊBOÓGRZE</t>
  </si>
  <si>
    <t>OWIETLENIE UL. POMORSKIEJ M.DÊBOGÓRZE GM.KOSAKOWO</t>
  </si>
  <si>
    <t>OWIETLENIE UL.KRUCZKOWSKIEGO M.SUCHY DWÓR GM.KOSAKOWO</t>
  </si>
  <si>
    <t>OWIETLENIE UL. JAGODOWA, GRZYBOWA M.DÊBOGÓRZE GM.KOSAKOWO</t>
  </si>
  <si>
    <t>OWIETLENIE UL.KONWALIOWEJ M.MOSTY GM.KOSAKOWO</t>
  </si>
  <si>
    <t>OWIETLENIE UL.KOPERKOWEJ M.DÊBOGÓRZE GM.KOSAKOWO</t>
  </si>
  <si>
    <t>OWIETLENIE UL.WIEJSKIEJ, ABRAHAMA,PU£AWSKIEGO M.POGÓRZE</t>
  </si>
  <si>
    <t>OWIETLENIE UL. WARZYWNA M.DÊBOGÓRZE GM.KOSAKOWO</t>
  </si>
  <si>
    <t>ZAGOSPODAROWANIE TERENU REKRACYJNEO DÊBOGÓRZE-SKWER</t>
  </si>
  <si>
    <t>OWIETLENIE ULICY S£ONECZNEJ W M.REWA</t>
  </si>
  <si>
    <t>OWIETLENIE UL.RZEPAKOWEJ W M.DÊBOGÓRZE</t>
  </si>
  <si>
    <t>OWIETLENIE UL. TUWIAMA W M.POGÓRZE GM.KOSAKOWO</t>
  </si>
  <si>
    <t>OWIETLENIE UL. JAB£ONIOWEJ W M. PIERWOSZYNO, GM KOSAKOWO</t>
  </si>
  <si>
    <t>OWIETLENIE UL. DUNINA W M.POÓGRZE, GM. KOSKOWO</t>
  </si>
  <si>
    <t>OWIETLENIE UL. MI£OSZA W M. PÓGÓRZE, GM. KOSAKOWO</t>
  </si>
  <si>
    <t>OWIETLENIE UL. ASNYKA W M. POGÓRZE W M. POGÓRZE GM. KOSKAOW</t>
  </si>
  <si>
    <t>OWIETLENIE UL. OLIMPIJSKIEJ W M.MECHELINKI GM. KOSAKOWO</t>
  </si>
  <si>
    <t>OWIETLENIE UL. BUKSZPANOWEJ W M.MOSTY GM. KOSAKOWO</t>
  </si>
  <si>
    <t>OWIETLENIE UL. NA ZBOCZU W M. MECHELINKI GM. KOSAKOWO</t>
  </si>
  <si>
    <t>MA£A ARCHITEKTURA-DREWNIANA ALTANA OGRODOWA O WY. 390CM X390</t>
  </si>
  <si>
    <t>OWIETLENIE UL. SZKOLNEJ M. MOSTY GM. KOSAKOWO</t>
  </si>
  <si>
    <t>OWIETLENIE UL.PSZENICZNEJ M. DÊBOGÓRZE GM. KOSAKOWO</t>
  </si>
  <si>
    <t>OWIETLENIE PROMENADY PRZY UL. MORSKIEJ W M. REWA GM.KOSAKOW</t>
  </si>
  <si>
    <t>OWIETLENIE PRZEJCIA DLA PIESZYCH NA UL.SZKOLNEJ  W M.SUCHY</t>
  </si>
  <si>
    <t>MIEJSCE PAMIÊCI ¯O£NIERZY POLEG£YCH W 1939 W M.POGÓRZE, GM.K</t>
  </si>
  <si>
    <t>FUNDAMENT POD INFOMAT ZEWNÊTRZNY UMIESZCZONY W M. REWA</t>
  </si>
  <si>
    <t>FUNDAMENT POD INFOMAT ZEWNÊT.UMIESZCZONY W M. MECHELINKI</t>
  </si>
  <si>
    <t>Razem Grupa: 2</t>
  </si>
  <si>
    <t>Zespół Szkolno – Przedszkolny w Mostach ul. Szkolna 16, 81-198 Kosakowo</t>
  </si>
  <si>
    <t>razem grupa I</t>
  </si>
  <si>
    <t>Wartość odtworzeniowa budynku, zgodnie z umową z generalnym wykonawca robót budowlanych</t>
  </si>
  <si>
    <t>Nowowybudowany budynek</t>
  </si>
  <si>
    <t>DANE DO UBEZPIECZENIA INFOMATÓW ZEWNĘTRZNYCH</t>
  </si>
  <si>
    <t>Lokalizacja:</t>
  </si>
  <si>
    <t>1. Infomat o nr. 46P1-CTCOHV000-0120100: Rewa, działka nr 49, obręb 0003 Rewa, obok wejścia</t>
  </si>
  <si>
    <t>na molo.</t>
  </si>
  <si>
    <t>2. Infomat o nr. 46P1-CTCOHV000-0120101: Mechelinki, działka nr 214/7, obręb 0002</t>
  </si>
  <si>
    <t>Mechelinki, teren Przystani Rybackiej, obok wejścia na molo.</t>
  </si>
  <si>
    <t>Ubezpieczający: Gmina Kosakowo</t>
  </si>
  <si>
    <t>Właściciel: Infomaty stanowią własność Samorządu Województwa Pomorskiego, umową użyczenia</t>
  </si>
  <si>
    <t>zostały przekazane do Pomorskiej Regionalnej Organizacji Turystycznej (PROT). Następnie, poprzez</t>
  </si>
  <si>
    <t>Porozumienie nr 5/2022 dot. zasad utrzymania i korzystania z infomatów, przekazane przez PROT</t>
  </si>
  <si>
    <t>Gminie Kosakowo</t>
  </si>
  <si>
    <t>Opis: Obydwa infomaty zostały postawione jako urządzenia zewnętrzne, wolnostojące. Infomaty</t>
  </si>
  <si>
    <t>zostały trwale związane z podłożem za pomocą fundamentów zrobionych zgodnie z dokumentacją</t>
  </si>
  <si>
    <t>techniczną dostarczoną przez właściciela urządzeń.</t>
  </si>
  <si>
    <t>Przystań Rybacka objęta jest usługą ochrony obiektu (monitoring sygnałów lokalnego systemu</t>
  </si>
  <si>
    <t>alarmowego oraz dozoru obiektu). Natomiast infomat w Rewie objęty będzie monitoringiem po</t>
  </si>
  <si>
    <t>zakończeniu inwestycji przebudowy mola (planowane zakończenie kwiecień 2023)</t>
  </si>
  <si>
    <t xml:space="preserve">Ekran chroniony jest szkłem hartowanym. </t>
  </si>
  <si>
    <t>Cała obudowa jest z wytrzymałego metalu, natomiast zastosowana jest dodatkowa warstwa zewnętrzna (tzw. maskownica), która pełni funkcję wizualną. Wg. informacji otrzymanych od właściciela infomatów cały infomat jest wandaloodporny i jedynym co może ulec dewastacji to jest ta właśnie maskownica.</t>
  </si>
  <si>
    <t>Suma Ubezpieczenia 1 informatu wynosi 52 704,40 zł (wg. protokołu przyjęcia)</t>
  </si>
  <si>
    <t>Suma ubezpieczenia dwóch infomatów:</t>
  </si>
  <si>
    <t>zł</t>
  </si>
  <si>
    <t>Likalizacja:</t>
  </si>
  <si>
    <t>Urząd Gminy</t>
  </si>
  <si>
    <t xml:space="preserve">ZAMAWIAJĄCY: Gmina Kosakowo ul. Żeromskiego 69, 81-198 Kosakowo, Numer REGON 191675534, Numer NIP 5871569970 
</t>
  </si>
  <si>
    <t xml:space="preserve">Biblioteka Publiczna Gminy Kosakowo </t>
  </si>
  <si>
    <t>Sprzęt stacjonarny od wszystkich ryzyk</t>
  </si>
  <si>
    <t>Sprzęt przenośny od wszystkich ryzyk</t>
  </si>
  <si>
    <t>Ubezpieczenie mienia od wszystkich ryzyk</t>
  </si>
  <si>
    <t>Księgozbiór</t>
  </si>
  <si>
    <t>Gminny Ośrodek Pomocy Społecznej</t>
  </si>
  <si>
    <t>nie ubezpiecza</t>
  </si>
  <si>
    <t>Kosakowskie Centrum Kultury</t>
  </si>
  <si>
    <t>Zespół Szkolno-Przedszkolny w Mostach</t>
  </si>
  <si>
    <t xml:space="preserve">Zespół Szkolno-Przedszkolny w Dębogórzu </t>
  </si>
  <si>
    <t xml:space="preserve">Szkoła Podstawowa im. Kontradm. Xawerego Czernickiego w Pogórzu </t>
  </si>
  <si>
    <t>Szkoła Podstawowa w Kosakowie</t>
  </si>
  <si>
    <t>PODSUMOWANIE:</t>
  </si>
  <si>
    <t>073</t>
  </si>
  <si>
    <t>Wartość STAN</t>
  </si>
  <si>
    <t>drogi, chodniki, aleje, skwery, parkingi, zatoki parkingowe, ścieżki rowerowe, linie napowietrzne, sieci wodociągowe i sanitarne, przepompownie, kanalizacja, pompy i urządzenia kanalizacyjne, studnie, ujęcia wody, rowy, przepusty, kanały, tamy, zbiorniki retencyjne, wały przeciwpowodziowe, wiadukty, estakady, pasaże.</t>
  </si>
  <si>
    <t>098</t>
  </si>
  <si>
    <t>LINIA NAPOWIETRZNA -BOISKO SPORTOWE</t>
  </si>
  <si>
    <t>NAWIERZCHNIA DROGI UL.POZIOMKOWA DÊBOGÓR</t>
  </si>
  <si>
    <t>NAWIERZCHNIA DROGI KOSAKOWO KONWALIOWA</t>
  </si>
  <si>
    <t>UL. SOWIA W SUCHYM DWORZE</t>
  </si>
  <si>
    <t>PRZYKRYCIE KOLEKTORA SANITARNEGO SUCH DWÓR UL. KOCHANOWSKIEG</t>
  </si>
  <si>
    <t>NIE PODLEGAJĄ UBEZPIECZENIU:</t>
  </si>
  <si>
    <t>plus</t>
  </si>
  <si>
    <t>do wyznaczenia PML</t>
  </si>
  <si>
    <t>19.11.2023 - 18.11.2024</t>
  </si>
  <si>
    <t>Księgowa brutto</t>
  </si>
  <si>
    <t>Urząd Gminy Kosakowo</t>
  </si>
  <si>
    <t>Nazwa środka Trwałego</t>
  </si>
  <si>
    <t>Grupa I Budynki wg. Ewidencji - zakładka obok</t>
  </si>
  <si>
    <t>Grupa II Budowle wg. Ewidencji - zakładka obok</t>
  </si>
  <si>
    <t>Infomaty od wszystkich ryzyk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</si>
</sst>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###"/>
    <numFmt numFmtId="165" formatCode="#,##0,###"/>
    <numFmt numFmtId="166" formatCode="########0"/>
    <numFmt numFmtId="167" formatCode="###,###,##0.00"/>
    <numFmt numFmtId="168" formatCode="#,##0.00\ &quot;zł&quot;"/>
  </numFmts>
  <fonts count="80"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</font>
    <font>
      <b/>
      <sz val="11"/>
      <name val="Calibri"/>
      <family val="2"/>
      <charset val="238"/>
    </font>
    <font>
      <b/>
      <sz val="12"/>
      <color indexed="8"/>
      <name val="Verdana"/>
    </font>
    <font>
      <b/>
      <sz val="9"/>
      <color indexed="8"/>
      <name val="verdana"/>
    </font>
    <font>
      <sz val="8"/>
      <color indexed="8"/>
      <name val="verdana"/>
    </font>
    <font>
      <b/>
      <sz val="8"/>
      <color indexed="8"/>
      <name val="verdana"/>
    </font>
    <font>
      <sz val="6"/>
      <color indexed="8"/>
      <name val="verdana"/>
    </font>
    <font>
      <sz val="4"/>
      <color indexed="8"/>
      <name val="verdana"/>
    </font>
    <font>
      <sz val="3"/>
      <color indexed="8"/>
      <name val="verdana"/>
    </font>
    <font>
      <sz val="5"/>
      <color indexed="8"/>
      <name val="verdana"/>
    </font>
    <font>
      <b/>
      <sz val="10"/>
      <name val="Arial"/>
      <family val="2"/>
      <charset val="238"/>
    </font>
    <font>
      <sz val="8"/>
      <name val="Times New Roman CE"/>
    </font>
    <font>
      <sz val="10"/>
      <name val="Courier New"/>
    </font>
    <font>
      <i/>
      <sz val="8"/>
      <name val="Times New Roman"/>
    </font>
    <font>
      <sz val="8"/>
      <name val="Times New Roman"/>
    </font>
    <font>
      <sz val="9"/>
      <name val="Times New Roman"/>
    </font>
    <font>
      <sz val="10"/>
      <name val="Times New Roman"/>
    </font>
    <font>
      <b/>
      <i/>
      <sz val="8"/>
      <name val="Times New Roman"/>
    </font>
    <font>
      <sz val="7"/>
      <name val="Times New Roman"/>
    </font>
    <font>
      <b/>
      <i/>
      <sz val="10"/>
      <name val="Times New Roman"/>
    </font>
    <font>
      <b/>
      <sz val="9"/>
      <name val="Times New Roman"/>
    </font>
    <font>
      <sz val="7"/>
      <name val="Times New Roman"/>
      <family val="1"/>
      <charset val="238"/>
    </font>
    <font>
      <b/>
      <sz val="10"/>
      <name val="Courier New"/>
      <family val="3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Courier New"/>
      <family val="3"/>
      <charset val="238"/>
    </font>
    <font>
      <sz val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rgb="FF54545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indexed="21"/>
      <name val="Calibri"/>
      <family val="2"/>
      <charset val="238"/>
      <scheme val="minor"/>
    </font>
    <font>
      <b/>
      <sz val="11"/>
      <color rgb="FFC00000"/>
      <name val="Times New Roman"/>
      <family val="1"/>
      <charset val="238"/>
    </font>
    <font>
      <b/>
      <sz val="8"/>
      <color rgb="FFC00000"/>
      <name val="Times New Roman"/>
      <family val="1"/>
      <charset val="238"/>
    </font>
    <font>
      <b/>
      <sz val="9"/>
      <color rgb="FFC00000"/>
      <name val="Times New Roman"/>
      <family val="1"/>
      <charset val="238"/>
    </font>
    <font>
      <sz val="9"/>
      <color rgb="FFFF0000"/>
      <name val="Calibri"/>
      <family val="2"/>
      <charset val="238"/>
      <scheme val="minor"/>
    </font>
    <font>
      <b/>
      <sz val="10"/>
      <color rgb="FFFF0000"/>
      <name val="Courier New"/>
      <family val="3"/>
      <charset val="238"/>
    </font>
    <font>
      <sz val="8"/>
      <color rgb="FFFF0000"/>
      <name val="Times New Roman"/>
      <family val="1"/>
      <charset val="238"/>
    </font>
    <font>
      <b/>
      <u/>
      <sz val="14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sz val="10"/>
      <color rgb="FFFF0000"/>
      <name val="Courier New"/>
      <family val="3"/>
      <charset val="238"/>
    </font>
    <font>
      <b/>
      <strike/>
      <sz val="10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8"/>
      <color theme="4"/>
      <name val="Times New Roman"/>
      <family val="1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2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5" fillId="0" borderId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1" borderId="9" applyNumberFormat="0" applyAlignment="0" applyProtection="0"/>
  </cellStyleXfs>
  <cellXfs count="261">
    <xf numFmtId="0" fontId="0" fillId="0" borderId="0" xfId="0"/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right" wrapText="1"/>
    </xf>
    <xf numFmtId="2" fontId="46" fillId="0" borderId="10" xfId="0" applyNumberFormat="1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47" fillId="0" borderId="11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12" xfId="0" applyFont="1" applyBorder="1" applyAlignment="1">
      <alignment horizontal="left" wrapText="1"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 horizontal="right" wrapText="1"/>
    </xf>
    <xf numFmtId="0" fontId="4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12" borderId="10" xfId="0" applyFill="1" applyBorder="1" applyAlignment="1">
      <alignment horizontal="left"/>
    </xf>
    <xf numFmtId="1" fontId="0" fillId="12" borderId="10" xfId="0" applyNumberFormat="1" applyFill="1" applyBorder="1" applyAlignment="1">
      <alignment horizontal="center"/>
    </xf>
    <xf numFmtId="0" fontId="16" fillId="12" borderId="10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0" fillId="13" borderId="10" xfId="0" applyFill="1" applyBorder="1" applyAlignment="1">
      <alignment horizontal="left"/>
    </xf>
    <xf numFmtId="1" fontId="0" fillId="13" borderId="10" xfId="0" applyNumberFormat="1" applyFill="1" applyBorder="1" applyAlignment="1">
      <alignment horizontal="center"/>
    </xf>
    <xf numFmtId="0" fontId="16" fillId="1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 wrapText="1" readingOrder="1"/>
    </xf>
    <xf numFmtId="0" fontId="24" fillId="0" borderId="22" xfId="0" applyFont="1" applyBorder="1" applyAlignment="1">
      <alignment horizontal="center" vertical="top" wrapText="1" readingOrder="1"/>
    </xf>
    <xf numFmtId="0" fontId="25" fillId="0" borderId="23" xfId="0" applyFont="1" applyBorder="1" applyAlignment="1">
      <alignment horizontal="center" vertical="top" wrapText="1" readingOrder="1"/>
    </xf>
    <xf numFmtId="0" fontId="24" fillId="0" borderId="24" xfId="0" applyFont="1" applyBorder="1" applyAlignment="1">
      <alignment horizontal="center" vertical="top" wrapText="1" readingOrder="1"/>
    </xf>
    <xf numFmtId="0" fontId="24" fillId="0" borderId="25" xfId="0" applyFont="1" applyBorder="1" applyAlignment="1">
      <alignment horizontal="center" vertical="center" wrapText="1" readingOrder="1"/>
    </xf>
    <xf numFmtId="0" fontId="26" fillId="0" borderId="22" xfId="0" applyFont="1" applyBorder="1" applyAlignment="1">
      <alignment horizontal="center" vertical="top" wrapText="1" readingOrder="1"/>
    </xf>
    <xf numFmtId="0" fontId="26" fillId="0" borderId="24" xfId="0" applyFont="1" applyBorder="1" applyAlignment="1">
      <alignment horizontal="center" vertical="top" wrapText="1" readingOrder="1"/>
    </xf>
    <xf numFmtId="0" fontId="52" fillId="0" borderId="10" xfId="0" applyFont="1" applyBorder="1" applyAlignment="1">
      <alignment wrapText="1"/>
    </xf>
    <xf numFmtId="0" fontId="51" fillId="0" borderId="10" xfId="0" applyFont="1" applyBorder="1"/>
    <xf numFmtId="0" fontId="46" fillId="0" borderId="13" xfId="0" applyFont="1" applyBorder="1" applyAlignment="1">
      <alignment wrapText="1"/>
    </xf>
    <xf numFmtId="0" fontId="47" fillId="0" borderId="12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 indent="1"/>
    </xf>
    <xf numFmtId="0" fontId="46" fillId="0" borderId="16" xfId="0" applyFont="1" applyBorder="1" applyAlignment="1">
      <alignment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3" fillId="0" borderId="0" xfId="0" applyFont="1"/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27" fillId="0" borderId="0" xfId="0" applyFont="1"/>
    <xf numFmtId="0" fontId="28" fillId="0" borderId="0" xfId="15" applyFont="1" applyAlignment="1">
      <alignment horizontal="center"/>
    </xf>
    <xf numFmtId="0" fontId="29" fillId="0" borderId="0" xfId="15" applyFont="1"/>
    <xf numFmtId="0" fontId="30" fillId="0" borderId="0" xfId="15" applyFont="1" applyAlignment="1">
      <alignment horizontal="left"/>
    </xf>
    <xf numFmtId="0" fontId="31" fillId="0" borderId="0" xfId="15" applyFont="1" applyAlignment="1">
      <alignment horizontal="center"/>
    </xf>
    <xf numFmtId="14" fontId="30" fillId="0" borderId="0" xfId="15" applyNumberFormat="1" applyFont="1" applyAlignment="1">
      <alignment horizontal="left"/>
    </xf>
    <xf numFmtId="0" fontId="31" fillId="0" borderId="0" xfId="15" applyFont="1" applyAlignment="1">
      <alignment horizontal="left"/>
    </xf>
    <xf numFmtId="0" fontId="32" fillId="0" borderId="0" xfId="15" applyFont="1" applyAlignment="1">
      <alignment horizontal="left"/>
    </xf>
    <xf numFmtId="166" fontId="31" fillId="0" borderId="0" xfId="15" applyNumberFormat="1" applyFont="1" applyAlignment="1">
      <alignment horizontal="center"/>
    </xf>
    <xf numFmtId="0" fontId="33" fillId="0" borderId="0" xfId="15" applyFont="1" applyAlignment="1">
      <alignment horizontal="left"/>
    </xf>
    <xf numFmtId="0" fontId="34" fillId="0" borderId="0" xfId="15" applyFont="1" applyAlignment="1">
      <alignment horizontal="left"/>
    </xf>
    <xf numFmtId="4" fontId="31" fillId="0" borderId="0" xfId="15" applyNumberFormat="1" applyFont="1" applyAlignment="1">
      <alignment horizontal="right"/>
    </xf>
    <xf numFmtId="167" fontId="31" fillId="0" borderId="0" xfId="15" applyNumberFormat="1" applyFont="1" applyAlignment="1">
      <alignment horizontal="right"/>
    </xf>
    <xf numFmtId="166" fontId="35" fillId="0" borderId="0" xfId="15" applyNumberFormat="1" applyFont="1" applyAlignment="1">
      <alignment horizontal="center"/>
    </xf>
    <xf numFmtId="0" fontId="35" fillId="0" borderId="0" xfId="15" applyFont="1" applyAlignment="1">
      <alignment horizontal="left"/>
    </xf>
    <xf numFmtId="166" fontId="31" fillId="0" borderId="0" xfId="15" applyNumberFormat="1" applyFont="1" applyAlignment="1">
      <alignment horizontal="left"/>
    </xf>
    <xf numFmtId="0" fontId="36" fillId="0" borderId="0" xfId="15" applyFont="1" applyAlignment="1">
      <alignment horizontal="left"/>
    </xf>
    <xf numFmtId="0" fontId="37" fillId="0" borderId="0" xfId="15" applyFont="1" applyAlignment="1">
      <alignment horizontal="left"/>
    </xf>
    <xf numFmtId="0" fontId="38" fillId="0" borderId="0" xfId="15" applyFont="1" applyAlignment="1">
      <alignment horizontal="left"/>
    </xf>
    <xf numFmtId="0" fontId="46" fillId="0" borderId="0" xfId="15" applyFont="1"/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0" xfId="0" applyFont="1"/>
    <xf numFmtId="4" fontId="27" fillId="0" borderId="0" xfId="0" applyNumberFormat="1" applyFont="1"/>
    <xf numFmtId="0" fontId="46" fillId="0" borderId="0" xfId="0" applyFont="1"/>
    <xf numFmtId="0" fontId="46" fillId="0" borderId="10" xfId="0" applyFont="1" applyBorder="1"/>
    <xf numFmtId="0" fontId="46" fillId="0" borderId="0" xfId="0" applyFont="1" applyAlignment="1">
      <alignment horizontal="center"/>
    </xf>
    <xf numFmtId="168" fontId="46" fillId="0" borderId="0" xfId="0" applyNumberFormat="1" applyFont="1" applyAlignment="1">
      <alignment horizontal="center"/>
    </xf>
    <xf numFmtId="168" fontId="46" fillId="0" borderId="0" xfId="0" applyNumberFormat="1" applyFont="1"/>
    <xf numFmtId="168" fontId="46" fillId="0" borderId="10" xfId="0" applyNumberFormat="1" applyFont="1" applyBorder="1"/>
    <xf numFmtId="168" fontId="46" fillId="0" borderId="10" xfId="0" applyNumberFormat="1" applyFont="1" applyBorder="1" applyAlignment="1">
      <alignment horizontal="center"/>
    </xf>
    <xf numFmtId="168" fontId="46" fillId="0" borderId="10" xfId="0" applyNumberFormat="1" applyFont="1" applyBorder="1" applyAlignment="1">
      <alignment horizontal="center" wrapText="1"/>
    </xf>
    <xf numFmtId="168" fontId="46" fillId="0" borderId="10" xfId="0" applyNumberFormat="1" applyFont="1" applyBorder="1" applyAlignment="1">
      <alignment wrapText="1"/>
    </xf>
    <xf numFmtId="168" fontId="46" fillId="0" borderId="10" xfId="0" applyNumberFormat="1" applyFont="1" applyBorder="1" applyAlignment="1">
      <alignment horizontal="right"/>
    </xf>
    <xf numFmtId="0" fontId="56" fillId="0" borderId="0" xfId="0" applyFont="1"/>
    <xf numFmtId="0" fontId="47" fillId="0" borderId="0" xfId="0" applyFont="1"/>
    <xf numFmtId="0" fontId="47" fillId="0" borderId="11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55" fillId="0" borderId="11" xfId="0" applyFont="1" applyBorder="1"/>
    <xf numFmtId="0" fontId="47" fillId="0" borderId="11" xfId="0" applyFont="1" applyBorder="1"/>
    <xf numFmtId="0" fontId="46" fillId="0" borderId="11" xfId="0" applyFont="1" applyBorder="1"/>
    <xf numFmtId="0" fontId="46" fillId="0" borderId="11" xfId="0" applyFont="1" applyBorder="1" applyAlignment="1">
      <alignment vertical="top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wrapText="1"/>
    </xf>
    <xf numFmtId="4" fontId="47" fillId="0" borderId="0" xfId="0" applyNumberFormat="1" applyFont="1"/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39" fillId="0" borderId="0" xfId="15" applyFont="1"/>
    <xf numFmtId="0" fontId="40" fillId="0" borderId="0" xfId="15" applyFont="1" applyAlignment="1">
      <alignment horizontal="left"/>
    </xf>
    <xf numFmtId="0" fontId="41" fillId="0" borderId="0" xfId="15" applyFont="1" applyAlignment="1">
      <alignment horizontal="left"/>
    </xf>
    <xf numFmtId="166" fontId="41" fillId="0" borderId="0" xfId="15" applyNumberFormat="1" applyFont="1" applyAlignment="1">
      <alignment horizontal="center"/>
    </xf>
    <xf numFmtId="0" fontId="59" fillId="0" borderId="0" xfId="15" applyFont="1" applyAlignment="1">
      <alignment horizontal="center"/>
    </xf>
    <xf numFmtId="0" fontId="42" fillId="0" borderId="0" xfId="15" applyFont="1" applyAlignment="1">
      <alignment horizontal="left"/>
    </xf>
    <xf numFmtId="4" fontId="41" fillId="0" borderId="0" xfId="15" applyNumberFormat="1" applyFont="1" applyAlignment="1">
      <alignment horizontal="right"/>
    </xf>
    <xf numFmtId="0" fontId="62" fillId="0" borderId="0" xfId="15" applyFont="1" applyAlignment="1">
      <alignment horizontal="center" wrapText="1"/>
    </xf>
    <xf numFmtId="0" fontId="43" fillId="0" borderId="0" xfId="15" applyFont="1"/>
    <xf numFmtId="4" fontId="44" fillId="0" borderId="0" xfId="15" applyNumberFormat="1" applyFont="1" applyAlignment="1">
      <alignment horizontal="right"/>
    </xf>
    <xf numFmtId="167" fontId="44" fillId="0" borderId="0" xfId="15" applyNumberFormat="1" applyFont="1" applyAlignment="1">
      <alignment horizontal="right"/>
    </xf>
    <xf numFmtId="0" fontId="46" fillId="0" borderId="11" xfId="0" applyFont="1" applyBorder="1" applyAlignment="1">
      <alignment wrapText="1"/>
    </xf>
    <xf numFmtId="0" fontId="29" fillId="0" borderId="37" xfId="15" applyFont="1" applyBorder="1"/>
    <xf numFmtId="0" fontId="31" fillId="0" borderId="37" xfId="15" applyFont="1" applyBorder="1" applyAlignment="1">
      <alignment horizontal="left"/>
    </xf>
    <xf numFmtId="166" fontId="35" fillId="0" borderId="39" xfId="15" applyNumberFormat="1" applyFont="1" applyBorder="1" applyAlignment="1">
      <alignment horizontal="center"/>
    </xf>
    <xf numFmtId="0" fontId="29" fillId="0" borderId="42" xfId="15" applyFont="1" applyBorder="1"/>
    <xf numFmtId="0" fontId="31" fillId="0" borderId="43" xfId="15" applyFont="1" applyBorder="1" applyAlignment="1">
      <alignment horizontal="left"/>
    </xf>
    <xf numFmtId="0" fontId="67" fillId="0" borderId="41" xfId="15" applyFont="1" applyBorder="1" applyAlignment="1">
      <alignment horizontal="left"/>
    </xf>
    <xf numFmtId="0" fontId="68" fillId="0" borderId="42" xfId="15" applyFont="1" applyBorder="1"/>
    <xf numFmtId="166" fontId="31" fillId="0" borderId="43" xfId="15" applyNumberFormat="1" applyFont="1" applyBorder="1" applyAlignment="1">
      <alignment horizontal="left"/>
    </xf>
    <xf numFmtId="168" fontId="69" fillId="0" borderId="0" xfId="15" applyNumberFormat="1" applyFont="1"/>
    <xf numFmtId="0" fontId="70" fillId="0" borderId="0" xfId="15" applyFont="1" applyAlignment="1">
      <alignment horizontal="center"/>
    </xf>
    <xf numFmtId="0" fontId="43" fillId="0" borderId="0" xfId="15" applyFont="1" applyAlignment="1">
      <alignment horizontal="center"/>
    </xf>
    <xf numFmtId="0" fontId="30" fillId="0" borderId="0" xfId="15" applyFont="1"/>
    <xf numFmtId="0" fontId="33" fillId="0" borderId="0" xfId="15" applyFont="1"/>
    <xf numFmtId="0" fontId="29" fillId="0" borderId="40" xfId="15" applyFont="1" applyBorder="1"/>
    <xf numFmtId="4" fontId="31" fillId="0" borderId="21" xfId="15" applyNumberFormat="1" applyFont="1" applyBorder="1"/>
    <xf numFmtId="4" fontId="31" fillId="0" borderId="0" xfId="15" applyNumberFormat="1" applyFont="1"/>
    <xf numFmtId="167" fontId="31" fillId="0" borderId="0" xfId="15" applyNumberFormat="1" applyFont="1"/>
    <xf numFmtId="167" fontId="31" fillId="0" borderId="21" xfId="15" applyNumberFormat="1" applyFont="1" applyBorder="1"/>
    <xf numFmtId="0" fontId="70" fillId="0" borderId="0" xfId="15" applyFont="1" applyAlignment="1">
      <alignment horizontal="left"/>
    </xf>
    <xf numFmtId="4" fontId="44" fillId="0" borderId="38" xfId="15" applyNumberFormat="1" applyFont="1" applyBorder="1"/>
    <xf numFmtId="4" fontId="44" fillId="0" borderId="0" xfId="15" applyNumberFormat="1" applyFont="1"/>
    <xf numFmtId="4" fontId="71" fillId="0" borderId="0" xfId="15" applyNumberFormat="1" applyFont="1" applyAlignment="1">
      <alignment horizontal="right"/>
    </xf>
    <xf numFmtId="4" fontId="66" fillId="0" borderId="0" xfId="15" applyNumberFormat="1" applyFont="1" applyAlignment="1">
      <alignment horizontal="right"/>
    </xf>
    <xf numFmtId="0" fontId="44" fillId="0" borderId="0" xfId="15" applyFont="1" applyAlignment="1">
      <alignment horizontal="left"/>
    </xf>
    <xf numFmtId="0" fontId="60" fillId="0" borderId="0" xfId="15" applyFont="1" applyAlignment="1">
      <alignment horizontal="left"/>
    </xf>
    <xf numFmtId="0" fontId="61" fillId="0" borderId="0" xfId="15" applyFont="1" applyAlignment="1">
      <alignment horizontal="left"/>
    </xf>
    <xf numFmtId="0" fontId="72" fillId="0" borderId="0" xfId="0" applyFont="1" applyAlignment="1">
      <alignment vertical="center"/>
    </xf>
    <xf numFmtId="0" fontId="72" fillId="0" borderId="0" xfId="15" applyFont="1"/>
    <xf numFmtId="0" fontId="73" fillId="0" borderId="0" xfId="15" applyFont="1" applyAlignment="1">
      <alignment horizontal="left"/>
    </xf>
    <xf numFmtId="4" fontId="74" fillId="0" borderId="0" xfId="15" applyNumberFormat="1" applyFont="1"/>
    <xf numFmtId="4" fontId="72" fillId="0" borderId="0" xfId="15" applyNumberFormat="1" applyFont="1" applyAlignment="1">
      <alignment horizontal="right"/>
    </xf>
    <xf numFmtId="4" fontId="72" fillId="0" borderId="0" xfId="15" applyNumberFormat="1" applyFont="1"/>
    <xf numFmtId="0" fontId="74" fillId="0" borderId="0" xfId="15" applyFont="1"/>
    <xf numFmtId="168" fontId="72" fillId="0" borderId="0" xfId="15" applyNumberFormat="1" applyFont="1"/>
    <xf numFmtId="0" fontId="75" fillId="0" borderId="0" xfId="15" applyFont="1"/>
    <xf numFmtId="168" fontId="74" fillId="0" borderId="0" xfId="15" applyNumberFormat="1" applyFont="1"/>
    <xf numFmtId="0" fontId="76" fillId="0" borderId="41" xfId="15" applyFont="1" applyBorder="1" applyAlignment="1">
      <alignment horizontal="left"/>
    </xf>
    <xf numFmtId="0" fontId="76" fillId="0" borderId="0" xfId="15" applyFont="1"/>
    <xf numFmtId="4" fontId="77" fillId="0" borderId="0" xfId="15" applyNumberFormat="1" applyFont="1" applyAlignment="1">
      <alignment horizontal="right"/>
    </xf>
    <xf numFmtId="4" fontId="64" fillId="0" borderId="0" xfId="15" applyNumberFormat="1" applyFont="1" applyAlignment="1">
      <alignment horizontal="right"/>
    </xf>
    <xf numFmtId="166" fontId="38" fillId="0" borderId="39" xfId="15" applyNumberFormat="1" applyFont="1" applyBorder="1" applyAlignment="1">
      <alignment horizontal="center"/>
    </xf>
    <xf numFmtId="0" fontId="38" fillId="0" borderId="41" xfId="15" applyFont="1" applyBorder="1" applyAlignment="1">
      <alignment horizontal="left"/>
    </xf>
    <xf numFmtId="0" fontId="43" fillId="0" borderId="42" xfId="15" applyFont="1" applyBorder="1"/>
    <xf numFmtId="166" fontId="38" fillId="0" borderId="0" xfId="15" applyNumberFormat="1" applyFont="1" applyAlignment="1">
      <alignment horizontal="center"/>
    </xf>
    <xf numFmtId="0" fontId="44" fillId="0" borderId="43" xfId="15" applyFont="1" applyBorder="1" applyAlignment="1">
      <alignment horizontal="left"/>
    </xf>
    <xf numFmtId="0" fontId="43" fillId="0" borderId="37" xfId="15" applyFont="1" applyBorder="1"/>
    <xf numFmtId="166" fontId="44" fillId="0" borderId="43" xfId="15" applyNumberFormat="1" applyFont="1" applyBorder="1" applyAlignment="1">
      <alignment horizontal="left"/>
    </xf>
    <xf numFmtId="0" fontId="70" fillId="0" borderId="0" xfId="15" applyFont="1"/>
    <xf numFmtId="0" fontId="78" fillId="0" borderId="41" xfId="15" applyFont="1" applyBorder="1" applyAlignment="1">
      <alignment horizontal="left"/>
    </xf>
    <xf numFmtId="168" fontId="46" fillId="0" borderId="13" xfId="0" applyNumberFormat="1" applyFont="1" applyBorder="1" applyAlignment="1">
      <alignment horizontal="center"/>
    </xf>
    <xf numFmtId="0" fontId="65" fillId="0" borderId="0" xfId="0" applyFont="1" applyAlignment="1">
      <alignment horizontal="left" wrapText="1"/>
    </xf>
    <xf numFmtId="0" fontId="79" fillId="0" borderId="0" xfId="15" applyFont="1" applyAlignment="1">
      <alignment horizontal="center" wrapText="1"/>
    </xf>
    <xf numFmtId="0" fontId="79" fillId="0" borderId="0" xfId="0" applyFont="1" applyAlignment="1">
      <alignment horizontal="center" wrapText="1"/>
    </xf>
    <xf numFmtId="0" fontId="63" fillId="0" borderId="0" xfId="15" applyFont="1" applyAlignment="1">
      <alignment wrapText="1"/>
    </xf>
    <xf numFmtId="0" fontId="79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26" fillId="14" borderId="22" xfId="0" applyNumberFormat="1" applyFont="1" applyFill="1" applyBorder="1" applyAlignment="1">
      <alignment horizontal="center" vertical="center" wrapText="1" readingOrder="1"/>
    </xf>
    <xf numFmtId="164" fontId="26" fillId="14" borderId="24" xfId="0" applyNumberFormat="1" applyFont="1" applyFill="1" applyBorder="1" applyAlignment="1">
      <alignment horizontal="center" vertical="center" wrapText="1" readingOrder="1"/>
    </xf>
    <xf numFmtId="0" fontId="23" fillId="0" borderId="30" xfId="0" applyFont="1" applyBorder="1" applyAlignment="1">
      <alignment horizontal="center" vertical="center" wrapText="1" readingOrder="1"/>
    </xf>
    <xf numFmtId="0" fontId="23" fillId="0" borderId="0" xfId="0" applyFont="1" applyAlignment="1">
      <alignment horizontal="center" vertical="center" wrapText="1" readingOrder="1"/>
    </xf>
    <xf numFmtId="0" fontId="23" fillId="0" borderId="29" xfId="0" applyFont="1" applyBorder="1" applyAlignment="1">
      <alignment horizontal="center" vertical="top" wrapText="1" readingOrder="1"/>
    </xf>
    <xf numFmtId="0" fontId="23" fillId="0" borderId="30" xfId="0" applyFont="1" applyBorder="1" applyAlignment="1">
      <alignment horizontal="center" vertical="top" wrapText="1" readingOrder="1"/>
    </xf>
    <xf numFmtId="0" fontId="23" fillId="0" borderId="31" xfId="0" applyFont="1" applyBorder="1" applyAlignment="1">
      <alignment horizontal="center" vertical="top" wrapText="1" readingOrder="1"/>
    </xf>
    <xf numFmtId="0" fontId="23" fillId="0" borderId="35" xfId="0" applyFont="1" applyBorder="1" applyAlignment="1">
      <alignment horizontal="center" vertical="top" wrapText="1" readingOrder="1"/>
    </xf>
    <xf numFmtId="0" fontId="23" fillId="0" borderId="0" xfId="0" applyFont="1" applyAlignment="1">
      <alignment horizontal="center" vertical="top" wrapText="1" readingOrder="1"/>
    </xf>
    <xf numFmtId="0" fontId="23" fillId="0" borderId="36" xfId="0" applyFont="1" applyBorder="1" applyAlignment="1">
      <alignment horizontal="center" vertical="top" wrapText="1" readingOrder="1"/>
    </xf>
    <xf numFmtId="0" fontId="23" fillId="0" borderId="32" xfId="0" applyFont="1" applyBorder="1" applyAlignment="1">
      <alignment horizontal="center" vertical="top" wrapText="1" readingOrder="1"/>
    </xf>
    <xf numFmtId="0" fontId="23" fillId="0" borderId="33" xfId="0" applyFont="1" applyBorder="1" applyAlignment="1">
      <alignment horizontal="center" vertical="top" wrapText="1" readingOrder="1"/>
    </xf>
    <xf numFmtId="0" fontId="23" fillId="0" borderId="34" xfId="0" applyFont="1" applyBorder="1" applyAlignment="1">
      <alignment horizontal="center" vertical="top" wrapText="1" readingOrder="1"/>
    </xf>
    <xf numFmtId="165" fontId="23" fillId="0" borderId="26" xfId="0" applyNumberFormat="1" applyFont="1" applyBorder="1" applyAlignment="1">
      <alignment horizontal="center" vertical="top" wrapText="1" readingOrder="1"/>
    </xf>
    <xf numFmtId="165" fontId="23" fillId="0" borderId="27" xfId="0" applyNumberFormat="1" applyFont="1" applyBorder="1" applyAlignment="1">
      <alignment horizontal="center" vertical="top" wrapText="1" readingOrder="1"/>
    </xf>
    <xf numFmtId="165" fontId="23" fillId="0" borderId="28" xfId="0" applyNumberFormat="1" applyFont="1" applyBorder="1" applyAlignment="1">
      <alignment horizontal="center" vertical="top" wrapText="1" readingOrder="1"/>
    </xf>
    <xf numFmtId="0" fontId="23" fillId="0" borderId="26" xfId="0" applyFont="1" applyBorder="1" applyAlignment="1">
      <alignment horizontal="center" vertical="top" wrapText="1" readingOrder="1"/>
    </xf>
    <xf numFmtId="0" fontId="23" fillId="0" borderId="27" xfId="0" applyFont="1" applyBorder="1" applyAlignment="1">
      <alignment horizontal="center" vertical="top" wrapText="1" readingOrder="1"/>
    </xf>
    <xf numFmtId="0" fontId="23" fillId="0" borderId="28" xfId="0" applyFont="1" applyBorder="1" applyAlignment="1">
      <alignment horizontal="center" vertical="top" wrapText="1" readingOrder="1"/>
    </xf>
    <xf numFmtId="0" fontId="23" fillId="0" borderId="22" xfId="0" applyFont="1" applyBorder="1" applyAlignment="1">
      <alignment horizontal="center" vertical="top" wrapText="1" readingOrder="1"/>
    </xf>
    <xf numFmtId="0" fontId="23" fillId="0" borderId="24" xfId="0" applyFont="1" applyBorder="1" applyAlignment="1">
      <alignment horizontal="center" vertical="top" wrapText="1" readingOrder="1"/>
    </xf>
    <xf numFmtId="164" fontId="26" fillId="0" borderId="22" xfId="0" applyNumberFormat="1" applyFont="1" applyBorder="1" applyAlignment="1">
      <alignment horizontal="center" vertical="top" wrapText="1" readingOrder="1"/>
    </xf>
    <xf numFmtId="164" fontId="26" fillId="0" borderId="24" xfId="0" applyNumberFormat="1" applyFont="1" applyBorder="1" applyAlignment="1">
      <alignment horizontal="center" vertical="top" wrapText="1" readingOrder="1"/>
    </xf>
    <xf numFmtId="0" fontId="26" fillId="0" borderId="22" xfId="0" applyFont="1" applyBorder="1" applyAlignment="1">
      <alignment horizontal="center" vertical="top" wrapText="1" readingOrder="1"/>
    </xf>
    <xf numFmtId="0" fontId="26" fillId="0" borderId="24" xfId="0" applyFont="1" applyBorder="1" applyAlignment="1">
      <alignment horizontal="center" vertical="top" wrapText="1" readingOrder="1"/>
    </xf>
    <xf numFmtId="0" fontId="26" fillId="14" borderId="22" xfId="0" applyFont="1" applyFill="1" applyBorder="1" applyAlignment="1">
      <alignment horizontal="center" vertical="center" wrapText="1" readingOrder="1"/>
    </xf>
    <xf numFmtId="0" fontId="26" fillId="14" borderId="24" xfId="0" applyFont="1" applyFill="1" applyBorder="1" applyAlignment="1">
      <alignment horizontal="center" vertical="center" wrapText="1" readingOrder="1"/>
    </xf>
    <xf numFmtId="165" fontId="26" fillId="0" borderId="22" xfId="0" applyNumberFormat="1" applyFont="1" applyBorder="1" applyAlignment="1">
      <alignment horizontal="center" vertical="top" wrapText="1" readingOrder="1"/>
    </xf>
    <xf numFmtId="165" fontId="26" fillId="0" borderId="24" xfId="0" applyNumberFormat="1" applyFont="1" applyBorder="1" applyAlignment="1">
      <alignment horizontal="center" vertical="top" wrapText="1" readingOrder="1"/>
    </xf>
    <xf numFmtId="0" fontId="24" fillId="0" borderId="22" xfId="0" applyFont="1" applyBorder="1" applyAlignment="1">
      <alignment horizontal="center" vertical="top" wrapText="1" readingOrder="1"/>
    </xf>
    <xf numFmtId="0" fontId="24" fillId="0" borderId="23" xfId="0" applyFont="1" applyBorder="1" applyAlignment="1">
      <alignment horizontal="center" vertical="top" wrapText="1" readingOrder="1"/>
    </xf>
    <xf numFmtId="0" fontId="24" fillId="0" borderId="24" xfId="0" applyFont="1" applyBorder="1" applyAlignment="1">
      <alignment horizontal="center" vertical="top" wrapText="1" readingOrder="1"/>
    </xf>
    <xf numFmtId="0" fontId="25" fillId="0" borderId="23" xfId="0" applyFont="1" applyBorder="1" applyAlignment="1">
      <alignment horizontal="center" vertical="top" wrapText="1" readingOrder="1"/>
    </xf>
    <xf numFmtId="0" fontId="25" fillId="0" borderId="24" xfId="0" applyFont="1" applyBorder="1" applyAlignment="1">
      <alignment horizontal="center" vertical="top" wrapText="1" readingOrder="1"/>
    </xf>
    <xf numFmtId="0" fontId="23" fillId="0" borderId="29" xfId="0" applyFont="1" applyBorder="1" applyAlignment="1">
      <alignment horizontal="center" vertical="center" wrapText="1" readingOrder="1"/>
    </xf>
    <xf numFmtId="0" fontId="23" fillId="0" borderId="31" xfId="0" applyFont="1" applyBorder="1" applyAlignment="1">
      <alignment horizontal="center" vertical="center" wrapText="1" readingOrder="1"/>
    </xf>
    <xf numFmtId="0" fontId="23" fillId="0" borderId="32" xfId="0" applyFont="1" applyBorder="1" applyAlignment="1">
      <alignment horizontal="center" vertical="center" wrapText="1" readingOrder="1"/>
    </xf>
    <xf numFmtId="0" fontId="23" fillId="0" borderId="34" xfId="0" applyFont="1" applyBorder="1" applyAlignment="1">
      <alignment horizontal="center" vertical="center" wrapText="1" readingOrder="1"/>
    </xf>
    <xf numFmtId="0" fontId="23" fillId="0" borderId="26" xfId="0" applyFont="1" applyBorder="1" applyAlignment="1">
      <alignment horizontal="center" vertical="center" wrapText="1" readingOrder="1"/>
    </xf>
    <xf numFmtId="0" fontId="23" fillId="0" borderId="28" xfId="0" applyFont="1" applyBorder="1" applyAlignment="1">
      <alignment horizontal="center" vertical="center" wrapText="1" readingOrder="1"/>
    </xf>
    <xf numFmtId="0" fontId="21" fillId="0" borderId="30" xfId="0" applyFont="1" applyBorder="1" applyAlignment="1">
      <alignment horizontal="left" vertical="center" wrapText="1" readingOrder="1"/>
    </xf>
    <xf numFmtId="0" fontId="23" fillId="0" borderId="22" xfId="0" applyFont="1" applyBorder="1" applyAlignment="1">
      <alignment horizontal="center" vertical="center" wrapText="1" readingOrder="1"/>
    </xf>
    <xf numFmtId="0" fontId="23" fillId="0" borderId="23" xfId="0" applyFont="1" applyBorder="1" applyAlignment="1">
      <alignment horizontal="center" vertical="center" wrapText="1" readingOrder="1"/>
    </xf>
    <xf numFmtId="0" fontId="23" fillId="0" borderId="24" xfId="0" applyFont="1" applyBorder="1" applyAlignment="1">
      <alignment horizontal="center" vertical="center" wrapText="1" readingOrder="1"/>
    </xf>
    <xf numFmtId="0" fontId="23" fillId="0" borderId="27" xfId="0" applyFont="1" applyBorder="1" applyAlignment="1">
      <alignment horizontal="center" vertical="center" wrapText="1" readingOrder="1"/>
    </xf>
    <xf numFmtId="0" fontId="23" fillId="0" borderId="35" xfId="0" applyFont="1" applyBorder="1" applyAlignment="1">
      <alignment horizontal="center" vertical="center" wrapText="1" readingOrder="1"/>
    </xf>
    <xf numFmtId="0" fontId="23" fillId="0" borderId="36" xfId="0" applyFont="1" applyBorder="1" applyAlignment="1">
      <alignment horizontal="center" vertical="center" wrapText="1" readingOrder="1"/>
    </xf>
    <xf numFmtId="0" fontId="22" fillId="0" borderId="35" xfId="0" applyFont="1" applyBorder="1" applyAlignment="1">
      <alignment horizontal="left" vertical="center" wrapText="1" readingOrder="1"/>
    </xf>
    <xf numFmtId="0" fontId="22" fillId="0" borderId="0" xfId="0" applyFont="1" applyAlignment="1">
      <alignment horizontal="left" vertical="center" wrapText="1" readingOrder="1"/>
    </xf>
    <xf numFmtId="0" fontId="21" fillId="0" borderId="0" xfId="0" applyFont="1" applyAlignment="1">
      <alignment horizontal="left" vertical="center" wrapText="1" readingOrder="1"/>
    </xf>
    <xf numFmtId="0" fontId="21" fillId="0" borderId="0" xfId="0" applyFont="1" applyAlignment="1">
      <alignment horizontal="right" vertical="center" wrapText="1" readingOrder="1"/>
    </xf>
    <xf numFmtId="0" fontId="23" fillId="0" borderId="33" xfId="0" applyFont="1" applyBorder="1" applyAlignment="1">
      <alignment horizontal="center" vertical="center" wrapText="1" readingOrder="1"/>
    </xf>
    <xf numFmtId="0" fontId="21" fillId="0" borderId="35" xfId="0" applyFont="1" applyBorder="1" applyAlignment="1">
      <alignment horizontal="left" vertical="center" wrapText="1" readingOrder="1"/>
    </xf>
    <xf numFmtId="0" fontId="21" fillId="0" borderId="36" xfId="0" applyFont="1" applyBorder="1" applyAlignment="1">
      <alignment horizontal="left" vertical="center" wrapText="1" readingOrder="1"/>
    </xf>
    <xf numFmtId="0" fontId="22" fillId="0" borderId="32" xfId="0" applyFont="1" applyBorder="1" applyAlignment="1">
      <alignment horizontal="left" vertical="center" wrapText="1" readingOrder="1"/>
    </xf>
    <xf numFmtId="0" fontId="22" fillId="0" borderId="33" xfId="0" applyFont="1" applyBorder="1" applyAlignment="1">
      <alignment horizontal="left" vertical="center" wrapText="1" readingOrder="1"/>
    </xf>
    <xf numFmtId="0" fontId="21" fillId="0" borderId="33" xfId="0" applyFont="1" applyBorder="1" applyAlignment="1">
      <alignment horizontal="left" vertical="center" wrapText="1" readingOrder="1"/>
    </xf>
    <xf numFmtId="0" fontId="21" fillId="0" borderId="33" xfId="0" applyFont="1" applyBorder="1" applyAlignment="1">
      <alignment horizontal="right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20" fillId="0" borderId="29" xfId="0" applyFont="1" applyBorder="1" applyAlignment="1">
      <alignment horizontal="left" vertical="center" wrapText="1" readingOrder="1"/>
    </xf>
    <xf numFmtId="0" fontId="20" fillId="0" borderId="30" xfId="0" applyFont="1" applyBorder="1" applyAlignment="1">
      <alignment horizontal="left" vertical="center" wrapText="1" readingOrder="1"/>
    </xf>
    <xf numFmtId="0" fontId="20" fillId="0" borderId="35" xfId="0" applyFont="1" applyBorder="1" applyAlignment="1">
      <alignment horizontal="left" vertical="center" wrapText="1" readingOrder="1"/>
    </xf>
    <xf numFmtId="0" fontId="20" fillId="0" borderId="0" xfId="0" applyFont="1" applyAlignment="1">
      <alignment horizontal="left" vertical="center" wrapText="1" readingOrder="1"/>
    </xf>
    <xf numFmtId="0" fontId="20" fillId="0" borderId="32" xfId="0" applyFont="1" applyBorder="1" applyAlignment="1">
      <alignment horizontal="left" vertical="center" wrapText="1" readingOrder="1"/>
    </xf>
    <xf numFmtId="0" fontId="20" fillId="0" borderId="33" xfId="0" applyFont="1" applyBorder="1" applyAlignment="1">
      <alignment horizontal="left" vertical="center" wrapText="1" readingOrder="1"/>
    </xf>
    <xf numFmtId="0" fontId="21" fillId="0" borderId="31" xfId="0" applyFont="1" applyBorder="1" applyAlignment="1">
      <alignment horizontal="left" vertical="center" wrapText="1" readingOrder="1"/>
    </xf>
    <xf numFmtId="0" fontId="21" fillId="0" borderId="34" xfId="0" applyFont="1" applyBorder="1" applyAlignment="1">
      <alignment horizontal="left" vertical="center" wrapText="1" readingOrder="1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tabSelected="1" zoomScale="120" zoomScaleNormal="120" workbookViewId="0">
      <selection activeCell="B11" sqref="B11"/>
    </sheetView>
  </sheetViews>
  <sheetFormatPr defaultColWidth="8.81640625" defaultRowHeight="13.45"/>
  <cols>
    <col min="1" max="1" width="5.6328125" style="102" customWidth="1"/>
    <col min="2" max="2" width="40.81640625" style="102" customWidth="1"/>
    <col min="3" max="3" width="20.81640625" style="106" customWidth="1"/>
    <col min="4" max="4" width="20.08984375" style="104" customWidth="1"/>
    <col min="5" max="5" width="20.81640625" style="102" customWidth="1"/>
    <col min="6" max="6" width="12" style="102" customWidth="1"/>
    <col min="7" max="7" width="10.90625" style="102" customWidth="1"/>
    <col min="8" max="8" width="12.54296875" style="102" customWidth="1"/>
    <col min="9" max="9" width="10.54296875" style="102" customWidth="1"/>
    <col min="10" max="10" width="10.1796875" style="102" customWidth="1"/>
    <col min="11" max="11" width="9.1796875" style="102" customWidth="1"/>
    <col min="12" max="12" width="10.1796875" style="102" customWidth="1"/>
    <col min="13" max="16384" width="8.81640625" style="102"/>
  </cols>
  <sheetData>
    <row r="1" spans="1:4" ht="16.25" customHeight="1">
      <c r="C1" s="102"/>
      <c r="D1" s="102"/>
    </row>
    <row r="2" spans="1:4" ht="50" customHeight="1">
      <c r="B2" s="124" t="s">
        <v>1132</v>
      </c>
      <c r="C2" s="124"/>
      <c r="D2" s="124"/>
    </row>
    <row r="3" spans="1:4" ht="15.85" customHeight="1">
      <c r="B3" s="112" t="s">
        <v>762</v>
      </c>
      <c r="C3" s="105" t="s">
        <v>1158</v>
      </c>
    </row>
    <row r="5" spans="1:4">
      <c r="B5" s="113" t="s">
        <v>763</v>
      </c>
    </row>
    <row r="7" spans="1:4">
      <c r="B7" s="113" t="s">
        <v>1131</v>
      </c>
    </row>
    <row r="8" spans="1:4" ht="19.350000000000001" customHeight="1">
      <c r="A8" s="103"/>
      <c r="B8" s="114" t="s">
        <v>764</v>
      </c>
      <c r="C8" s="109" t="s">
        <v>765</v>
      </c>
      <c r="D8" s="13"/>
    </row>
    <row r="9" spans="1:4" ht="18.8" customHeight="1">
      <c r="A9" s="115">
        <v>1</v>
      </c>
      <c r="B9" s="118" t="s">
        <v>1162</v>
      </c>
      <c r="C9" s="186">
        <f>'Grupa I Gmina'!D243</f>
        <v>117236845.14000002</v>
      </c>
    </row>
    <row r="10" spans="1:4" ht="24.6" customHeight="1">
      <c r="A10" s="115">
        <v>2</v>
      </c>
      <c r="B10" s="118" t="s">
        <v>1163</v>
      </c>
      <c r="C10" s="108">
        <f>'Grupa II Gmina '!D740</f>
        <v>42133616.799999997</v>
      </c>
    </row>
    <row r="11" spans="1:4" ht="20.149999999999999" customHeight="1">
      <c r="A11" s="115">
        <v>3</v>
      </c>
      <c r="B11" s="136" t="s">
        <v>766</v>
      </c>
      <c r="C11" s="109">
        <v>6698504.3099999996</v>
      </c>
    </row>
    <row r="12" spans="1:4">
      <c r="A12" s="115"/>
      <c r="C12" s="108"/>
    </row>
    <row r="13" spans="1:4">
      <c r="A13" s="115"/>
      <c r="B13" s="116"/>
      <c r="C13" s="108"/>
    </row>
    <row r="14" spans="1:4" ht="19.350000000000001" customHeight="1">
      <c r="A14" s="103"/>
      <c r="B14" s="117" t="s">
        <v>768</v>
      </c>
      <c r="C14" s="109" t="s">
        <v>765</v>
      </c>
      <c r="D14" s="13"/>
    </row>
    <row r="15" spans="1:4">
      <c r="A15" s="115">
        <v>1</v>
      </c>
      <c r="B15" s="118" t="s">
        <v>769</v>
      </c>
      <c r="C15" s="108">
        <v>750124.81</v>
      </c>
    </row>
    <row r="16" spans="1:4">
      <c r="A16" s="115">
        <v>2</v>
      </c>
      <c r="B16" s="118" t="s">
        <v>770</v>
      </c>
      <c r="C16" s="108">
        <v>205649</v>
      </c>
    </row>
    <row r="17" spans="1:5">
      <c r="A17" s="115">
        <v>3</v>
      </c>
      <c r="B17" s="118" t="s">
        <v>767</v>
      </c>
      <c r="C17" s="108">
        <v>105480.8</v>
      </c>
    </row>
    <row r="18" spans="1:5">
      <c r="A18" s="115">
        <v>4</v>
      </c>
      <c r="B18" s="119" t="s">
        <v>771</v>
      </c>
      <c r="C18" s="109" t="s">
        <v>773</v>
      </c>
    </row>
    <row r="20" spans="1:5">
      <c r="B20" s="120" t="s">
        <v>1133</v>
      </c>
    </row>
    <row r="21" spans="1:5">
      <c r="A21" s="115">
        <v>1</v>
      </c>
      <c r="B21" s="103" t="s">
        <v>1136</v>
      </c>
      <c r="C21" s="107">
        <v>248000</v>
      </c>
    </row>
    <row r="22" spans="1:5">
      <c r="A22" s="115">
        <v>2</v>
      </c>
      <c r="B22" s="103" t="s">
        <v>1137</v>
      </c>
      <c r="C22" s="107">
        <v>269000</v>
      </c>
    </row>
    <row r="23" spans="1:5">
      <c r="A23" s="115">
        <v>3</v>
      </c>
      <c r="B23" s="103" t="s">
        <v>1134</v>
      </c>
      <c r="C23" s="107">
        <v>5231</v>
      </c>
    </row>
    <row r="24" spans="1:5" ht="12.9" customHeight="1">
      <c r="A24" s="115">
        <v>4</v>
      </c>
      <c r="B24" s="103" t="s">
        <v>1135</v>
      </c>
      <c r="C24" s="110">
        <v>8295.81</v>
      </c>
      <c r="D24" s="121"/>
      <c r="E24" s="121"/>
    </row>
    <row r="26" spans="1:5">
      <c r="B26" s="113" t="s">
        <v>1138</v>
      </c>
    </row>
    <row r="27" spans="1:5">
      <c r="A27" s="115">
        <v>1</v>
      </c>
      <c r="B27" s="103" t="s">
        <v>1136</v>
      </c>
      <c r="C27" s="107">
        <v>203831.16</v>
      </c>
    </row>
    <row r="28" spans="1:5">
      <c r="A28" s="115">
        <v>2</v>
      </c>
      <c r="B28" s="103" t="s">
        <v>1134</v>
      </c>
      <c r="C28" s="111" t="s">
        <v>1139</v>
      </c>
    </row>
    <row r="29" spans="1:5">
      <c r="A29" s="115">
        <v>3</v>
      </c>
      <c r="B29" s="103" t="s">
        <v>1135</v>
      </c>
      <c r="C29" s="111" t="s">
        <v>1139</v>
      </c>
    </row>
    <row r="31" spans="1:5">
      <c r="B31" s="113" t="s">
        <v>1140</v>
      </c>
    </row>
    <row r="32" spans="1:5">
      <c r="A32" s="115">
        <v>1</v>
      </c>
      <c r="B32" s="103" t="s">
        <v>1136</v>
      </c>
      <c r="C32" s="107">
        <v>121327.61</v>
      </c>
    </row>
    <row r="33" spans="1:3">
      <c r="A33" s="115">
        <v>2</v>
      </c>
      <c r="B33" s="103" t="s">
        <v>1134</v>
      </c>
      <c r="C33" s="107">
        <v>1140</v>
      </c>
    </row>
    <row r="34" spans="1:3">
      <c r="A34" s="115">
        <v>3</v>
      </c>
      <c r="B34" s="103" t="s">
        <v>1135</v>
      </c>
      <c r="C34" s="110">
        <v>27887.98</v>
      </c>
    </row>
    <row r="36" spans="1:3">
      <c r="B36" s="113" t="s">
        <v>1142</v>
      </c>
    </row>
    <row r="37" spans="1:3">
      <c r="A37" s="115">
        <v>1</v>
      </c>
      <c r="B37" s="103" t="s">
        <v>1136</v>
      </c>
      <c r="C37" s="107">
        <v>887922.36</v>
      </c>
    </row>
    <row r="38" spans="1:3">
      <c r="A38" s="115">
        <v>2</v>
      </c>
      <c r="B38" s="103" t="s">
        <v>1134</v>
      </c>
      <c r="C38" s="107">
        <v>20363.53</v>
      </c>
    </row>
    <row r="39" spans="1:3">
      <c r="A39" s="115">
        <v>3</v>
      </c>
      <c r="B39" s="103" t="s">
        <v>1135</v>
      </c>
      <c r="C39" s="110">
        <v>49558.19</v>
      </c>
    </row>
    <row r="41" spans="1:3">
      <c r="B41" s="113" t="s">
        <v>1141</v>
      </c>
    </row>
    <row r="42" spans="1:3">
      <c r="A42" s="115">
        <v>1</v>
      </c>
      <c r="B42" s="103" t="s">
        <v>1136</v>
      </c>
      <c r="C42" s="107">
        <v>674156.55</v>
      </c>
    </row>
    <row r="43" spans="1:3">
      <c r="A43" s="115"/>
      <c r="B43" s="103" t="s">
        <v>1137</v>
      </c>
      <c r="C43" s="107">
        <v>237800.51</v>
      </c>
    </row>
    <row r="44" spans="1:3">
      <c r="A44" s="115">
        <v>2</v>
      </c>
      <c r="B44" s="103" t="s">
        <v>1134</v>
      </c>
      <c r="C44" s="107">
        <v>141122.51999999999</v>
      </c>
    </row>
    <row r="45" spans="1:3">
      <c r="A45" s="115">
        <v>3</v>
      </c>
      <c r="B45" s="103" t="s">
        <v>1135</v>
      </c>
      <c r="C45" s="110">
        <v>168944.16</v>
      </c>
    </row>
    <row r="47" spans="1:3">
      <c r="B47" s="122" t="s">
        <v>1143</v>
      </c>
    </row>
    <row r="48" spans="1:3">
      <c r="A48" s="115">
        <v>1</v>
      </c>
      <c r="B48" s="103" t="s">
        <v>1136</v>
      </c>
      <c r="C48" s="107">
        <v>1725489.85</v>
      </c>
    </row>
    <row r="49" spans="1:3">
      <c r="A49" s="115">
        <v>2</v>
      </c>
      <c r="B49" s="103" t="s">
        <v>1134</v>
      </c>
      <c r="C49" s="107">
        <v>622384.63</v>
      </c>
    </row>
    <row r="50" spans="1:3">
      <c r="A50" s="115">
        <v>3</v>
      </c>
      <c r="B50" s="103" t="s">
        <v>1135</v>
      </c>
      <c r="C50" s="110">
        <v>63983.69</v>
      </c>
    </row>
    <row r="52" spans="1:3">
      <c r="B52" s="123" t="s">
        <v>1144</v>
      </c>
    </row>
    <row r="53" spans="1:3">
      <c r="A53" s="115">
        <v>1</v>
      </c>
      <c r="B53" s="103" t="s">
        <v>1136</v>
      </c>
      <c r="C53" s="107">
        <v>484487.32</v>
      </c>
    </row>
    <row r="54" spans="1:3">
      <c r="A54" s="115">
        <v>2</v>
      </c>
      <c r="B54" s="103" t="s">
        <v>1134</v>
      </c>
      <c r="C54" s="107">
        <v>157341.51</v>
      </c>
    </row>
    <row r="55" spans="1:3">
      <c r="A55" s="115">
        <v>3</v>
      </c>
      <c r="B55" s="103" t="s">
        <v>1135</v>
      </c>
      <c r="C55" s="110">
        <v>52224.93</v>
      </c>
    </row>
    <row r="58" spans="1:3">
      <c r="B58" s="113" t="s">
        <v>1145</v>
      </c>
    </row>
    <row r="59" spans="1:3">
      <c r="B59" s="103" t="s">
        <v>1136</v>
      </c>
      <c r="C59" s="107">
        <f>C9+C10++C11+C21+C22+C27+C32+C37+C42+C43+C48+C53</f>
        <v>170920981.61000001</v>
      </c>
    </row>
    <row r="60" spans="1:3">
      <c r="B60" s="103" t="s">
        <v>1134</v>
      </c>
      <c r="C60" s="107">
        <f>C15+C23+C33+C38+C44+C49+C54</f>
        <v>1697708.0000000002</v>
      </c>
    </row>
    <row r="61" spans="1:3">
      <c r="B61" s="103" t="s">
        <v>1135</v>
      </c>
      <c r="C61" s="107">
        <f>C55+C50+C45+C39+C34+C24+C16</f>
        <v>576543.76</v>
      </c>
    </row>
    <row r="62" spans="1:3">
      <c r="B62" s="103" t="s">
        <v>1164</v>
      </c>
      <c r="C62" s="107">
        <f>C17</f>
        <v>105480.8</v>
      </c>
    </row>
    <row r="64" spans="1:3">
      <c r="B64" s="121" t="s">
        <v>772</v>
      </c>
    </row>
  </sheetData>
  <sheetProtection selectLockedCells="1" selectUnlockedCells="1"/>
  <pageMargins left="0.75" right="0.75" top="1" bottom="1" header="0.51181102362204722" footer="0.51181102362204722"/>
  <pageSetup paperSize="9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6"/>
    <pageSetUpPr fitToPage="1"/>
  </sheetPr>
  <dimension ref="A1:R42"/>
  <sheetViews>
    <sheetView topLeftCell="A8" zoomScaleNormal="100" zoomScaleSheetLayoutView="100" workbookViewId="0">
      <selection activeCell="F3" sqref="F3"/>
    </sheetView>
  </sheetViews>
  <sheetFormatPr defaultColWidth="9.08984375" defaultRowHeight="13.45"/>
  <cols>
    <col min="1" max="1" width="5" style="9" customWidth="1"/>
    <col min="2" max="2" width="2.6328125" style="10" bestFit="1" customWidth="1"/>
    <col min="3" max="3" width="31.81640625" style="12" bestFit="1" customWidth="1"/>
    <col min="4" max="4" width="16.1796875" style="12" bestFit="1" customWidth="1"/>
    <col min="5" max="5" width="40.1796875" style="12" bestFit="1" customWidth="1"/>
    <col min="6" max="6" width="18.08984375" style="10" bestFit="1" customWidth="1"/>
    <col min="7" max="7" width="12.36328125" style="11" bestFit="1" customWidth="1"/>
    <col min="8" max="8" width="10.36328125" style="10" bestFit="1" customWidth="1"/>
    <col min="9" max="9" width="27.54296875" style="10" customWidth="1"/>
    <col min="10" max="10" width="14.36328125" style="10" customWidth="1"/>
    <col min="11" max="11" width="9.90625" style="10" bestFit="1" customWidth="1"/>
    <col min="12" max="12" width="29" style="10" bestFit="1" customWidth="1"/>
    <col min="13" max="13" width="18.6328125" style="10" bestFit="1" customWidth="1"/>
    <col min="14" max="14" width="27.81640625" style="10" customWidth="1"/>
    <col min="15" max="15" width="22.6328125" style="10" bestFit="1" customWidth="1"/>
    <col min="16" max="16" width="29.6328125" style="10" customWidth="1"/>
    <col min="17" max="17" width="15" style="10" customWidth="1"/>
    <col min="18" max="18" width="12.1796875" style="10" bestFit="1" customWidth="1"/>
    <col min="19" max="16384" width="9.08984375" style="10"/>
  </cols>
  <sheetData>
    <row r="1" spans="1:18" ht="18.3">
      <c r="C1" s="187" t="s">
        <v>239</v>
      </c>
      <c r="D1" s="187"/>
      <c r="E1" s="187"/>
    </row>
    <row r="3" spans="1:18" s="15" customFormat="1" ht="53.75">
      <c r="A3" s="13"/>
      <c r="B3" s="1"/>
      <c r="C3" s="2" t="s">
        <v>0</v>
      </c>
      <c r="D3" s="2" t="s">
        <v>1</v>
      </c>
      <c r="E3" s="2" t="s">
        <v>2</v>
      </c>
      <c r="F3" s="1" t="s">
        <v>3</v>
      </c>
      <c r="G3" s="5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6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4" t="s">
        <v>109</v>
      </c>
    </row>
    <row r="4" spans="1:18" s="15" customFormat="1" ht="80.599999999999994">
      <c r="A4" s="13"/>
      <c r="B4" s="3">
        <v>1</v>
      </c>
      <c r="C4" s="4" t="s">
        <v>51</v>
      </c>
      <c r="D4" s="4" t="s">
        <v>52</v>
      </c>
      <c r="E4" s="4" t="s">
        <v>53</v>
      </c>
      <c r="F4" s="3" t="s">
        <v>54</v>
      </c>
      <c r="G4" s="3" t="s">
        <v>55</v>
      </c>
      <c r="H4" s="3">
        <v>1</v>
      </c>
      <c r="I4" s="3" t="s">
        <v>56</v>
      </c>
      <c r="J4" s="3" t="s">
        <v>41</v>
      </c>
      <c r="K4" s="3" t="s">
        <v>196</v>
      </c>
      <c r="L4" s="7" t="s">
        <v>57</v>
      </c>
      <c r="M4" s="3" t="s">
        <v>105</v>
      </c>
      <c r="N4" s="3" t="s">
        <v>80</v>
      </c>
      <c r="O4" s="3" t="s">
        <v>58</v>
      </c>
      <c r="P4" s="3" t="s">
        <v>59</v>
      </c>
      <c r="Q4" s="3" t="s">
        <v>60</v>
      </c>
      <c r="R4" s="14" t="s">
        <v>128</v>
      </c>
    </row>
    <row r="5" spans="1:18" s="15" customFormat="1" ht="94.05">
      <c r="A5" s="13"/>
      <c r="B5" s="3">
        <v>2</v>
      </c>
      <c r="C5" s="4" t="s">
        <v>73</v>
      </c>
      <c r="D5" s="4" t="s">
        <v>74</v>
      </c>
      <c r="E5" s="4" t="s">
        <v>75</v>
      </c>
      <c r="F5" s="3">
        <v>2001</v>
      </c>
      <c r="G5" s="3" t="s">
        <v>76</v>
      </c>
      <c r="H5" s="3">
        <v>1</v>
      </c>
      <c r="I5" s="3" t="s">
        <v>77</v>
      </c>
      <c r="J5" s="3" t="s">
        <v>78</v>
      </c>
      <c r="K5" s="3" t="s">
        <v>174</v>
      </c>
      <c r="L5" s="3" t="s">
        <v>79</v>
      </c>
      <c r="M5" s="3" t="s">
        <v>105</v>
      </c>
      <c r="N5" s="3" t="s">
        <v>80</v>
      </c>
      <c r="O5" s="3" t="s">
        <v>132</v>
      </c>
      <c r="P5" s="3" t="s">
        <v>81</v>
      </c>
      <c r="Q5" s="3" t="s">
        <v>70</v>
      </c>
      <c r="R5" s="14" t="s">
        <v>128</v>
      </c>
    </row>
    <row r="6" spans="1:18" s="15" customFormat="1" ht="53.75">
      <c r="A6" s="13"/>
      <c r="B6" s="3">
        <v>3</v>
      </c>
      <c r="C6" s="4" t="s">
        <v>97</v>
      </c>
      <c r="D6" s="4" t="s">
        <v>95</v>
      </c>
      <c r="E6" s="4" t="s">
        <v>98</v>
      </c>
      <c r="F6" s="3">
        <v>1993</v>
      </c>
      <c r="G6" s="3" t="s">
        <v>63</v>
      </c>
      <c r="H6" s="3">
        <v>4</v>
      </c>
      <c r="I6" s="3" t="s">
        <v>64</v>
      </c>
      <c r="J6" s="3" t="s">
        <v>65</v>
      </c>
      <c r="K6" s="3" t="s">
        <v>174</v>
      </c>
      <c r="L6" s="3" t="s">
        <v>66</v>
      </c>
      <c r="M6" s="3" t="s">
        <v>105</v>
      </c>
      <c r="N6" s="3" t="s">
        <v>67</v>
      </c>
      <c r="O6" s="3" t="s">
        <v>68</v>
      </c>
      <c r="P6" s="3" t="s">
        <v>69</v>
      </c>
      <c r="Q6" s="3" t="s">
        <v>70</v>
      </c>
      <c r="R6" s="14" t="s">
        <v>128</v>
      </c>
    </row>
    <row r="7" spans="1:18" s="17" customFormat="1" ht="40.299999999999997">
      <c r="A7" s="16"/>
      <c r="B7" s="3">
        <v>4</v>
      </c>
      <c r="C7" s="4" t="s">
        <v>88</v>
      </c>
      <c r="D7" s="4" t="s">
        <v>25</v>
      </c>
      <c r="E7" s="4" t="s">
        <v>53</v>
      </c>
      <c r="F7" s="3">
        <v>2011</v>
      </c>
      <c r="G7" s="70" t="s">
        <v>150</v>
      </c>
      <c r="H7" s="3" t="s">
        <v>106</v>
      </c>
      <c r="I7" s="3" t="s">
        <v>205</v>
      </c>
      <c r="J7" s="3" t="s">
        <v>108</v>
      </c>
      <c r="K7" s="3" t="s">
        <v>196</v>
      </c>
      <c r="L7" s="3" t="s">
        <v>66</v>
      </c>
      <c r="M7" s="3" t="s">
        <v>105</v>
      </c>
      <c r="N7" s="3" t="s">
        <v>80</v>
      </c>
      <c r="O7" s="3" t="s">
        <v>132</v>
      </c>
      <c r="P7" s="3" t="s">
        <v>69</v>
      </c>
      <c r="Q7" s="3" t="s">
        <v>135</v>
      </c>
      <c r="R7" s="14" t="s">
        <v>105</v>
      </c>
    </row>
    <row r="8" spans="1:18" s="15" customFormat="1" ht="40.299999999999997">
      <c r="A8" s="13"/>
      <c r="B8" s="3">
        <v>5</v>
      </c>
      <c r="C8" s="4" t="s">
        <v>26</v>
      </c>
      <c r="D8" s="4" t="s">
        <v>86</v>
      </c>
      <c r="E8" s="4" t="s">
        <v>107</v>
      </c>
      <c r="F8" s="3">
        <v>2012</v>
      </c>
      <c r="G8" s="3" t="s">
        <v>209</v>
      </c>
      <c r="H8" s="3">
        <v>1</v>
      </c>
      <c r="I8" s="3" t="s">
        <v>211</v>
      </c>
      <c r="J8" s="3" t="s">
        <v>210</v>
      </c>
      <c r="K8" s="3" t="s">
        <v>31</v>
      </c>
      <c r="L8" s="3" t="s">
        <v>66</v>
      </c>
      <c r="M8" s="3" t="s">
        <v>105</v>
      </c>
      <c r="N8" s="3" t="s">
        <v>110</v>
      </c>
      <c r="O8" s="3" t="s">
        <v>132</v>
      </c>
      <c r="P8" s="3" t="s">
        <v>133</v>
      </c>
      <c r="Q8" s="3" t="s">
        <v>134</v>
      </c>
      <c r="R8" s="14" t="s">
        <v>105</v>
      </c>
    </row>
    <row r="9" spans="1:18" s="15" customFormat="1" ht="53.75">
      <c r="A9" s="13"/>
      <c r="B9" s="3">
        <v>6</v>
      </c>
      <c r="C9" s="4" t="s">
        <v>269</v>
      </c>
      <c r="D9" s="4" t="s">
        <v>90</v>
      </c>
      <c r="E9" s="4" t="s">
        <v>260</v>
      </c>
      <c r="F9" s="3">
        <v>2020</v>
      </c>
      <c r="G9" s="3" t="s">
        <v>261</v>
      </c>
      <c r="H9" s="3" t="s">
        <v>259</v>
      </c>
      <c r="I9" s="3" t="s">
        <v>262</v>
      </c>
      <c r="J9" s="3" t="s">
        <v>263</v>
      </c>
      <c r="K9" s="3" t="s">
        <v>217</v>
      </c>
      <c r="L9" s="3" t="s">
        <v>264</v>
      </c>
      <c r="M9" s="3" t="s">
        <v>105</v>
      </c>
      <c r="N9" s="3" t="s">
        <v>265</v>
      </c>
      <c r="O9" s="3" t="s">
        <v>266</v>
      </c>
      <c r="P9" s="3" t="s">
        <v>267</v>
      </c>
      <c r="Q9" s="3" t="s">
        <v>268</v>
      </c>
      <c r="R9" s="14" t="s">
        <v>105</v>
      </c>
    </row>
    <row r="10" spans="1:18" s="17" customFormat="1" ht="26.9">
      <c r="A10" s="16"/>
      <c r="B10" s="3">
        <v>7</v>
      </c>
      <c r="C10" s="4" t="s">
        <v>93</v>
      </c>
      <c r="D10" s="4" t="s">
        <v>90</v>
      </c>
      <c r="E10" s="4" t="s">
        <v>213</v>
      </c>
      <c r="F10" s="3">
        <v>2012</v>
      </c>
      <c r="G10" s="3" t="s">
        <v>212</v>
      </c>
      <c r="H10" s="3">
        <v>1</v>
      </c>
      <c r="I10" s="3" t="s">
        <v>206</v>
      </c>
      <c r="J10" s="3" t="s">
        <v>122</v>
      </c>
      <c r="K10" s="3" t="s">
        <v>217</v>
      </c>
      <c r="L10" s="3" t="s">
        <v>36</v>
      </c>
      <c r="M10" s="3" t="s">
        <v>105</v>
      </c>
      <c r="N10" s="3" t="s">
        <v>115</v>
      </c>
      <c r="O10" s="3"/>
      <c r="P10" s="3" t="s">
        <v>69</v>
      </c>
      <c r="Q10" s="3" t="s">
        <v>135</v>
      </c>
      <c r="R10" s="14" t="s">
        <v>128</v>
      </c>
    </row>
    <row r="11" spans="1:18" s="15" customFormat="1" ht="26.9">
      <c r="A11" s="13"/>
      <c r="B11" s="3">
        <v>8</v>
      </c>
      <c r="C11" s="4" t="s">
        <v>89</v>
      </c>
      <c r="D11" s="4" t="s">
        <v>90</v>
      </c>
      <c r="E11" s="4" t="s">
        <v>198</v>
      </c>
      <c r="F11" s="3">
        <v>2010</v>
      </c>
      <c r="G11" s="3" t="s">
        <v>199</v>
      </c>
      <c r="H11" s="3">
        <v>3</v>
      </c>
      <c r="I11" s="3" t="s">
        <v>200</v>
      </c>
      <c r="J11" s="3" t="s">
        <v>201</v>
      </c>
      <c r="K11" s="3" t="s">
        <v>217</v>
      </c>
      <c r="L11" s="3" t="s">
        <v>66</v>
      </c>
      <c r="M11" s="3" t="s">
        <v>105</v>
      </c>
      <c r="N11" s="3" t="s">
        <v>116</v>
      </c>
      <c r="O11" s="3" t="s">
        <v>132</v>
      </c>
      <c r="P11" s="3" t="s">
        <v>133</v>
      </c>
      <c r="Q11" s="3" t="s">
        <v>136</v>
      </c>
      <c r="R11" s="14" t="s">
        <v>105</v>
      </c>
    </row>
    <row r="12" spans="1:18" s="15" customFormat="1" ht="67.2">
      <c r="A12" s="13"/>
      <c r="B12" s="3">
        <v>9</v>
      </c>
      <c r="C12" s="4" t="s">
        <v>15</v>
      </c>
      <c r="D12" s="4" t="s">
        <v>16</v>
      </c>
      <c r="E12" s="4" t="s">
        <v>17</v>
      </c>
      <c r="F12" s="3" t="s">
        <v>234</v>
      </c>
      <c r="G12" s="3" t="s">
        <v>220</v>
      </c>
      <c r="H12" s="3">
        <v>4</v>
      </c>
      <c r="I12" s="3" t="s">
        <v>18</v>
      </c>
      <c r="J12" s="3" t="s">
        <v>19</v>
      </c>
      <c r="K12" s="3" t="s">
        <v>196</v>
      </c>
      <c r="L12" s="7" t="s">
        <v>20</v>
      </c>
      <c r="M12" s="3" t="s">
        <v>105</v>
      </c>
      <c r="N12" s="3" t="s">
        <v>117</v>
      </c>
      <c r="O12" s="3" t="s">
        <v>21</v>
      </c>
      <c r="P12" s="3" t="s">
        <v>22</v>
      </c>
      <c r="Q12" s="3" t="s">
        <v>23</v>
      </c>
      <c r="R12" s="14" t="s">
        <v>105</v>
      </c>
    </row>
    <row r="13" spans="1:18" s="20" customFormat="1" ht="26.9">
      <c r="A13" s="18"/>
      <c r="B13" s="3">
        <v>10</v>
      </c>
      <c r="C13" s="4" t="s">
        <v>94</v>
      </c>
      <c r="D13" s="4" t="s">
        <v>37</v>
      </c>
      <c r="E13" s="4" t="s">
        <v>17</v>
      </c>
      <c r="F13" s="3" t="s">
        <v>233</v>
      </c>
      <c r="G13" s="3" t="s">
        <v>204</v>
      </c>
      <c r="H13" s="3">
        <v>1</v>
      </c>
      <c r="I13" s="3" t="s">
        <v>202</v>
      </c>
      <c r="J13" s="3" t="s">
        <v>203</v>
      </c>
      <c r="K13" s="3" t="s">
        <v>196</v>
      </c>
      <c r="L13" s="7" t="s">
        <v>38</v>
      </c>
      <c r="M13" s="3" t="s">
        <v>105</v>
      </c>
      <c r="N13" s="3" t="s">
        <v>35</v>
      </c>
      <c r="O13" s="3" t="s">
        <v>175</v>
      </c>
      <c r="P13" s="3" t="s">
        <v>177</v>
      </c>
      <c r="Q13" s="3" t="s">
        <v>39</v>
      </c>
      <c r="R13" s="19" t="s">
        <v>105</v>
      </c>
    </row>
    <row r="14" spans="1:18" s="20" customFormat="1" ht="40.299999999999997">
      <c r="A14" s="9"/>
      <c r="B14" s="3">
        <v>11</v>
      </c>
      <c r="C14" s="4" t="s">
        <v>82</v>
      </c>
      <c r="D14" s="4" t="s">
        <v>92</v>
      </c>
      <c r="E14" s="4" t="s">
        <v>111</v>
      </c>
      <c r="F14" s="3">
        <v>2014</v>
      </c>
      <c r="G14" s="3" t="s">
        <v>112</v>
      </c>
      <c r="H14" s="3" t="s">
        <v>106</v>
      </c>
      <c r="I14" s="3" t="s">
        <v>113</v>
      </c>
      <c r="J14" s="3" t="s">
        <v>114</v>
      </c>
      <c r="K14" s="3" t="s">
        <v>174</v>
      </c>
      <c r="L14" s="3" t="s">
        <v>61</v>
      </c>
      <c r="M14" s="3" t="s">
        <v>105</v>
      </c>
      <c r="N14" s="3" t="s">
        <v>118</v>
      </c>
      <c r="O14" s="3" t="s">
        <v>132</v>
      </c>
      <c r="P14" s="3" t="s">
        <v>176</v>
      </c>
      <c r="Q14" s="3" t="s">
        <v>137</v>
      </c>
      <c r="R14" s="19" t="s">
        <v>105</v>
      </c>
    </row>
    <row r="15" spans="1:18" s="20" customFormat="1" ht="26.9">
      <c r="A15" s="9"/>
      <c r="B15" s="3">
        <v>12</v>
      </c>
      <c r="C15" s="4" t="s">
        <v>24</v>
      </c>
      <c r="D15" s="4" t="s">
        <v>25</v>
      </c>
      <c r="E15" s="4" t="s">
        <v>293</v>
      </c>
      <c r="F15" s="3" t="s">
        <v>27</v>
      </c>
      <c r="G15" s="3" t="s">
        <v>28</v>
      </c>
      <c r="H15" s="3">
        <v>1</v>
      </c>
      <c r="I15" s="3" t="s">
        <v>29</v>
      </c>
      <c r="J15" s="3" t="s">
        <v>30</v>
      </c>
      <c r="K15" s="3" t="s">
        <v>31</v>
      </c>
      <c r="L15" s="7" t="s">
        <v>32</v>
      </c>
      <c r="M15" s="3" t="s">
        <v>105</v>
      </c>
      <c r="N15" s="3" t="s">
        <v>33</v>
      </c>
      <c r="O15" s="3" t="s">
        <v>178</v>
      </c>
      <c r="P15" s="3" t="s">
        <v>34</v>
      </c>
      <c r="Q15" s="3" t="s">
        <v>138</v>
      </c>
      <c r="R15" s="19" t="s">
        <v>105</v>
      </c>
    </row>
    <row r="16" spans="1:18" s="20" customFormat="1" ht="26.9">
      <c r="A16" s="9"/>
      <c r="B16" s="3">
        <v>13</v>
      </c>
      <c r="C16" s="4" t="s">
        <v>294</v>
      </c>
      <c r="D16" s="4" t="s">
        <v>40</v>
      </c>
      <c r="E16" s="4" t="s">
        <v>120</v>
      </c>
      <c r="F16" s="3">
        <v>2007</v>
      </c>
      <c r="G16" s="3" t="s">
        <v>215</v>
      </c>
      <c r="H16" s="3">
        <v>1</v>
      </c>
      <c r="I16" s="3" t="s">
        <v>214</v>
      </c>
      <c r="J16" s="3" t="s">
        <v>122</v>
      </c>
      <c r="K16" s="3">
        <v>0</v>
      </c>
      <c r="L16" s="3" t="s">
        <v>36</v>
      </c>
      <c r="M16" s="3" t="s">
        <v>105</v>
      </c>
      <c r="N16" s="3" t="s">
        <v>119</v>
      </c>
      <c r="O16" s="3" t="s">
        <v>132</v>
      </c>
      <c r="P16" s="3" t="s">
        <v>197</v>
      </c>
      <c r="Q16" s="3" t="s">
        <v>135</v>
      </c>
      <c r="R16" s="19" t="s">
        <v>128</v>
      </c>
    </row>
    <row r="17" spans="1:18" s="20" customFormat="1" ht="40.299999999999997">
      <c r="A17" s="9"/>
      <c r="B17" s="3">
        <v>14</v>
      </c>
      <c r="C17" s="4" t="s">
        <v>42</v>
      </c>
      <c r="D17" s="4" t="s">
        <v>43</v>
      </c>
      <c r="E17" s="4" t="s">
        <v>111</v>
      </c>
      <c r="F17" s="3" t="s">
        <v>44</v>
      </c>
      <c r="G17" s="3" t="s">
        <v>45</v>
      </c>
      <c r="H17" s="3">
        <v>2</v>
      </c>
      <c r="I17" s="3" t="s">
        <v>216</v>
      </c>
      <c r="J17" s="3" t="s">
        <v>46</v>
      </c>
      <c r="K17" s="3" t="s">
        <v>217</v>
      </c>
      <c r="L17" s="7" t="s">
        <v>47</v>
      </c>
      <c r="M17" s="3" t="s">
        <v>105</v>
      </c>
      <c r="N17" s="3" t="s">
        <v>48</v>
      </c>
      <c r="O17" s="3" t="s">
        <v>132</v>
      </c>
      <c r="P17" s="3" t="s">
        <v>49</v>
      </c>
      <c r="Q17" s="3" t="s">
        <v>50</v>
      </c>
      <c r="R17" s="19" t="s">
        <v>128</v>
      </c>
    </row>
    <row r="18" spans="1:18" s="20" customFormat="1" ht="53.75">
      <c r="A18" s="9"/>
      <c r="B18" s="3">
        <v>15</v>
      </c>
      <c r="C18" s="4" t="s">
        <v>295</v>
      </c>
      <c r="D18" s="4" t="s">
        <v>71</v>
      </c>
      <c r="E18" s="4" t="s">
        <v>296</v>
      </c>
      <c r="F18" s="3">
        <v>2002</v>
      </c>
      <c r="G18" s="3" t="s">
        <v>221</v>
      </c>
      <c r="H18" s="3">
        <v>1</v>
      </c>
      <c r="I18" s="3" t="s">
        <v>164</v>
      </c>
      <c r="J18" s="3" t="s">
        <v>122</v>
      </c>
      <c r="K18" s="3" t="s">
        <v>165</v>
      </c>
      <c r="L18" s="3" t="s">
        <v>36</v>
      </c>
      <c r="M18" s="3" t="s">
        <v>105</v>
      </c>
      <c r="N18" s="3" t="s">
        <v>115</v>
      </c>
      <c r="O18" s="3" t="s">
        <v>132</v>
      </c>
      <c r="P18" s="3" t="s">
        <v>176</v>
      </c>
      <c r="Q18" s="3" t="s">
        <v>140</v>
      </c>
      <c r="R18" s="19" t="s">
        <v>128</v>
      </c>
    </row>
    <row r="19" spans="1:18" s="20" customFormat="1" ht="26.9">
      <c r="A19" s="9"/>
      <c r="B19" s="3">
        <v>16</v>
      </c>
      <c r="C19" s="4" t="s">
        <v>42</v>
      </c>
      <c r="D19" s="4" t="s">
        <v>71</v>
      </c>
      <c r="E19" s="4" t="s">
        <v>111</v>
      </c>
      <c r="F19" s="3"/>
      <c r="G19" s="3"/>
      <c r="H19" s="3">
        <v>1</v>
      </c>
      <c r="I19" s="3" t="s">
        <v>64</v>
      </c>
      <c r="J19" s="3" t="s">
        <v>41</v>
      </c>
      <c r="K19" s="3" t="s">
        <v>196</v>
      </c>
      <c r="L19" s="3" t="s">
        <v>36</v>
      </c>
      <c r="M19" s="3" t="s">
        <v>105</v>
      </c>
      <c r="N19" s="3" t="s">
        <v>179</v>
      </c>
      <c r="O19" s="3" t="s">
        <v>132</v>
      </c>
      <c r="P19" s="3" t="s">
        <v>192</v>
      </c>
      <c r="Q19" s="3" t="s">
        <v>141</v>
      </c>
      <c r="R19" s="19" t="s">
        <v>105</v>
      </c>
    </row>
    <row r="20" spans="1:18" s="20" customFormat="1" ht="26.9">
      <c r="A20" s="9"/>
      <c r="B20" s="3">
        <v>17</v>
      </c>
      <c r="C20" s="4" t="s">
        <v>87</v>
      </c>
      <c r="D20" s="4" t="s">
        <v>83</v>
      </c>
      <c r="E20" s="4" t="s">
        <v>100</v>
      </c>
      <c r="F20" s="3">
        <v>2009</v>
      </c>
      <c r="G20" s="3" t="s">
        <v>101</v>
      </c>
      <c r="H20" s="3">
        <v>1</v>
      </c>
      <c r="I20" s="3" t="s">
        <v>104</v>
      </c>
      <c r="J20" s="3" t="s">
        <v>102</v>
      </c>
      <c r="K20" s="3" t="s">
        <v>103</v>
      </c>
      <c r="L20" s="3" t="s">
        <v>123</v>
      </c>
      <c r="M20" s="3" t="s">
        <v>105</v>
      </c>
      <c r="N20" s="3" t="s">
        <v>118</v>
      </c>
      <c r="O20" s="3" t="s">
        <v>132</v>
      </c>
      <c r="P20" s="3" t="s">
        <v>176</v>
      </c>
      <c r="Q20" s="3" t="s">
        <v>142</v>
      </c>
      <c r="R20" s="19" t="s">
        <v>128</v>
      </c>
    </row>
    <row r="21" spans="1:18" s="20" customFormat="1" ht="53.75">
      <c r="A21" s="9"/>
      <c r="B21" s="3">
        <v>18</v>
      </c>
      <c r="C21" s="4" t="s">
        <v>84</v>
      </c>
      <c r="D21" s="4" t="s">
        <v>85</v>
      </c>
      <c r="E21" s="4" t="s">
        <v>173</v>
      </c>
      <c r="F21" s="3" t="s">
        <v>166</v>
      </c>
      <c r="G21" s="3" t="s">
        <v>167</v>
      </c>
      <c r="H21" s="3">
        <v>1</v>
      </c>
      <c r="I21" s="3" t="s">
        <v>168</v>
      </c>
      <c r="J21" s="3" t="s">
        <v>169</v>
      </c>
      <c r="K21" s="3" t="s">
        <v>174</v>
      </c>
      <c r="L21" s="3" t="s">
        <v>36</v>
      </c>
      <c r="M21" s="3" t="s">
        <v>105</v>
      </c>
      <c r="N21" s="3" t="s">
        <v>171</v>
      </c>
      <c r="O21" s="3" t="s">
        <v>170</v>
      </c>
      <c r="P21" s="3" t="s">
        <v>172</v>
      </c>
      <c r="Q21" s="3" t="s">
        <v>149</v>
      </c>
      <c r="R21" s="19" t="s">
        <v>128</v>
      </c>
    </row>
    <row r="22" spans="1:18" s="20" customFormat="1" ht="40.299999999999997">
      <c r="A22" s="9"/>
      <c r="B22" s="3">
        <v>19</v>
      </c>
      <c r="C22" s="4" t="s">
        <v>82</v>
      </c>
      <c r="D22" s="4" t="s">
        <v>83</v>
      </c>
      <c r="E22" s="4" t="s">
        <v>111</v>
      </c>
      <c r="F22" s="3">
        <v>2005</v>
      </c>
      <c r="G22" s="3" t="s">
        <v>163</v>
      </c>
      <c r="H22" s="3" t="s">
        <v>106</v>
      </c>
      <c r="I22" s="3" t="s">
        <v>184</v>
      </c>
      <c r="J22" s="3" t="s">
        <v>183</v>
      </c>
      <c r="K22" s="3" t="s">
        <v>174</v>
      </c>
      <c r="L22" s="3" t="s">
        <v>124</v>
      </c>
      <c r="M22" s="3" t="s">
        <v>105</v>
      </c>
      <c r="N22" s="3" t="s">
        <v>180</v>
      </c>
      <c r="O22" s="3" t="s">
        <v>185</v>
      </c>
      <c r="P22" s="3" t="s">
        <v>115</v>
      </c>
      <c r="Q22" s="3" t="s">
        <v>144</v>
      </c>
      <c r="R22" s="19" t="s">
        <v>105</v>
      </c>
    </row>
    <row r="23" spans="1:18" s="22" customFormat="1" ht="26.9">
      <c r="A23" s="21"/>
      <c r="B23" s="3">
        <v>20</v>
      </c>
      <c r="C23" s="4" t="s">
        <v>96</v>
      </c>
      <c r="D23" s="4" t="s">
        <v>145</v>
      </c>
      <c r="E23" s="4" t="s">
        <v>151</v>
      </c>
      <c r="F23" s="3" t="s">
        <v>161</v>
      </c>
      <c r="G23" s="3" t="s">
        <v>162</v>
      </c>
      <c r="H23" s="3" t="s">
        <v>106</v>
      </c>
      <c r="I23" s="3" t="s">
        <v>194</v>
      </c>
      <c r="J23" s="3" t="s">
        <v>195</v>
      </c>
      <c r="K23" s="3" t="s">
        <v>218</v>
      </c>
      <c r="L23" s="3" t="s">
        <v>124</v>
      </c>
      <c r="M23" s="3" t="s">
        <v>105</v>
      </c>
      <c r="N23" s="3" t="s">
        <v>115</v>
      </c>
      <c r="O23" s="3" t="s">
        <v>132</v>
      </c>
      <c r="P23" s="3" t="s">
        <v>69</v>
      </c>
      <c r="Q23" s="3" t="s">
        <v>147</v>
      </c>
      <c r="R23" s="19" t="s">
        <v>128</v>
      </c>
    </row>
    <row r="24" spans="1:18" s="22" customFormat="1" ht="26.9">
      <c r="A24" s="21"/>
      <c r="B24" s="3">
        <v>21</v>
      </c>
      <c r="C24" s="4" t="s">
        <v>99</v>
      </c>
      <c r="D24" s="4" t="s">
        <v>83</v>
      </c>
      <c r="E24" s="4" t="s">
        <v>159</v>
      </c>
      <c r="F24" s="3" t="s">
        <v>154</v>
      </c>
      <c r="G24" s="3" t="s">
        <v>160</v>
      </c>
      <c r="H24" s="3" t="s">
        <v>106</v>
      </c>
      <c r="I24" s="3" t="s">
        <v>155</v>
      </c>
      <c r="J24" s="3" t="s">
        <v>156</v>
      </c>
      <c r="K24" s="3" t="s">
        <v>31</v>
      </c>
      <c r="L24" s="3" t="s">
        <v>123</v>
      </c>
      <c r="M24" s="3" t="s">
        <v>105</v>
      </c>
      <c r="N24" s="3" t="s">
        <v>157</v>
      </c>
      <c r="O24" s="3" t="s">
        <v>158</v>
      </c>
      <c r="P24" s="3" t="s">
        <v>48</v>
      </c>
      <c r="Q24" s="3" t="s">
        <v>142</v>
      </c>
      <c r="R24" s="19" t="s">
        <v>105</v>
      </c>
    </row>
    <row r="25" spans="1:18" s="22" customFormat="1" ht="26.9">
      <c r="A25" s="21"/>
      <c r="B25" s="3">
        <v>22</v>
      </c>
      <c r="C25" s="4" t="s">
        <v>91</v>
      </c>
      <c r="D25" s="4" t="s">
        <v>146</v>
      </c>
      <c r="E25" s="4" t="s">
        <v>153</v>
      </c>
      <c r="F25" s="3"/>
      <c r="G25" s="3" t="s">
        <v>162</v>
      </c>
      <c r="H25" s="3"/>
      <c r="I25" s="3" t="s">
        <v>187</v>
      </c>
      <c r="J25" s="3" t="s">
        <v>187</v>
      </c>
      <c r="K25" s="3" t="s">
        <v>218</v>
      </c>
      <c r="L25" s="3" t="s">
        <v>124</v>
      </c>
      <c r="M25" s="3" t="s">
        <v>105</v>
      </c>
      <c r="N25" s="3" t="s">
        <v>115</v>
      </c>
      <c r="O25" s="3" t="s">
        <v>132</v>
      </c>
      <c r="P25" s="3" t="s">
        <v>192</v>
      </c>
      <c r="Q25" s="3" t="s">
        <v>147</v>
      </c>
      <c r="R25" s="19" t="s">
        <v>128</v>
      </c>
    </row>
    <row r="26" spans="1:18" s="22" customFormat="1" ht="53.75">
      <c r="A26" s="21"/>
      <c r="B26" s="3">
        <v>23</v>
      </c>
      <c r="C26" s="4" t="s">
        <v>72</v>
      </c>
      <c r="D26" s="4" t="s">
        <v>71</v>
      </c>
      <c r="E26" s="4" t="s">
        <v>152</v>
      </c>
      <c r="F26" s="3" t="s">
        <v>188</v>
      </c>
      <c r="G26" s="3" t="s">
        <v>191</v>
      </c>
      <c r="H26" s="3" t="s">
        <v>106</v>
      </c>
      <c r="I26" s="3" t="s">
        <v>189</v>
      </c>
      <c r="J26" s="3" t="s">
        <v>190</v>
      </c>
      <c r="K26" s="3" t="s">
        <v>165</v>
      </c>
      <c r="L26" s="3" t="s">
        <v>124</v>
      </c>
      <c r="M26" s="3" t="s">
        <v>105</v>
      </c>
      <c r="N26" s="3" t="s">
        <v>181</v>
      </c>
      <c r="O26" s="3" t="s">
        <v>132</v>
      </c>
      <c r="P26" s="3" t="s">
        <v>192</v>
      </c>
      <c r="Q26" s="3" t="s">
        <v>139</v>
      </c>
      <c r="R26" s="19" t="s">
        <v>105</v>
      </c>
    </row>
    <row r="27" spans="1:18" s="22" customFormat="1" ht="26.9">
      <c r="A27" s="21"/>
      <c r="B27" s="3">
        <v>24</v>
      </c>
      <c r="C27" s="4" t="s">
        <v>72</v>
      </c>
      <c r="D27" s="4" t="s">
        <v>90</v>
      </c>
      <c r="E27" s="4" t="s">
        <v>152</v>
      </c>
      <c r="F27" s="3" t="s">
        <v>161</v>
      </c>
      <c r="G27" s="3" t="s">
        <v>193</v>
      </c>
      <c r="H27" s="3" t="s">
        <v>106</v>
      </c>
      <c r="I27" s="3" t="s">
        <v>186</v>
      </c>
      <c r="J27" s="3" t="s">
        <v>127</v>
      </c>
      <c r="K27" s="3">
        <v>3.5</v>
      </c>
      <c r="L27" s="3" t="s">
        <v>124</v>
      </c>
      <c r="M27" s="3" t="s">
        <v>105</v>
      </c>
      <c r="N27" s="3" t="s">
        <v>182</v>
      </c>
      <c r="O27" s="3" t="s">
        <v>158</v>
      </c>
      <c r="P27" s="3" t="s">
        <v>192</v>
      </c>
      <c r="Q27" s="3" t="s">
        <v>143</v>
      </c>
      <c r="R27" s="19" t="s">
        <v>128</v>
      </c>
    </row>
    <row r="28" spans="1:18" s="22" customFormat="1" ht="40.299999999999997">
      <c r="A28" s="21"/>
      <c r="B28" s="3">
        <v>25</v>
      </c>
      <c r="C28" s="8" t="s">
        <v>327</v>
      </c>
      <c r="D28" s="4" t="s">
        <v>74</v>
      </c>
      <c r="E28" s="4" t="s">
        <v>125</v>
      </c>
      <c r="F28" s="56" t="s">
        <v>207</v>
      </c>
      <c r="G28" s="57" t="s">
        <v>208</v>
      </c>
      <c r="H28" s="3">
        <v>1</v>
      </c>
      <c r="I28" s="3" t="s">
        <v>126</v>
      </c>
      <c r="J28" s="3" t="s">
        <v>127</v>
      </c>
      <c r="K28" s="3" t="s">
        <v>174</v>
      </c>
      <c r="L28" s="23" t="s">
        <v>219</v>
      </c>
      <c r="M28" s="3" t="s">
        <v>128</v>
      </c>
      <c r="N28" s="3" t="s">
        <v>131</v>
      </c>
      <c r="O28" s="3" t="s">
        <v>130</v>
      </c>
      <c r="P28" s="3" t="s">
        <v>129</v>
      </c>
      <c r="Q28" s="3" t="s">
        <v>148</v>
      </c>
      <c r="R28" s="19" t="s">
        <v>128</v>
      </c>
    </row>
    <row r="29" spans="1:18" s="20" customFormat="1" ht="53.75">
      <c r="A29" s="9"/>
      <c r="B29" s="3">
        <v>26</v>
      </c>
      <c r="C29" s="8" t="s">
        <v>222</v>
      </c>
      <c r="D29" s="4" t="s">
        <v>257</v>
      </c>
      <c r="E29" s="4" t="s">
        <v>230</v>
      </c>
      <c r="F29" s="3">
        <v>2019</v>
      </c>
      <c r="G29" s="3" t="s">
        <v>231</v>
      </c>
      <c r="H29" s="24" t="s">
        <v>226</v>
      </c>
      <c r="I29" s="24" t="s">
        <v>238</v>
      </c>
      <c r="J29" s="24" t="s">
        <v>224</v>
      </c>
      <c r="K29" s="24" t="s">
        <v>165</v>
      </c>
      <c r="L29" s="24" t="s">
        <v>219</v>
      </c>
      <c r="M29" s="24" t="s">
        <v>105</v>
      </c>
      <c r="N29" s="24" t="s">
        <v>235</v>
      </c>
      <c r="O29" s="24" t="s">
        <v>132</v>
      </c>
      <c r="P29" s="24" t="s">
        <v>258</v>
      </c>
      <c r="Q29" s="24" t="s">
        <v>163</v>
      </c>
      <c r="R29" s="19" t="s">
        <v>223</v>
      </c>
    </row>
    <row r="30" spans="1:18" ht="80.599999999999994">
      <c r="B30" s="3">
        <v>27</v>
      </c>
      <c r="C30" s="2" t="s">
        <v>227</v>
      </c>
      <c r="D30" s="2" t="s">
        <v>71</v>
      </c>
      <c r="E30" s="2" t="s">
        <v>229</v>
      </c>
      <c r="F30" s="25">
        <v>2019</v>
      </c>
      <c r="G30" s="5" t="s">
        <v>228</v>
      </c>
      <c r="H30" s="25" t="s">
        <v>106</v>
      </c>
      <c r="I30" s="25" t="s">
        <v>237</v>
      </c>
      <c r="J30" s="25" t="s">
        <v>232</v>
      </c>
      <c r="K30" s="25" t="s">
        <v>165</v>
      </c>
      <c r="L30" s="25" t="s">
        <v>219</v>
      </c>
      <c r="M30" s="25" t="s">
        <v>105</v>
      </c>
      <c r="N30" s="25" t="s">
        <v>236</v>
      </c>
      <c r="O30" s="25" t="s">
        <v>132</v>
      </c>
      <c r="P30" s="25" t="s">
        <v>225</v>
      </c>
      <c r="Q30" s="25" t="s">
        <v>163</v>
      </c>
      <c r="R30" s="25" t="s">
        <v>223</v>
      </c>
    </row>
    <row r="31" spans="1:18" ht="40.299999999999997">
      <c r="B31" s="3">
        <v>28</v>
      </c>
      <c r="C31" s="2" t="s">
        <v>241</v>
      </c>
      <c r="D31" s="2" t="s">
        <v>83</v>
      </c>
      <c r="E31" s="2" t="s">
        <v>240</v>
      </c>
      <c r="F31" s="25" t="s">
        <v>244</v>
      </c>
      <c r="G31" s="5" t="s">
        <v>245</v>
      </c>
      <c r="H31" s="25" t="s">
        <v>106</v>
      </c>
      <c r="I31" s="25" t="s">
        <v>246</v>
      </c>
      <c r="J31" s="25" t="s">
        <v>247</v>
      </c>
      <c r="K31" s="25" t="s">
        <v>165</v>
      </c>
      <c r="L31" s="25" t="s">
        <v>219</v>
      </c>
      <c r="M31" s="25" t="s">
        <v>105</v>
      </c>
      <c r="N31" s="25" t="s">
        <v>253</v>
      </c>
      <c r="O31" s="25" t="s">
        <v>248</v>
      </c>
      <c r="P31" s="25" t="s">
        <v>249</v>
      </c>
      <c r="Q31" s="25" t="s">
        <v>250</v>
      </c>
      <c r="R31" s="25" t="s">
        <v>105</v>
      </c>
    </row>
    <row r="32" spans="1:18" ht="26.9">
      <c r="B32" s="3">
        <v>29</v>
      </c>
      <c r="C32" s="2" t="s">
        <v>242</v>
      </c>
      <c r="D32" s="2" t="s">
        <v>71</v>
      </c>
      <c r="E32" s="2" t="s">
        <v>243</v>
      </c>
      <c r="F32" s="25">
        <v>2019</v>
      </c>
      <c r="G32" s="5" t="s">
        <v>256</v>
      </c>
      <c r="H32" s="25" t="s">
        <v>106</v>
      </c>
      <c r="I32" s="25" t="s">
        <v>255</v>
      </c>
      <c r="J32" s="25" t="s">
        <v>247</v>
      </c>
      <c r="K32" s="25" t="s">
        <v>254</v>
      </c>
      <c r="L32" s="25" t="s">
        <v>219</v>
      </c>
      <c r="M32" s="25" t="s">
        <v>105</v>
      </c>
      <c r="N32" s="25" t="s">
        <v>253</v>
      </c>
      <c r="O32" s="25" t="s">
        <v>248</v>
      </c>
      <c r="P32" s="25" t="s">
        <v>252</v>
      </c>
      <c r="Q32" s="25" t="s">
        <v>251</v>
      </c>
      <c r="R32" s="25" t="s">
        <v>105</v>
      </c>
    </row>
    <row r="33" spans="2:18" ht="26.9">
      <c r="B33" s="3">
        <v>30</v>
      </c>
      <c r="C33" s="2" t="s">
        <v>270</v>
      </c>
      <c r="D33" s="2" t="s">
        <v>271</v>
      </c>
      <c r="E33" s="30" t="s">
        <v>297</v>
      </c>
      <c r="F33" s="25" t="s">
        <v>121</v>
      </c>
      <c r="G33" s="5">
        <v>88.6</v>
      </c>
      <c r="H33" s="25" t="s">
        <v>106</v>
      </c>
      <c r="I33" s="26" t="s">
        <v>272</v>
      </c>
      <c r="J33" s="25" t="s">
        <v>273</v>
      </c>
      <c r="K33" s="25" t="s">
        <v>196</v>
      </c>
      <c r="L33" s="25" t="s">
        <v>274</v>
      </c>
      <c r="M33" s="25" t="s">
        <v>105</v>
      </c>
      <c r="N33" s="25" t="s">
        <v>235</v>
      </c>
      <c r="O33" s="25" t="s">
        <v>130</v>
      </c>
      <c r="P33" s="25" t="s">
        <v>252</v>
      </c>
      <c r="Q33" s="25" t="s">
        <v>275</v>
      </c>
      <c r="R33" s="25" t="s">
        <v>105</v>
      </c>
    </row>
    <row r="34" spans="2:18" ht="53.75">
      <c r="B34" s="3">
        <v>31</v>
      </c>
      <c r="C34" s="12" t="s">
        <v>276</v>
      </c>
      <c r="D34" s="27" t="s">
        <v>280</v>
      </c>
      <c r="E34" s="27" t="s">
        <v>281</v>
      </c>
      <c r="F34" s="28">
        <v>2022</v>
      </c>
      <c r="G34" s="29" t="s">
        <v>285</v>
      </c>
      <c r="H34" s="28" t="s">
        <v>277</v>
      </c>
      <c r="I34" s="28" t="s">
        <v>279</v>
      </c>
      <c r="J34" s="28" t="s">
        <v>273</v>
      </c>
      <c r="K34" s="28" t="s">
        <v>282</v>
      </c>
      <c r="L34" s="28" t="s">
        <v>278</v>
      </c>
      <c r="M34" s="28" t="s">
        <v>105</v>
      </c>
      <c r="N34" s="28" t="s">
        <v>283</v>
      </c>
      <c r="O34" s="28" t="s">
        <v>266</v>
      </c>
      <c r="P34" s="28" t="s">
        <v>252</v>
      </c>
      <c r="Q34" s="28" t="s">
        <v>284</v>
      </c>
      <c r="R34" s="28" t="s">
        <v>128</v>
      </c>
    </row>
    <row r="35" spans="2:18" ht="80.599999999999994">
      <c r="B35" s="3">
        <v>32</v>
      </c>
      <c r="C35" s="26" t="s">
        <v>291</v>
      </c>
      <c r="D35" s="2" t="s">
        <v>324</v>
      </c>
      <c r="E35" s="2" t="s">
        <v>288</v>
      </c>
      <c r="F35" s="25">
        <v>2014</v>
      </c>
      <c r="G35" s="5" t="s">
        <v>292</v>
      </c>
      <c r="H35" s="25" t="s">
        <v>277</v>
      </c>
      <c r="I35" s="25" t="s">
        <v>325</v>
      </c>
      <c r="J35" s="25" t="s">
        <v>273</v>
      </c>
      <c r="K35" s="25" t="s">
        <v>289</v>
      </c>
      <c r="L35" s="25" t="s">
        <v>124</v>
      </c>
      <c r="M35" s="25" t="s">
        <v>105</v>
      </c>
      <c r="N35" s="25" t="s">
        <v>62</v>
      </c>
      <c r="O35" s="25" t="s">
        <v>286</v>
      </c>
      <c r="P35" s="25" t="s">
        <v>287</v>
      </c>
      <c r="Q35" s="25" t="s">
        <v>290</v>
      </c>
      <c r="R35" s="25" t="s">
        <v>128</v>
      </c>
    </row>
    <row r="36" spans="2:18" ht="120.9">
      <c r="B36" s="25">
        <v>33</v>
      </c>
      <c r="C36" s="59" t="s">
        <v>328</v>
      </c>
      <c r="D36" s="27" t="s">
        <v>298</v>
      </c>
      <c r="E36" s="27" t="s">
        <v>326</v>
      </c>
      <c r="F36" s="28" t="s">
        <v>299</v>
      </c>
      <c r="G36" s="29" t="s">
        <v>302</v>
      </c>
      <c r="H36" s="28" t="s">
        <v>300</v>
      </c>
      <c r="I36" s="28" t="s">
        <v>301</v>
      </c>
      <c r="J36" s="28" t="s">
        <v>273</v>
      </c>
      <c r="K36" s="28" t="s">
        <v>217</v>
      </c>
      <c r="L36" s="28" t="s">
        <v>48</v>
      </c>
      <c r="M36" s="28" t="s">
        <v>105</v>
      </c>
      <c r="N36" s="28" t="s">
        <v>304</v>
      </c>
      <c r="O36" s="28" t="s">
        <v>303</v>
      </c>
      <c r="P36" s="28" t="s">
        <v>305</v>
      </c>
      <c r="Q36" s="28" t="s">
        <v>306</v>
      </c>
      <c r="R36" s="28" t="s">
        <v>323</v>
      </c>
    </row>
    <row r="37" spans="2:18" ht="120.9">
      <c r="B37" s="28">
        <v>34</v>
      </c>
      <c r="C37" s="60" t="s">
        <v>755</v>
      </c>
      <c r="D37" s="60" t="s">
        <v>307</v>
      </c>
      <c r="E37" s="61" t="s">
        <v>309</v>
      </c>
      <c r="F37" s="62">
        <v>2023</v>
      </c>
      <c r="G37" s="60" t="s">
        <v>310</v>
      </c>
      <c r="H37" s="62" t="s">
        <v>312</v>
      </c>
      <c r="I37" s="62" t="s">
        <v>313</v>
      </c>
      <c r="J37" s="62" t="s">
        <v>314</v>
      </c>
      <c r="K37" s="62" t="s">
        <v>315</v>
      </c>
      <c r="L37" s="63" t="s">
        <v>316</v>
      </c>
      <c r="M37" s="62" t="s">
        <v>105</v>
      </c>
      <c r="N37" s="63" t="s">
        <v>318</v>
      </c>
      <c r="O37" s="71" t="s">
        <v>319</v>
      </c>
      <c r="P37" s="75" t="s">
        <v>320</v>
      </c>
      <c r="Q37" s="73" t="s">
        <v>321</v>
      </c>
      <c r="R37" s="68" t="s">
        <v>322</v>
      </c>
    </row>
    <row r="38" spans="2:18" ht="147.80000000000001">
      <c r="B38" s="58"/>
      <c r="C38" s="64" t="s">
        <v>756</v>
      </c>
      <c r="D38" s="65" t="s">
        <v>308</v>
      </c>
      <c r="E38" s="64" t="s">
        <v>757</v>
      </c>
      <c r="F38" s="66"/>
      <c r="G38" s="65" t="s">
        <v>311</v>
      </c>
      <c r="H38" s="66"/>
      <c r="I38" s="66"/>
      <c r="J38" s="66"/>
      <c r="K38" s="66"/>
      <c r="L38" s="67" t="s">
        <v>317</v>
      </c>
      <c r="M38" s="66"/>
      <c r="N38" s="67" t="s">
        <v>758</v>
      </c>
      <c r="O38" s="72"/>
      <c r="P38" s="76"/>
      <c r="Q38" s="74"/>
      <c r="R38" s="69"/>
    </row>
    <row r="39" spans="2:18" ht="26.9" customHeight="1"/>
    <row r="40" spans="2:18">
      <c r="C40" s="77" t="s">
        <v>761</v>
      </c>
    </row>
    <row r="41" spans="2:18">
      <c r="C41" s="12" t="s">
        <v>759</v>
      </c>
    </row>
    <row r="42" spans="2:18">
      <c r="C42" s="12" t="s">
        <v>760</v>
      </c>
    </row>
  </sheetData>
  <sheetProtection selectLockedCells="1" selectUnlockedCells="1"/>
  <mergeCells count="1">
    <mergeCell ref="C1:E1"/>
  </mergeCells>
  <phoneticPr fontId="14" type="noConversion"/>
  <pageMargins left="0.19652777777777777" right="0.19652777777777777" top="0.39374999999999999" bottom="0.39374999999999999" header="0.51180555555555551" footer="0.51180555555555551"/>
  <pageSetup paperSize="9" scale="41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60"/>
  <sheetViews>
    <sheetView topLeftCell="A231" workbookViewId="0">
      <selection activeCell="C246" sqref="C246:D246"/>
    </sheetView>
  </sheetViews>
  <sheetFormatPr defaultColWidth="8.1796875" defaultRowHeight="13.45"/>
  <cols>
    <col min="1" max="1" width="16.81640625" style="80" customWidth="1"/>
    <col min="2" max="2" width="13.6328125" style="80" customWidth="1"/>
    <col min="3" max="3" width="25.453125" style="80" customWidth="1"/>
    <col min="4" max="4" width="21.26953125" style="80" customWidth="1"/>
    <col min="5" max="5" width="15.90625" style="80" customWidth="1"/>
    <col min="6" max="6" width="8.81640625" style="80" bestFit="1" customWidth="1"/>
    <col min="7" max="16384" width="8.1796875" style="80"/>
  </cols>
  <sheetData>
    <row r="2" spans="1:6">
      <c r="A2" s="79" t="s">
        <v>1160</v>
      </c>
      <c r="E2" s="81"/>
      <c r="F2" s="81"/>
    </row>
    <row r="3" spans="1:6">
      <c r="A3" s="79" t="s">
        <v>775</v>
      </c>
    </row>
    <row r="4" spans="1:6">
      <c r="A4" s="79" t="s">
        <v>776</v>
      </c>
      <c r="D4" s="148"/>
      <c r="F4" s="83"/>
    </row>
    <row r="5" spans="1:6">
      <c r="D5" s="82" t="s">
        <v>778</v>
      </c>
    </row>
    <row r="6" spans="1:6">
      <c r="A6" s="85" t="s">
        <v>779</v>
      </c>
      <c r="B6" s="85" t="s">
        <v>780</v>
      </c>
      <c r="D6" s="86">
        <v>1</v>
      </c>
    </row>
    <row r="7" spans="1:6">
      <c r="A7" s="87" t="s">
        <v>781</v>
      </c>
      <c r="C7" s="87" t="s">
        <v>782</v>
      </c>
      <c r="D7" s="146" t="s">
        <v>1147</v>
      </c>
    </row>
    <row r="8" spans="1:6">
      <c r="A8" s="87" t="s">
        <v>783</v>
      </c>
      <c r="D8" s="147" t="s">
        <v>1159</v>
      </c>
      <c r="E8" s="87"/>
    </row>
    <row r="9" spans="1:6">
      <c r="B9" s="155" t="s">
        <v>1161</v>
      </c>
      <c r="D9" s="149"/>
    </row>
    <row r="10" spans="1:6">
      <c r="A10" s="88" t="s">
        <v>786</v>
      </c>
    </row>
    <row r="11" spans="1:6">
      <c r="A11" s="141" t="s">
        <v>787</v>
      </c>
      <c r="B11" s="137"/>
      <c r="C11" s="138" t="s">
        <v>788</v>
      </c>
      <c r="D11" s="156">
        <v>3508685.17</v>
      </c>
      <c r="E11" s="89"/>
    </row>
    <row r="12" spans="1:6">
      <c r="A12" s="177">
        <v>1</v>
      </c>
      <c r="B12" s="133"/>
      <c r="D12" s="150"/>
    </row>
    <row r="13" spans="1:6">
      <c r="A13" s="178" t="s">
        <v>789</v>
      </c>
      <c r="B13" s="179"/>
      <c r="C13" s="140"/>
      <c r="D13" s="151"/>
    </row>
    <row r="14" spans="1:6">
      <c r="A14" s="160" t="s">
        <v>790</v>
      </c>
      <c r="B14" s="133"/>
      <c r="C14" s="84" t="s">
        <v>791</v>
      </c>
      <c r="D14" s="157">
        <v>851131.22</v>
      </c>
      <c r="E14" s="89"/>
    </row>
    <row r="15" spans="1:6">
      <c r="A15" s="180">
        <v>2</v>
      </c>
      <c r="B15" s="133"/>
    </row>
    <row r="16" spans="1:6">
      <c r="A16" s="96" t="s">
        <v>792</v>
      </c>
      <c r="B16" s="133"/>
      <c r="D16" s="152"/>
    </row>
    <row r="17" spans="1:5">
      <c r="A17" s="181" t="s">
        <v>793</v>
      </c>
      <c r="B17" s="182"/>
      <c r="C17" s="138" t="s">
        <v>794</v>
      </c>
      <c r="D17" s="156">
        <v>50835.49</v>
      </c>
      <c r="E17" s="89"/>
    </row>
    <row r="18" spans="1:5">
      <c r="A18" s="177">
        <v>3</v>
      </c>
      <c r="B18" s="133"/>
      <c r="D18" s="150"/>
    </row>
    <row r="19" spans="1:5">
      <c r="A19" s="178" t="s">
        <v>795</v>
      </c>
      <c r="B19" s="179"/>
      <c r="C19" s="140"/>
      <c r="D19" s="151"/>
    </row>
    <row r="20" spans="1:5">
      <c r="A20" s="84" t="s">
        <v>796</v>
      </c>
      <c r="C20" s="84" t="s">
        <v>797</v>
      </c>
      <c r="D20" s="152">
        <v>3784.4</v>
      </c>
      <c r="E20" s="90"/>
    </row>
    <row r="21" spans="1:5">
      <c r="A21" s="91">
        <v>4</v>
      </c>
    </row>
    <row r="22" spans="1:5">
      <c r="A22" s="92" t="s">
        <v>91</v>
      </c>
      <c r="D22" s="152">
        <v>3784.4</v>
      </c>
    </row>
    <row r="23" spans="1:5">
      <c r="A23" s="84" t="s">
        <v>798</v>
      </c>
      <c r="C23" s="84" t="s">
        <v>797</v>
      </c>
      <c r="D23" s="153">
        <v>0</v>
      </c>
      <c r="E23" s="90"/>
    </row>
    <row r="24" spans="1:5">
      <c r="A24" s="91">
        <v>5</v>
      </c>
    </row>
    <row r="25" spans="1:5">
      <c r="A25" s="92" t="s">
        <v>799</v>
      </c>
      <c r="D25" s="153">
        <v>0</v>
      </c>
    </row>
    <row r="26" spans="1:5">
      <c r="A26" s="84" t="s">
        <v>800</v>
      </c>
      <c r="C26" s="84" t="s">
        <v>797</v>
      </c>
      <c r="D26" s="153">
        <v>0</v>
      </c>
      <c r="E26" s="90"/>
    </row>
    <row r="27" spans="1:5">
      <c r="A27" s="91">
        <v>6</v>
      </c>
    </row>
    <row r="28" spans="1:5">
      <c r="A28" s="92" t="s">
        <v>801</v>
      </c>
      <c r="D28" s="153">
        <v>0</v>
      </c>
    </row>
    <row r="29" spans="1:5">
      <c r="A29" s="84" t="s">
        <v>802</v>
      </c>
      <c r="C29" s="84" t="s">
        <v>788</v>
      </c>
      <c r="D29" s="153">
        <v>0</v>
      </c>
      <c r="E29" s="90"/>
    </row>
    <row r="30" spans="1:5">
      <c r="A30" s="91">
        <v>7</v>
      </c>
    </row>
    <row r="31" spans="1:5">
      <c r="A31" s="92" t="s">
        <v>803</v>
      </c>
      <c r="D31" s="153">
        <v>0</v>
      </c>
    </row>
    <row r="33" spans="1:5">
      <c r="A33" s="141" t="s">
        <v>804</v>
      </c>
      <c r="B33" s="137"/>
      <c r="C33" s="138" t="s">
        <v>788</v>
      </c>
      <c r="D33" s="156">
        <v>382635.25</v>
      </c>
      <c r="E33" s="89"/>
    </row>
    <row r="34" spans="1:5">
      <c r="A34" s="139">
        <v>8</v>
      </c>
      <c r="D34" s="150"/>
    </row>
    <row r="35" spans="1:5">
      <c r="A35" s="178" t="s">
        <v>805</v>
      </c>
      <c r="B35" s="143"/>
      <c r="C35" s="140"/>
      <c r="D35" s="151"/>
    </row>
    <row r="36" spans="1:5">
      <c r="A36" s="84" t="s">
        <v>806</v>
      </c>
      <c r="C36" s="84" t="s">
        <v>797</v>
      </c>
      <c r="D36" s="152">
        <v>23717</v>
      </c>
      <c r="E36" s="89"/>
    </row>
    <row r="37" spans="1:5">
      <c r="A37" s="91">
        <v>9</v>
      </c>
    </row>
    <row r="38" spans="1:5">
      <c r="A38" s="92" t="s">
        <v>807</v>
      </c>
      <c r="D38" s="152">
        <v>17095.95</v>
      </c>
    </row>
    <row r="39" spans="1:5">
      <c r="A39" s="93">
        <v>130</v>
      </c>
      <c r="C39" s="84" t="s">
        <v>797</v>
      </c>
      <c r="D39" s="152"/>
      <c r="E39" s="90"/>
    </row>
    <row r="40" spans="1:5">
      <c r="A40" s="91">
        <v>10</v>
      </c>
    </row>
    <row r="41" spans="1:5">
      <c r="A41" s="92" t="s">
        <v>808</v>
      </c>
      <c r="D41" s="152">
        <v>4041.5</v>
      </c>
    </row>
    <row r="42" spans="1:5">
      <c r="A42" s="93">
        <v>138</v>
      </c>
      <c r="C42" s="84" t="s">
        <v>797</v>
      </c>
      <c r="D42" s="152"/>
      <c r="E42" s="90"/>
    </row>
    <row r="43" spans="1:5">
      <c r="A43" s="91">
        <v>11</v>
      </c>
    </row>
    <row r="44" spans="1:5">
      <c r="A44" s="92" t="s">
        <v>809</v>
      </c>
      <c r="D44" s="152">
        <v>4066</v>
      </c>
    </row>
    <row r="45" spans="1:5">
      <c r="A45" s="144">
        <v>148</v>
      </c>
      <c r="B45" s="137"/>
      <c r="C45" s="138" t="s">
        <v>791</v>
      </c>
      <c r="D45" s="156">
        <v>4279485.7</v>
      </c>
      <c r="E45" s="89"/>
    </row>
    <row r="46" spans="1:5">
      <c r="A46" s="177">
        <v>12</v>
      </c>
      <c r="B46" s="133"/>
      <c r="D46" s="150"/>
    </row>
    <row r="47" spans="1:5">
      <c r="A47" s="178" t="s">
        <v>810</v>
      </c>
      <c r="B47" s="179"/>
      <c r="C47" s="140"/>
      <c r="D47" s="151"/>
    </row>
    <row r="48" spans="1:5">
      <c r="A48" s="183">
        <v>153</v>
      </c>
      <c r="B48" s="182"/>
      <c r="C48" s="138" t="s">
        <v>791</v>
      </c>
      <c r="D48" s="156">
        <v>8623087.2599999998</v>
      </c>
      <c r="E48" s="89"/>
    </row>
    <row r="49" spans="1:5">
      <c r="A49" s="177">
        <v>13</v>
      </c>
      <c r="B49" s="133"/>
      <c r="D49" s="150"/>
    </row>
    <row r="50" spans="1:5">
      <c r="A50" s="178" t="s">
        <v>811</v>
      </c>
      <c r="B50" s="179"/>
      <c r="C50" s="140"/>
      <c r="D50" s="151"/>
    </row>
    <row r="51" spans="1:5">
      <c r="A51" s="183">
        <v>152</v>
      </c>
      <c r="B51" s="182"/>
      <c r="C51" s="138" t="s">
        <v>791</v>
      </c>
      <c r="D51" s="156">
        <v>356830.39</v>
      </c>
      <c r="E51" s="89"/>
    </row>
    <row r="52" spans="1:5">
      <c r="A52" s="177">
        <v>14</v>
      </c>
      <c r="B52" s="133"/>
      <c r="D52" s="150"/>
    </row>
    <row r="53" spans="1:5">
      <c r="A53" s="178" t="s">
        <v>812</v>
      </c>
      <c r="B53" s="179"/>
      <c r="C53" s="140"/>
      <c r="D53" s="151"/>
    </row>
    <row r="54" spans="1:5">
      <c r="A54" s="93">
        <v>146</v>
      </c>
      <c r="C54" s="84" t="s">
        <v>791</v>
      </c>
      <c r="D54" s="152">
        <v>1168.6099999999999</v>
      </c>
      <c r="E54" s="90"/>
    </row>
    <row r="55" spans="1:5">
      <c r="A55" s="91">
        <v>15</v>
      </c>
    </row>
    <row r="56" spans="1:5">
      <c r="A56" s="92" t="s">
        <v>813</v>
      </c>
      <c r="D56" s="152"/>
    </row>
    <row r="57" spans="1:5">
      <c r="A57" s="183">
        <v>149</v>
      </c>
      <c r="B57" s="137"/>
      <c r="C57" s="138" t="s">
        <v>791</v>
      </c>
      <c r="D57" s="156">
        <v>3806732.91</v>
      </c>
      <c r="E57" s="89"/>
    </row>
    <row r="58" spans="1:5">
      <c r="A58" s="177">
        <v>16</v>
      </c>
      <c r="D58" s="150"/>
    </row>
    <row r="59" spans="1:5">
      <c r="A59" s="178" t="s">
        <v>814</v>
      </c>
      <c r="B59" s="140"/>
      <c r="C59" s="140"/>
      <c r="D59" s="151"/>
    </row>
    <row r="60" spans="1:5">
      <c r="A60" s="183">
        <v>150</v>
      </c>
      <c r="B60" s="137"/>
      <c r="C60" s="138" t="s">
        <v>791</v>
      </c>
      <c r="D60" s="156">
        <v>279676.40999999997</v>
      </c>
      <c r="E60" s="89"/>
    </row>
    <row r="61" spans="1:5">
      <c r="A61" s="177">
        <v>17</v>
      </c>
      <c r="D61" s="150"/>
    </row>
    <row r="62" spans="1:5">
      <c r="A62" s="178" t="s">
        <v>815</v>
      </c>
      <c r="B62" s="140"/>
      <c r="C62" s="140"/>
      <c r="D62" s="151"/>
    </row>
    <row r="63" spans="1:5">
      <c r="A63" s="93">
        <v>151</v>
      </c>
      <c r="C63" s="84" t="s">
        <v>791</v>
      </c>
      <c r="D63" s="152">
        <v>1487.55</v>
      </c>
      <c r="E63" s="90"/>
    </row>
    <row r="64" spans="1:5">
      <c r="A64" s="91">
        <v>18</v>
      </c>
    </row>
    <row r="65" spans="1:5">
      <c r="A65" s="92" t="s">
        <v>816</v>
      </c>
      <c r="D65" s="152">
        <v>1468.39</v>
      </c>
    </row>
    <row r="66" spans="1:5">
      <c r="A66" s="93">
        <v>155</v>
      </c>
      <c r="C66" s="84" t="s">
        <v>797</v>
      </c>
      <c r="D66" s="152"/>
      <c r="E66" s="90"/>
    </row>
    <row r="67" spans="1:5">
      <c r="A67" s="91">
        <v>19</v>
      </c>
    </row>
    <row r="68" spans="1:5">
      <c r="A68" s="92" t="s">
        <v>817</v>
      </c>
      <c r="D68" s="152">
        <v>3531</v>
      </c>
    </row>
    <row r="69" spans="1:5">
      <c r="A69" s="93">
        <v>157</v>
      </c>
      <c r="C69" s="84" t="s">
        <v>797</v>
      </c>
      <c r="D69" s="152"/>
      <c r="E69" s="90"/>
    </row>
    <row r="70" spans="1:5">
      <c r="A70" s="91">
        <v>20</v>
      </c>
    </row>
    <row r="71" spans="1:5">
      <c r="A71" s="92" t="s">
        <v>817</v>
      </c>
      <c r="D71" s="152">
        <v>3103</v>
      </c>
    </row>
    <row r="72" spans="1:5">
      <c r="A72" s="93">
        <v>258</v>
      </c>
      <c r="C72" s="84" t="s">
        <v>797</v>
      </c>
      <c r="D72" s="152"/>
      <c r="E72" s="90"/>
    </row>
    <row r="73" spans="1:5">
      <c r="A73" s="91">
        <v>21</v>
      </c>
    </row>
    <row r="74" spans="1:5">
      <c r="A74" s="92" t="s">
        <v>818</v>
      </c>
      <c r="D74" s="152">
        <v>2583.62</v>
      </c>
    </row>
    <row r="75" spans="1:5">
      <c r="A75" s="93">
        <v>260</v>
      </c>
      <c r="C75" s="84" t="s">
        <v>797</v>
      </c>
      <c r="D75" s="152"/>
      <c r="E75" s="90"/>
    </row>
    <row r="76" spans="1:5">
      <c r="A76" s="91">
        <v>22</v>
      </c>
    </row>
    <row r="77" spans="1:5">
      <c r="A77" s="92" t="s">
        <v>819</v>
      </c>
      <c r="D77" s="152">
        <v>1500</v>
      </c>
    </row>
    <row r="78" spans="1:5">
      <c r="A78" s="144">
        <v>270</v>
      </c>
      <c r="B78" s="137"/>
      <c r="C78" s="138" t="s">
        <v>791</v>
      </c>
      <c r="D78" s="156">
        <v>75791.360000000001</v>
      </c>
      <c r="E78" s="89"/>
    </row>
    <row r="79" spans="1:5">
      <c r="A79" s="139">
        <v>23</v>
      </c>
      <c r="D79" s="150"/>
    </row>
    <row r="80" spans="1:5">
      <c r="A80" s="178" t="s">
        <v>820</v>
      </c>
      <c r="B80" s="140"/>
      <c r="C80" s="140"/>
      <c r="D80" s="151"/>
    </row>
    <row r="81" spans="1:5">
      <c r="A81" s="93">
        <v>293</v>
      </c>
      <c r="C81" s="84" t="s">
        <v>797</v>
      </c>
      <c r="D81" s="152">
        <v>4123.42</v>
      </c>
      <c r="E81" s="90"/>
    </row>
    <row r="82" spans="1:5">
      <c r="A82" s="91">
        <v>24</v>
      </c>
    </row>
    <row r="83" spans="1:5">
      <c r="A83" s="92" t="s">
        <v>821</v>
      </c>
      <c r="D83" s="152">
        <v>4123.42</v>
      </c>
    </row>
    <row r="84" spans="1:5">
      <c r="A84" s="93">
        <v>294</v>
      </c>
      <c r="C84" s="84" t="s">
        <v>797</v>
      </c>
      <c r="D84" s="152"/>
      <c r="E84" s="90"/>
    </row>
    <row r="85" spans="1:5">
      <c r="A85" s="91">
        <v>25</v>
      </c>
    </row>
    <row r="86" spans="1:5">
      <c r="A86" s="92" t="s">
        <v>821</v>
      </c>
      <c r="D86" s="152">
        <v>4123.42</v>
      </c>
    </row>
    <row r="87" spans="1:5">
      <c r="A87" s="93">
        <v>296</v>
      </c>
      <c r="C87" s="84" t="s">
        <v>797</v>
      </c>
      <c r="D87" s="152"/>
      <c r="E87" s="90"/>
    </row>
    <row r="88" spans="1:5">
      <c r="A88" s="91">
        <v>26</v>
      </c>
    </row>
    <row r="89" spans="1:5">
      <c r="A89" s="92" t="s">
        <v>821</v>
      </c>
      <c r="D89" s="152">
        <v>4123.43</v>
      </c>
    </row>
    <row r="90" spans="1:5">
      <c r="A90" s="144">
        <v>342</v>
      </c>
      <c r="B90" s="137"/>
      <c r="C90" s="138" t="s">
        <v>791</v>
      </c>
      <c r="D90" s="156">
        <v>188971.46</v>
      </c>
      <c r="E90" s="89"/>
    </row>
    <row r="91" spans="1:5">
      <c r="A91" s="139">
        <v>27</v>
      </c>
      <c r="D91" s="150"/>
    </row>
    <row r="92" spans="1:5">
      <c r="A92" s="178" t="s">
        <v>822</v>
      </c>
      <c r="B92" s="140"/>
      <c r="C92" s="140"/>
      <c r="D92" s="151"/>
    </row>
    <row r="93" spans="1:5">
      <c r="A93" s="184"/>
    </row>
    <row r="94" spans="1:5">
      <c r="A94" s="183">
        <v>359</v>
      </c>
      <c r="B94" s="137"/>
      <c r="C94" s="138" t="s">
        <v>788</v>
      </c>
      <c r="D94" s="156">
        <v>2090587.77</v>
      </c>
      <c r="E94" s="89"/>
    </row>
    <row r="95" spans="1:5">
      <c r="A95" s="177">
        <v>28</v>
      </c>
      <c r="D95" s="150"/>
    </row>
    <row r="96" spans="1:5">
      <c r="A96" s="178" t="s">
        <v>823</v>
      </c>
      <c r="B96" s="140"/>
      <c r="C96" s="140"/>
      <c r="D96" s="151"/>
    </row>
    <row r="97" spans="1:5">
      <c r="A97" s="183">
        <v>360</v>
      </c>
      <c r="B97" s="137"/>
      <c r="C97" s="138" t="s">
        <v>791</v>
      </c>
      <c r="D97" s="156">
        <v>3073758.25</v>
      </c>
      <c r="E97" s="89"/>
    </row>
    <row r="98" spans="1:5">
      <c r="A98" s="177">
        <v>29</v>
      </c>
      <c r="D98" s="150"/>
    </row>
    <row r="99" spans="1:5">
      <c r="A99" s="178" t="s">
        <v>824</v>
      </c>
      <c r="B99" s="140"/>
      <c r="C99" s="140"/>
      <c r="D99" s="151"/>
    </row>
    <row r="100" spans="1:5">
      <c r="A100" s="183">
        <v>422</v>
      </c>
      <c r="B100" s="137"/>
      <c r="C100" s="138" t="s">
        <v>791</v>
      </c>
      <c r="D100" s="156">
        <v>91008</v>
      </c>
      <c r="E100" s="89"/>
    </row>
    <row r="101" spans="1:5">
      <c r="A101" s="177">
        <v>30</v>
      </c>
      <c r="D101" s="150"/>
    </row>
    <row r="102" spans="1:5">
      <c r="A102" s="178" t="s">
        <v>825</v>
      </c>
      <c r="B102" s="140"/>
      <c r="C102" s="140"/>
      <c r="D102" s="151"/>
    </row>
    <row r="103" spans="1:5">
      <c r="A103" s="181" t="s">
        <v>826</v>
      </c>
      <c r="B103" s="137"/>
      <c r="C103" s="138" t="s">
        <v>791</v>
      </c>
      <c r="D103" s="156">
        <v>209810.43</v>
      </c>
      <c r="E103" s="89"/>
    </row>
    <row r="104" spans="1:5">
      <c r="A104" s="139">
        <v>31</v>
      </c>
      <c r="D104" s="150"/>
    </row>
    <row r="105" spans="1:5">
      <c r="A105" s="142" t="s">
        <v>827</v>
      </c>
      <c r="B105" s="140"/>
      <c r="C105" s="140"/>
      <c r="D105" s="151"/>
    </row>
    <row r="106" spans="1:5">
      <c r="A106" s="93">
        <v>444</v>
      </c>
      <c r="C106" s="84" t="s">
        <v>797</v>
      </c>
      <c r="D106" s="152">
        <v>6057.12</v>
      </c>
      <c r="E106" s="90"/>
    </row>
    <row r="107" spans="1:5">
      <c r="A107" s="91">
        <v>32</v>
      </c>
    </row>
    <row r="108" spans="1:5">
      <c r="A108" s="92" t="s">
        <v>828</v>
      </c>
      <c r="D108" s="152">
        <v>6057.12</v>
      </c>
    </row>
    <row r="110" spans="1:5">
      <c r="A110" s="93">
        <v>445</v>
      </c>
      <c r="C110" s="84" t="s">
        <v>797</v>
      </c>
      <c r="D110" s="152">
        <v>7320</v>
      </c>
      <c r="E110" s="90"/>
    </row>
    <row r="111" spans="1:5">
      <c r="A111" s="91">
        <v>33</v>
      </c>
    </row>
    <row r="112" spans="1:5">
      <c r="A112" s="92" t="s">
        <v>829</v>
      </c>
      <c r="D112" s="152">
        <v>7320</v>
      </c>
    </row>
    <row r="113" spans="1:5">
      <c r="A113" s="93">
        <v>453</v>
      </c>
      <c r="C113" s="84" t="s">
        <v>797</v>
      </c>
      <c r="D113" s="152"/>
      <c r="E113" s="90"/>
    </row>
    <row r="114" spans="1:5">
      <c r="A114" s="91">
        <v>34</v>
      </c>
    </row>
    <row r="115" spans="1:5">
      <c r="A115" s="92" t="s">
        <v>830</v>
      </c>
      <c r="D115" s="152">
        <v>8244.99</v>
      </c>
    </row>
    <row r="116" spans="1:5">
      <c r="A116" s="144">
        <v>464</v>
      </c>
      <c r="B116" s="137"/>
      <c r="C116" s="138" t="s">
        <v>791</v>
      </c>
      <c r="D116" s="156">
        <v>3150807.42</v>
      </c>
      <c r="E116" s="89"/>
    </row>
    <row r="117" spans="1:5">
      <c r="A117" s="139">
        <v>35</v>
      </c>
      <c r="D117" s="150"/>
    </row>
    <row r="118" spans="1:5">
      <c r="A118" s="178" t="s">
        <v>831</v>
      </c>
      <c r="B118" s="140"/>
      <c r="C118" s="140"/>
      <c r="D118" s="151"/>
    </row>
    <row r="120" spans="1:5">
      <c r="A120" s="93">
        <v>533</v>
      </c>
      <c r="C120" s="84" t="s">
        <v>791</v>
      </c>
      <c r="D120" s="152">
        <v>390837.62</v>
      </c>
      <c r="E120" s="89"/>
    </row>
    <row r="121" spans="1:5">
      <c r="A121" s="91">
        <v>36</v>
      </c>
    </row>
    <row r="122" spans="1:5">
      <c r="A122" s="92" t="s">
        <v>832</v>
      </c>
      <c r="D122" s="152">
        <v>136793.16</v>
      </c>
    </row>
    <row r="123" spans="1:5">
      <c r="A123" s="144">
        <v>499</v>
      </c>
      <c r="B123" s="137"/>
      <c r="C123" s="138" t="s">
        <v>833</v>
      </c>
      <c r="D123" s="156">
        <v>2262228.08</v>
      </c>
      <c r="E123" s="89"/>
    </row>
    <row r="124" spans="1:5">
      <c r="A124" s="139">
        <v>37</v>
      </c>
      <c r="D124" s="150"/>
    </row>
    <row r="125" spans="1:5">
      <c r="A125" s="178" t="s">
        <v>834</v>
      </c>
      <c r="B125" s="140"/>
      <c r="C125" s="140"/>
      <c r="D125" s="151"/>
    </row>
    <row r="126" spans="1:5">
      <c r="A126" s="183">
        <v>535</v>
      </c>
      <c r="B126" s="137"/>
      <c r="C126" s="138" t="s">
        <v>791</v>
      </c>
      <c r="D126" s="156">
        <v>336636.19</v>
      </c>
      <c r="E126" s="89"/>
    </row>
    <row r="127" spans="1:5">
      <c r="A127" s="177">
        <v>38</v>
      </c>
      <c r="D127" s="150"/>
    </row>
    <row r="128" spans="1:5">
      <c r="A128" s="178" t="s">
        <v>835</v>
      </c>
      <c r="B128" s="140"/>
      <c r="C128" s="140"/>
      <c r="D128" s="151"/>
    </row>
    <row r="129" spans="1:5">
      <c r="A129" s="93">
        <v>540</v>
      </c>
      <c r="C129" s="84" t="s">
        <v>797</v>
      </c>
      <c r="D129" s="152">
        <v>6008.31</v>
      </c>
      <c r="E129" s="90"/>
    </row>
    <row r="130" spans="1:5">
      <c r="A130" s="91">
        <v>39</v>
      </c>
    </row>
    <row r="131" spans="1:5">
      <c r="A131" s="92" t="s">
        <v>836</v>
      </c>
      <c r="D131" s="152">
        <v>6008.31</v>
      </c>
    </row>
    <row r="132" spans="1:5">
      <c r="A132" s="93">
        <v>555</v>
      </c>
      <c r="C132" s="84" t="s">
        <v>797</v>
      </c>
      <c r="D132" s="152"/>
      <c r="E132" s="90"/>
    </row>
    <row r="133" spans="1:5">
      <c r="A133" s="91">
        <v>40</v>
      </c>
    </row>
    <row r="134" spans="1:5">
      <c r="A134" s="92" t="s">
        <v>837</v>
      </c>
      <c r="D134" s="152">
        <v>3131.58</v>
      </c>
    </row>
    <row r="135" spans="1:5">
      <c r="A135" s="93">
        <v>594</v>
      </c>
      <c r="C135" s="84" t="s">
        <v>797</v>
      </c>
      <c r="D135" s="152"/>
      <c r="E135" s="90"/>
    </row>
    <row r="136" spans="1:5">
      <c r="A136" s="91">
        <v>41</v>
      </c>
    </row>
    <row r="137" spans="1:5">
      <c r="A137" s="92" t="s">
        <v>837</v>
      </c>
      <c r="D137" s="152">
        <v>14861.99</v>
      </c>
    </row>
    <row r="138" spans="1:5">
      <c r="A138" s="144">
        <v>643</v>
      </c>
      <c r="B138" s="137"/>
      <c r="C138" s="138" t="s">
        <v>791</v>
      </c>
      <c r="D138" s="156">
        <v>2694934.13</v>
      </c>
      <c r="E138" s="89"/>
    </row>
    <row r="139" spans="1:5">
      <c r="A139" s="139">
        <v>42</v>
      </c>
      <c r="D139" s="150"/>
    </row>
    <row r="140" spans="1:5">
      <c r="A140" s="178" t="s">
        <v>838</v>
      </c>
      <c r="B140" s="140"/>
      <c r="C140" s="140"/>
      <c r="D140" s="151"/>
    </row>
    <row r="141" spans="1:5">
      <c r="A141" s="144">
        <v>680</v>
      </c>
      <c r="B141" s="137"/>
      <c r="C141" s="138" t="s">
        <v>791</v>
      </c>
      <c r="D141" s="156">
        <v>681369.17</v>
      </c>
      <c r="E141" s="89"/>
    </row>
    <row r="142" spans="1:5">
      <c r="A142" s="139">
        <v>43</v>
      </c>
      <c r="D142" s="150"/>
    </row>
    <row r="143" spans="1:5">
      <c r="A143" s="178" t="s">
        <v>839</v>
      </c>
      <c r="B143" s="140"/>
      <c r="C143" s="140"/>
      <c r="D143" s="151"/>
    </row>
    <row r="144" spans="1:5">
      <c r="A144" s="144">
        <v>742</v>
      </c>
      <c r="B144" s="137"/>
      <c r="C144" s="138" t="s">
        <v>791</v>
      </c>
      <c r="D144" s="156">
        <v>30604174.920000002</v>
      </c>
      <c r="E144" s="89"/>
    </row>
    <row r="145" spans="1:5">
      <c r="A145" s="139">
        <v>44</v>
      </c>
      <c r="D145" s="150"/>
      <c r="E145" s="80" t="str">
        <f>E246</f>
        <v>do wyznaczenia PML</v>
      </c>
    </row>
    <row r="146" spans="1:5">
      <c r="A146" s="185" t="s">
        <v>840</v>
      </c>
      <c r="B146" s="140"/>
      <c r="C146" s="140"/>
      <c r="D146" s="151"/>
    </row>
    <row r="147" spans="1:5">
      <c r="A147" s="93">
        <v>772</v>
      </c>
      <c r="C147" s="84" t="s">
        <v>797</v>
      </c>
      <c r="D147" s="152">
        <v>9999.49</v>
      </c>
      <c r="E147" s="90"/>
    </row>
    <row r="148" spans="1:5">
      <c r="A148" s="91">
        <v>45</v>
      </c>
    </row>
    <row r="149" spans="1:5">
      <c r="A149" s="92" t="s">
        <v>841</v>
      </c>
      <c r="D149" s="152">
        <v>8999.5499999999993</v>
      </c>
    </row>
    <row r="150" spans="1:5">
      <c r="A150" s="93">
        <v>792</v>
      </c>
      <c r="C150" s="84" t="s">
        <v>797</v>
      </c>
      <c r="D150" s="152"/>
      <c r="E150" s="89"/>
    </row>
    <row r="151" spans="1:5">
      <c r="A151" s="91">
        <v>46</v>
      </c>
    </row>
    <row r="152" spans="1:5">
      <c r="A152" s="92" t="s">
        <v>837</v>
      </c>
      <c r="D152" s="152">
        <v>11320.06</v>
      </c>
    </row>
    <row r="153" spans="1:5">
      <c r="A153" s="93">
        <v>793</v>
      </c>
      <c r="C153" s="84" t="s">
        <v>797</v>
      </c>
      <c r="D153" s="152"/>
      <c r="E153" s="90"/>
    </row>
    <row r="154" spans="1:5">
      <c r="A154" s="91">
        <v>47</v>
      </c>
    </row>
    <row r="155" spans="1:5">
      <c r="A155" s="92" t="s">
        <v>821</v>
      </c>
      <c r="D155" s="152">
        <v>4125.01</v>
      </c>
    </row>
    <row r="156" spans="1:5">
      <c r="A156" s="144">
        <v>812</v>
      </c>
      <c r="B156" s="137"/>
      <c r="C156" s="138" t="s">
        <v>788</v>
      </c>
      <c r="D156" s="156">
        <v>4000</v>
      </c>
      <c r="E156" s="89"/>
    </row>
    <row r="157" spans="1:5">
      <c r="A157" s="139">
        <v>48</v>
      </c>
      <c r="D157" s="150"/>
    </row>
    <row r="158" spans="1:5">
      <c r="A158" s="142" t="s">
        <v>842</v>
      </c>
      <c r="B158" s="140"/>
      <c r="C158" s="140"/>
      <c r="D158" s="154"/>
    </row>
    <row r="160" spans="1:5">
      <c r="A160" s="93">
        <v>840</v>
      </c>
      <c r="C160" s="84" t="s">
        <v>797</v>
      </c>
      <c r="D160" s="152">
        <v>36531</v>
      </c>
      <c r="E160" s="89"/>
    </row>
    <row r="161" spans="1:5">
      <c r="A161" s="91">
        <v>49</v>
      </c>
    </row>
    <row r="162" spans="1:5">
      <c r="A162" s="92" t="s">
        <v>837</v>
      </c>
      <c r="D162" s="152"/>
    </row>
    <row r="163" spans="1:5">
      <c r="A163" s="144">
        <v>893</v>
      </c>
      <c r="B163" s="137"/>
      <c r="C163" s="138" t="s">
        <v>791</v>
      </c>
      <c r="D163" s="156">
        <v>779900</v>
      </c>
      <c r="E163" s="89"/>
    </row>
    <row r="164" spans="1:5">
      <c r="A164" s="139">
        <v>50</v>
      </c>
      <c r="D164" s="150"/>
    </row>
    <row r="165" spans="1:5">
      <c r="A165" s="142" t="s">
        <v>843</v>
      </c>
      <c r="B165" s="140"/>
      <c r="C165" s="140"/>
      <c r="D165" s="151"/>
    </row>
    <row r="167" spans="1:5">
      <c r="A167" s="93">
        <v>894</v>
      </c>
      <c r="C167" s="84" t="s">
        <v>788</v>
      </c>
      <c r="D167" s="153">
        <v>0</v>
      </c>
      <c r="E167" s="90"/>
    </row>
    <row r="168" spans="1:5">
      <c r="A168" s="91">
        <v>51</v>
      </c>
    </row>
    <row r="169" spans="1:5">
      <c r="A169" s="92" t="s">
        <v>844</v>
      </c>
      <c r="D169" s="153">
        <v>0</v>
      </c>
    </row>
    <row r="171" spans="1:5">
      <c r="A171" s="93">
        <v>912</v>
      </c>
      <c r="C171" s="84" t="s">
        <v>797</v>
      </c>
      <c r="D171" s="152">
        <v>39972.54</v>
      </c>
      <c r="E171" s="89"/>
    </row>
    <row r="172" spans="1:5">
      <c r="A172" s="91">
        <v>52</v>
      </c>
    </row>
    <row r="173" spans="1:5">
      <c r="A173" s="92" t="s">
        <v>837</v>
      </c>
      <c r="D173" s="152">
        <v>24316.6</v>
      </c>
    </row>
    <row r="174" spans="1:5">
      <c r="A174" s="93">
        <v>913</v>
      </c>
      <c r="C174" s="84" t="s">
        <v>797</v>
      </c>
      <c r="D174" s="152"/>
      <c r="E174" s="89"/>
    </row>
    <row r="175" spans="1:5">
      <c r="A175" s="91">
        <v>53</v>
      </c>
    </row>
    <row r="176" spans="1:5">
      <c r="A176" s="92" t="s">
        <v>821</v>
      </c>
      <c r="D176" s="152">
        <v>4042.98</v>
      </c>
    </row>
    <row r="178" spans="1:5">
      <c r="A178" s="93">
        <v>1017</v>
      </c>
      <c r="C178" s="84" t="s">
        <v>797</v>
      </c>
      <c r="D178" s="152">
        <v>96463.12</v>
      </c>
      <c r="E178" s="89"/>
    </row>
    <row r="179" spans="1:5">
      <c r="A179" s="91">
        <v>54</v>
      </c>
    </row>
    <row r="180" spans="1:5">
      <c r="A180" s="92" t="s">
        <v>821</v>
      </c>
      <c r="D180" s="152">
        <v>48106.55</v>
      </c>
    </row>
    <row r="181" spans="1:5">
      <c r="A181" s="144">
        <v>1042</v>
      </c>
      <c r="B181" s="137"/>
      <c r="C181" s="138" t="s">
        <v>788</v>
      </c>
      <c r="D181" s="156">
        <v>220000</v>
      </c>
      <c r="E181" s="89"/>
    </row>
    <row r="182" spans="1:5">
      <c r="A182" s="139">
        <v>55</v>
      </c>
      <c r="D182" s="150"/>
    </row>
    <row r="183" spans="1:5">
      <c r="A183" s="178" t="s">
        <v>845</v>
      </c>
      <c r="B183" s="140"/>
      <c r="C183" s="140"/>
      <c r="D183" s="151"/>
    </row>
    <row r="184" spans="1:5">
      <c r="A184" s="184"/>
    </row>
    <row r="185" spans="1:5">
      <c r="A185" s="183">
        <v>1078</v>
      </c>
      <c r="B185" s="137"/>
      <c r="C185" s="138" t="s">
        <v>788</v>
      </c>
      <c r="D185" s="156">
        <v>122582.6</v>
      </c>
      <c r="E185" s="89"/>
    </row>
    <row r="186" spans="1:5">
      <c r="A186" s="177">
        <v>56</v>
      </c>
      <c r="D186" s="150"/>
    </row>
    <row r="187" spans="1:5">
      <c r="A187" s="178" t="s">
        <v>846</v>
      </c>
      <c r="B187" s="140"/>
      <c r="C187" s="140"/>
      <c r="D187" s="151"/>
    </row>
    <row r="189" spans="1:5">
      <c r="A189" s="93">
        <v>1072</v>
      </c>
      <c r="C189" s="84" t="s">
        <v>797</v>
      </c>
      <c r="D189" s="152">
        <v>39483</v>
      </c>
      <c r="E189" s="89"/>
    </row>
    <row r="190" spans="1:5">
      <c r="A190" s="91">
        <v>57</v>
      </c>
    </row>
    <row r="191" spans="1:5">
      <c r="A191" s="92" t="s">
        <v>837</v>
      </c>
      <c r="D191" s="152">
        <v>15793.2</v>
      </c>
    </row>
    <row r="192" spans="1:5">
      <c r="A192" s="93">
        <v>1086</v>
      </c>
      <c r="C192" s="84" t="s">
        <v>797</v>
      </c>
      <c r="D192" s="152"/>
      <c r="E192" s="89"/>
    </row>
    <row r="193" spans="1:5">
      <c r="A193" s="91">
        <v>58</v>
      </c>
    </row>
    <row r="194" spans="1:5">
      <c r="A194" s="92" t="s">
        <v>847</v>
      </c>
      <c r="D194" s="152">
        <v>3242.28</v>
      </c>
    </row>
    <row r="196" spans="1:5">
      <c r="A196" s="144">
        <v>1098</v>
      </c>
      <c r="B196" s="137"/>
      <c r="C196" s="138" t="s">
        <v>788</v>
      </c>
      <c r="D196" s="156">
        <v>475121.41</v>
      </c>
      <c r="E196" s="89"/>
    </row>
    <row r="197" spans="1:5">
      <c r="A197" s="139">
        <v>59</v>
      </c>
      <c r="D197" s="150"/>
    </row>
    <row r="198" spans="1:5">
      <c r="A198" s="178" t="s">
        <v>848</v>
      </c>
      <c r="B198" s="140"/>
      <c r="C198" s="140"/>
      <c r="D198" s="151"/>
    </row>
    <row r="200" spans="1:5">
      <c r="A200" s="93">
        <v>1103</v>
      </c>
      <c r="C200" s="84" t="s">
        <v>797</v>
      </c>
      <c r="D200" s="152">
        <v>8610</v>
      </c>
      <c r="E200" s="89"/>
    </row>
    <row r="201" spans="1:5">
      <c r="A201" s="91">
        <v>60</v>
      </c>
    </row>
    <row r="202" spans="1:5">
      <c r="A202" s="92" t="s">
        <v>837</v>
      </c>
      <c r="D202" s="152">
        <v>2726.5</v>
      </c>
    </row>
    <row r="203" spans="1:5">
      <c r="A203" s="93">
        <v>1114</v>
      </c>
      <c r="C203" s="84" t="s">
        <v>797</v>
      </c>
      <c r="D203" s="152"/>
      <c r="E203" s="89"/>
    </row>
    <row r="204" spans="1:5">
      <c r="A204" s="91">
        <v>61</v>
      </c>
    </row>
    <row r="205" spans="1:5">
      <c r="A205" s="92" t="s">
        <v>849</v>
      </c>
      <c r="D205" s="152">
        <v>5424.3</v>
      </c>
    </row>
    <row r="207" spans="1:5">
      <c r="A207" s="93">
        <v>1116</v>
      </c>
      <c r="C207" s="84" t="s">
        <v>797</v>
      </c>
      <c r="D207" s="152">
        <v>19419</v>
      </c>
      <c r="E207" s="89"/>
    </row>
    <row r="208" spans="1:5">
      <c r="A208" s="91">
        <v>62</v>
      </c>
    </row>
    <row r="209" spans="1:5">
      <c r="A209" s="92" t="s">
        <v>850</v>
      </c>
      <c r="D209" s="152">
        <v>5825.7</v>
      </c>
    </row>
    <row r="211" spans="1:5">
      <c r="A211" s="144">
        <v>1121</v>
      </c>
      <c r="B211" s="137"/>
      <c r="C211" s="138" t="s">
        <v>791</v>
      </c>
      <c r="D211" s="156">
        <v>26457625.309999999</v>
      </c>
      <c r="E211" s="89"/>
    </row>
    <row r="212" spans="1:5">
      <c r="A212" s="139">
        <v>63</v>
      </c>
      <c r="D212" s="150"/>
    </row>
    <row r="213" spans="1:5">
      <c r="A213" s="178" t="s">
        <v>851</v>
      </c>
      <c r="B213" s="140"/>
      <c r="C213" s="140"/>
      <c r="D213" s="151"/>
    </row>
    <row r="215" spans="1:5">
      <c r="A215" s="93">
        <v>1132</v>
      </c>
      <c r="C215" s="84" t="s">
        <v>797</v>
      </c>
      <c r="D215" s="152">
        <v>49999.5</v>
      </c>
      <c r="E215" s="89"/>
    </row>
    <row r="216" spans="1:5">
      <c r="A216" s="91">
        <v>64</v>
      </c>
    </row>
    <row r="217" spans="1:5">
      <c r="A217" s="92" t="s">
        <v>821</v>
      </c>
      <c r="D217" s="152">
        <v>12499.86</v>
      </c>
    </row>
    <row r="218" spans="1:5">
      <c r="A218" s="93">
        <v>1134</v>
      </c>
      <c r="C218" s="84" t="s">
        <v>797</v>
      </c>
      <c r="D218" s="152"/>
      <c r="E218" s="89"/>
    </row>
    <row r="219" spans="1:5">
      <c r="A219" s="91">
        <v>65</v>
      </c>
    </row>
    <row r="220" spans="1:5">
      <c r="A220" s="92" t="s">
        <v>821</v>
      </c>
      <c r="D220" s="152">
        <v>1208.3499999999999</v>
      </c>
    </row>
    <row r="221" spans="1:5">
      <c r="A221" s="93">
        <v>1180</v>
      </c>
      <c r="C221" s="84" t="s">
        <v>797</v>
      </c>
      <c r="D221" s="152"/>
      <c r="E221" s="89"/>
    </row>
    <row r="222" spans="1:5">
      <c r="A222" s="91">
        <v>66</v>
      </c>
    </row>
    <row r="223" spans="1:5">
      <c r="A223" s="92" t="s">
        <v>821</v>
      </c>
      <c r="D223" s="152">
        <v>2727.82</v>
      </c>
    </row>
    <row r="224" spans="1:5">
      <c r="A224" s="144">
        <v>1193</v>
      </c>
      <c r="B224" s="137"/>
      <c r="C224" s="138" t="s">
        <v>797</v>
      </c>
      <c r="D224" s="156">
        <v>2223936.8199999998</v>
      </c>
      <c r="E224" s="89"/>
    </row>
    <row r="225" spans="1:11">
      <c r="A225" s="139">
        <v>67</v>
      </c>
      <c r="D225" s="150"/>
    </row>
    <row r="226" spans="1:11">
      <c r="A226" s="178" t="s">
        <v>852</v>
      </c>
      <c r="B226" s="140"/>
      <c r="C226" s="140"/>
      <c r="D226" s="151"/>
    </row>
    <row r="228" spans="1:11">
      <c r="A228" s="93">
        <v>1204</v>
      </c>
      <c r="C228" s="84" t="s">
        <v>797</v>
      </c>
      <c r="D228" s="152">
        <v>51288.79</v>
      </c>
      <c r="E228" s="89"/>
    </row>
    <row r="229" spans="1:11">
      <c r="A229" s="91">
        <v>68</v>
      </c>
    </row>
    <row r="230" spans="1:11">
      <c r="A230" s="92" t="s">
        <v>853</v>
      </c>
      <c r="D230" s="152"/>
    </row>
    <row r="232" spans="1:11">
      <c r="A232" s="144">
        <v>1237</v>
      </c>
      <c r="B232" s="137"/>
      <c r="C232" s="138" t="s">
        <v>791</v>
      </c>
      <c r="D232" s="156">
        <v>150700</v>
      </c>
      <c r="E232" s="89"/>
    </row>
    <row r="233" spans="1:11">
      <c r="A233" s="139">
        <v>69</v>
      </c>
      <c r="D233" s="150"/>
    </row>
    <row r="234" spans="1:11">
      <c r="A234" s="178" t="s">
        <v>854</v>
      </c>
      <c r="B234" s="140"/>
      <c r="C234" s="140"/>
      <c r="D234" s="151"/>
    </row>
    <row r="236" spans="1:11" ht="14">
      <c r="A236" s="164"/>
      <c r="B236" s="164"/>
      <c r="C236" s="165" t="s">
        <v>855</v>
      </c>
      <c r="D236" s="172">
        <f>SUM(D11:D235)</f>
        <v>99215633.63000001</v>
      </c>
      <c r="E236" s="167"/>
      <c r="F236" s="164"/>
    </row>
    <row r="237" spans="1:11" ht="14">
      <c r="A237" s="164"/>
      <c r="B237" s="164"/>
      <c r="C237" s="164"/>
      <c r="D237" s="168"/>
      <c r="E237" s="164"/>
      <c r="F237" s="164"/>
    </row>
    <row r="238" spans="1:11" ht="14">
      <c r="A238" s="164" t="s">
        <v>1156</v>
      </c>
      <c r="B238" s="164"/>
      <c r="C238" s="164"/>
      <c r="D238" s="168"/>
      <c r="E238" s="164"/>
      <c r="F238" s="164"/>
      <c r="G238" s="97"/>
      <c r="H238" s="97"/>
      <c r="I238" s="97"/>
      <c r="J238" s="97"/>
      <c r="K238" s="97"/>
    </row>
    <row r="239" spans="1:11" ht="14">
      <c r="A239" s="169" t="s">
        <v>1107</v>
      </c>
      <c r="B239" s="164"/>
      <c r="C239" s="164"/>
      <c r="D239" s="170">
        <v>18021211.510000002</v>
      </c>
      <c r="E239" s="164"/>
      <c r="F239" s="164"/>
      <c r="G239" s="97"/>
      <c r="H239" s="97"/>
      <c r="I239" s="97"/>
      <c r="J239" s="97"/>
    </row>
    <row r="240" spans="1:11" ht="14">
      <c r="A240" s="163" t="s">
        <v>1106</v>
      </c>
      <c r="B240" s="164"/>
      <c r="C240" s="164"/>
      <c r="D240" s="164"/>
      <c r="E240" s="164"/>
      <c r="F240" s="164"/>
      <c r="G240" s="97"/>
      <c r="H240" s="97"/>
      <c r="I240" s="97"/>
      <c r="J240" s="97"/>
      <c r="K240" s="97"/>
    </row>
    <row r="241" spans="1:12" ht="14">
      <c r="A241" s="163" t="s">
        <v>1104</v>
      </c>
      <c r="B241" s="164"/>
      <c r="C241" s="164"/>
      <c r="D241" s="168"/>
      <c r="E241" s="164"/>
      <c r="F241" s="164"/>
      <c r="G241" s="97"/>
      <c r="H241" s="97"/>
      <c r="I241" s="97"/>
      <c r="J241" s="97"/>
      <c r="K241" s="97"/>
    </row>
    <row r="242" spans="1:12" ht="14">
      <c r="A242" s="164"/>
      <c r="B242" s="164"/>
      <c r="C242" s="164"/>
      <c r="D242" s="164"/>
      <c r="E242" s="164"/>
      <c r="F242" s="164"/>
      <c r="G242" s="97"/>
      <c r="H242" s="97"/>
      <c r="I242" s="97"/>
    </row>
    <row r="243" spans="1:12" ht="14">
      <c r="A243" s="164"/>
      <c r="B243" s="164"/>
      <c r="C243" s="171" t="s">
        <v>1105</v>
      </c>
      <c r="D243" s="172">
        <f>D239+D236</f>
        <v>117236845.14000002</v>
      </c>
      <c r="E243" s="171"/>
      <c r="F243" s="164"/>
      <c r="G243" s="97"/>
      <c r="H243" s="97"/>
      <c r="I243" s="97"/>
      <c r="K243" s="145"/>
      <c r="L243" s="133"/>
    </row>
    <row r="244" spans="1:12" ht="14">
      <c r="A244" s="164"/>
      <c r="B244" s="164"/>
      <c r="C244" s="171"/>
      <c r="D244" s="164"/>
      <c r="E244" s="171"/>
      <c r="F244" s="164"/>
    </row>
    <row r="245" spans="1:12" ht="14">
      <c r="A245" s="164"/>
      <c r="B245" s="164"/>
      <c r="C245" s="171"/>
      <c r="D245" s="164"/>
      <c r="E245" s="171"/>
      <c r="F245" s="164"/>
    </row>
    <row r="246" spans="1:12" ht="14">
      <c r="A246" s="164"/>
      <c r="B246" s="164"/>
      <c r="C246" s="173" t="s">
        <v>840</v>
      </c>
      <c r="D246" s="166">
        <f>D144</f>
        <v>30604174.920000002</v>
      </c>
      <c r="E246" s="174" t="s">
        <v>1157</v>
      </c>
      <c r="F246" s="164"/>
    </row>
    <row r="260" spans="1:1">
      <c r="A260" s="81" t="s">
        <v>856</v>
      </c>
    </row>
  </sheetData>
  <pageMargins left="0.75" right="0.75" top="1" bottom="1" header="0.5" footer="0.5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54"/>
  <sheetViews>
    <sheetView topLeftCell="A456" workbookViewId="0">
      <selection activeCell="A154" sqref="A154:D156"/>
    </sheetView>
  </sheetViews>
  <sheetFormatPr defaultColWidth="8.1796875" defaultRowHeight="14"/>
  <cols>
    <col min="1" max="1" width="31.81640625" style="80" customWidth="1"/>
    <col min="2" max="2" width="11.90625" style="80" customWidth="1"/>
    <col min="3" max="3" width="14" style="80" customWidth="1"/>
    <col min="4" max="4" width="18.1796875" style="125" customWidth="1"/>
    <col min="5" max="5" width="8.81640625" style="80" bestFit="1" customWidth="1"/>
    <col min="6" max="16384" width="8.1796875" style="80"/>
  </cols>
  <sheetData>
    <row r="1" spans="1:10">
      <c r="C1" s="190" t="s">
        <v>1155</v>
      </c>
      <c r="D1" s="191"/>
      <c r="E1" s="191"/>
      <c r="F1" s="191"/>
      <c r="G1" s="191"/>
      <c r="H1" s="191"/>
      <c r="I1" s="191"/>
    </row>
    <row r="2" spans="1:10" ht="51.6" customHeight="1">
      <c r="A2" s="79" t="s">
        <v>774</v>
      </c>
      <c r="C2" s="188" t="s">
        <v>1148</v>
      </c>
      <c r="D2" s="189"/>
      <c r="E2" s="189"/>
      <c r="F2" s="189"/>
      <c r="G2" s="189"/>
      <c r="H2" s="189"/>
      <c r="I2" s="189"/>
      <c r="J2" s="189"/>
    </row>
    <row r="3" spans="1:10">
      <c r="A3" s="79" t="s">
        <v>775</v>
      </c>
      <c r="F3" s="132"/>
      <c r="G3" s="132"/>
      <c r="H3" s="132"/>
      <c r="I3" s="132"/>
    </row>
    <row r="4" spans="1:10" ht="13.45">
      <c r="A4" s="79" t="s">
        <v>776</v>
      </c>
      <c r="D4" s="126" t="s">
        <v>777</v>
      </c>
      <c r="E4" s="83">
        <v>45138</v>
      </c>
      <c r="F4" s="132"/>
      <c r="G4" s="132"/>
      <c r="H4" s="132"/>
      <c r="I4" s="132"/>
    </row>
    <row r="5" spans="1:10" ht="13.45">
      <c r="D5" s="127" t="s">
        <v>778</v>
      </c>
      <c r="F5" s="132"/>
      <c r="G5" s="132"/>
      <c r="H5" s="132"/>
      <c r="I5" s="132"/>
    </row>
    <row r="6" spans="1:10" ht="13.45">
      <c r="A6" s="85" t="s">
        <v>779</v>
      </c>
      <c r="B6" s="85" t="s">
        <v>780</v>
      </c>
      <c r="D6" s="128">
        <v>2</v>
      </c>
      <c r="G6" s="132"/>
      <c r="H6" s="132"/>
      <c r="I6" s="132"/>
    </row>
    <row r="7" spans="1:10">
      <c r="A7" s="87" t="s">
        <v>781</v>
      </c>
      <c r="C7" s="87" t="s">
        <v>782</v>
      </c>
      <c r="D7" s="129" t="s">
        <v>1147</v>
      </c>
      <c r="F7" s="132"/>
      <c r="G7" s="132"/>
      <c r="H7" s="132"/>
      <c r="I7" s="132"/>
    </row>
    <row r="8" spans="1:10">
      <c r="A8" s="87" t="s">
        <v>783</v>
      </c>
    </row>
    <row r="9" spans="1:10" ht="13.45">
      <c r="B9" s="87" t="s">
        <v>784</v>
      </c>
      <c r="D9" s="130" t="s">
        <v>785</v>
      </c>
    </row>
    <row r="10" spans="1:10">
      <c r="A10" s="88" t="s">
        <v>857</v>
      </c>
    </row>
    <row r="11" spans="1:10" ht="13.45">
      <c r="A11" s="84" t="s">
        <v>1146</v>
      </c>
      <c r="C11" s="84" t="s">
        <v>870</v>
      </c>
      <c r="D11" s="158">
        <v>10100</v>
      </c>
    </row>
    <row r="12" spans="1:10" ht="13.45">
      <c r="A12" s="91">
        <v>11</v>
      </c>
      <c r="D12" s="133"/>
    </row>
    <row r="13" spans="1:10" ht="13.45">
      <c r="A13" s="92" t="s">
        <v>858</v>
      </c>
      <c r="D13" s="134"/>
    </row>
    <row r="14" spans="1:10" ht="13.45">
      <c r="A14" s="84" t="s">
        <v>1149</v>
      </c>
      <c r="C14" s="84" t="s">
        <v>870</v>
      </c>
      <c r="D14" s="158">
        <v>9000</v>
      </c>
    </row>
    <row r="15" spans="1:10" ht="13.45">
      <c r="A15" s="91">
        <v>24</v>
      </c>
      <c r="D15" s="133"/>
    </row>
    <row r="16" spans="1:10" ht="13.45">
      <c r="A16" s="92" t="s">
        <v>860</v>
      </c>
      <c r="D16" s="134"/>
    </row>
    <row r="17" spans="1:4" ht="13.45">
      <c r="A17" s="84" t="s">
        <v>861</v>
      </c>
      <c r="C17" s="84" t="s">
        <v>862</v>
      </c>
      <c r="D17" s="158">
        <v>16356.05</v>
      </c>
    </row>
    <row r="18" spans="1:4" ht="13.45">
      <c r="A18" s="91">
        <v>25</v>
      </c>
      <c r="D18" s="133"/>
    </row>
    <row r="19" spans="1:4" ht="13.45">
      <c r="A19" s="92" t="s">
        <v>1150</v>
      </c>
      <c r="D19" s="134"/>
    </row>
    <row r="20" spans="1:4" ht="13.45">
      <c r="A20" s="93">
        <v>134</v>
      </c>
      <c r="C20" s="84" t="s">
        <v>864</v>
      </c>
      <c r="D20" s="158">
        <v>69813.59</v>
      </c>
    </row>
    <row r="21" spans="1:4" ht="13.45">
      <c r="A21" s="91">
        <v>31</v>
      </c>
      <c r="D21" s="133"/>
    </row>
    <row r="22" spans="1:4" ht="13.45">
      <c r="A22" s="92" t="s">
        <v>863</v>
      </c>
      <c r="D22" s="134"/>
    </row>
    <row r="23" spans="1:4" ht="13.45">
      <c r="A23" s="93">
        <v>147</v>
      </c>
      <c r="C23" s="84" t="s">
        <v>864</v>
      </c>
      <c r="D23" s="158">
        <v>10702</v>
      </c>
    </row>
    <row r="24" spans="1:4" ht="13.45">
      <c r="A24" s="91">
        <v>32</v>
      </c>
      <c r="D24" s="133"/>
    </row>
    <row r="25" spans="1:4" ht="13.45">
      <c r="A25" s="92" t="s">
        <v>865</v>
      </c>
      <c r="D25" s="134"/>
    </row>
    <row r="26" spans="1:4" ht="13.45">
      <c r="A26" s="93">
        <v>267</v>
      </c>
      <c r="C26" s="84" t="s">
        <v>864</v>
      </c>
      <c r="D26" s="134">
        <v>164969.48000000001</v>
      </c>
    </row>
    <row r="27" spans="1:4" ht="13.45">
      <c r="A27" s="91">
        <v>47</v>
      </c>
      <c r="D27" s="133"/>
    </row>
    <row r="28" spans="1:4" ht="13.45">
      <c r="A28" s="92" t="s">
        <v>867</v>
      </c>
      <c r="D28" s="134">
        <v>43519.45</v>
      </c>
    </row>
    <row r="29" spans="1:4" ht="13.45">
      <c r="D29" s="133"/>
    </row>
    <row r="30" spans="1:4" ht="13.45">
      <c r="A30" s="93">
        <v>262</v>
      </c>
      <c r="C30" s="84" t="s">
        <v>864</v>
      </c>
      <c r="D30" s="176">
        <v>134878.35999999999</v>
      </c>
    </row>
    <row r="31" spans="1:4" ht="13.45">
      <c r="A31" s="91">
        <v>48</v>
      </c>
      <c r="D31" s="133"/>
    </row>
    <row r="32" spans="1:4" ht="13.45">
      <c r="A32" s="161" t="s">
        <v>868</v>
      </c>
      <c r="D32" s="134"/>
    </row>
    <row r="33" spans="1:4" ht="13.45">
      <c r="A33" s="93">
        <v>263</v>
      </c>
      <c r="C33" s="84" t="s">
        <v>864</v>
      </c>
      <c r="D33" s="134">
        <v>433243.85</v>
      </c>
    </row>
    <row r="34" spans="1:4" ht="13.45">
      <c r="A34" s="91">
        <v>49</v>
      </c>
      <c r="D34" s="133"/>
    </row>
    <row r="35" spans="1:4" ht="13.45">
      <c r="A35" s="92" t="s">
        <v>869</v>
      </c>
      <c r="D35" s="134"/>
    </row>
    <row r="36" spans="1:4" ht="13.45">
      <c r="A36" s="93">
        <v>264</v>
      </c>
      <c r="C36" s="84" t="s">
        <v>870</v>
      </c>
      <c r="D36" s="134">
        <v>481715.25</v>
      </c>
    </row>
    <row r="37" spans="1:4" ht="13.45">
      <c r="A37" s="91">
        <v>50</v>
      </c>
      <c r="D37" s="133"/>
    </row>
    <row r="38" spans="1:4" ht="13.45">
      <c r="A38" s="92" t="s">
        <v>871</v>
      </c>
      <c r="D38" s="134"/>
    </row>
    <row r="39" spans="1:4" ht="13.45">
      <c r="A39" s="93">
        <v>266</v>
      </c>
      <c r="C39" s="84" t="s">
        <v>864</v>
      </c>
      <c r="D39" s="134">
        <v>511966.33</v>
      </c>
    </row>
    <row r="40" spans="1:4" ht="13.45">
      <c r="A40" s="91">
        <v>51</v>
      </c>
      <c r="D40" s="133"/>
    </row>
    <row r="41" spans="1:4" ht="13.45">
      <c r="A41" s="92" t="s">
        <v>872</v>
      </c>
      <c r="D41" s="134"/>
    </row>
    <row r="42" spans="1:4" ht="13.45">
      <c r="A42" s="93">
        <v>269</v>
      </c>
      <c r="C42" s="84" t="s">
        <v>864</v>
      </c>
      <c r="D42" s="134">
        <v>143851.04999999999</v>
      </c>
    </row>
    <row r="43" spans="1:4" ht="13.45">
      <c r="A43" s="91">
        <v>52</v>
      </c>
      <c r="D43" s="133"/>
    </row>
    <row r="44" spans="1:4" ht="13.45">
      <c r="A44" s="92" t="s">
        <v>873</v>
      </c>
      <c r="D44" s="134"/>
    </row>
    <row r="45" spans="1:4" ht="13.45">
      <c r="A45" s="93">
        <v>271</v>
      </c>
      <c r="C45" s="84" t="s">
        <v>864</v>
      </c>
      <c r="D45" s="134">
        <v>536363.91</v>
      </c>
    </row>
    <row r="46" spans="1:4" ht="13.45">
      <c r="A46" s="91">
        <v>53</v>
      </c>
      <c r="D46" s="133"/>
    </row>
    <row r="47" spans="1:4" ht="13.45">
      <c r="A47" s="92" t="s">
        <v>874</v>
      </c>
      <c r="D47" s="134"/>
    </row>
    <row r="48" spans="1:4" ht="13.45">
      <c r="A48" s="93">
        <v>339</v>
      </c>
      <c r="C48" s="84" t="s">
        <v>864</v>
      </c>
      <c r="D48" s="134">
        <v>1951596.74</v>
      </c>
    </row>
    <row r="49" spans="1:4" ht="13.45">
      <c r="A49" s="91">
        <v>88</v>
      </c>
      <c r="D49" s="133"/>
    </row>
    <row r="50" spans="1:4" ht="13.45">
      <c r="A50" s="92" t="s">
        <v>875</v>
      </c>
      <c r="D50" s="134"/>
    </row>
    <row r="51" spans="1:4" ht="13.45">
      <c r="A51" s="93">
        <v>367</v>
      </c>
      <c r="C51" s="84" t="s">
        <v>864</v>
      </c>
      <c r="D51" s="134">
        <v>278951.55</v>
      </c>
    </row>
    <row r="52" spans="1:4" ht="13.45">
      <c r="A52" s="91">
        <v>100</v>
      </c>
      <c r="D52" s="133"/>
    </row>
    <row r="53" spans="1:4" ht="13.45">
      <c r="A53" s="92" t="s">
        <v>876</v>
      </c>
      <c r="D53" s="134"/>
    </row>
    <row r="54" spans="1:4" ht="13.45">
      <c r="A54" s="93">
        <v>408</v>
      </c>
      <c r="C54" s="84" t="s">
        <v>859</v>
      </c>
      <c r="D54" s="134">
        <v>102159.75</v>
      </c>
    </row>
    <row r="55" spans="1:4" ht="13.45">
      <c r="A55" s="91">
        <v>108</v>
      </c>
      <c r="D55" s="133"/>
    </row>
    <row r="56" spans="1:4" ht="13.45">
      <c r="A56" s="92" t="s">
        <v>877</v>
      </c>
      <c r="D56" s="134"/>
    </row>
    <row r="57" spans="1:4" ht="13.45">
      <c r="A57" s="93">
        <v>405</v>
      </c>
      <c r="C57" s="84" t="s">
        <v>859</v>
      </c>
      <c r="D57" s="134">
        <v>39088.410000000003</v>
      </c>
    </row>
    <row r="58" spans="1:4" ht="13.45">
      <c r="A58" s="91">
        <v>113</v>
      </c>
      <c r="D58" s="133"/>
    </row>
    <row r="59" spans="1:4" ht="13.45">
      <c r="A59" s="92" t="s">
        <v>878</v>
      </c>
      <c r="D59" s="134"/>
    </row>
    <row r="60" spans="1:4" ht="13.45">
      <c r="A60" s="93">
        <v>406</v>
      </c>
      <c r="C60" s="84" t="s">
        <v>859</v>
      </c>
      <c r="D60" s="134">
        <v>87265.97</v>
      </c>
    </row>
    <row r="61" spans="1:4" ht="13.45">
      <c r="A61" s="91">
        <v>114</v>
      </c>
      <c r="D61" s="133"/>
    </row>
    <row r="62" spans="1:4" ht="13.45">
      <c r="A62" s="92" t="s">
        <v>879</v>
      </c>
      <c r="D62" s="134"/>
    </row>
    <row r="63" spans="1:4" ht="13.45">
      <c r="A63" s="93">
        <v>418</v>
      </c>
      <c r="C63" s="84" t="s">
        <v>859</v>
      </c>
      <c r="D63" s="134">
        <v>43688</v>
      </c>
    </row>
    <row r="64" spans="1:4" ht="13.45">
      <c r="A64" s="91">
        <v>122</v>
      </c>
      <c r="D64" s="133"/>
    </row>
    <row r="65" spans="1:4" ht="13.45">
      <c r="A65" s="92" t="s">
        <v>880</v>
      </c>
      <c r="D65" s="134"/>
    </row>
    <row r="66" spans="1:4" ht="13.45">
      <c r="A66" s="93">
        <v>419</v>
      </c>
      <c r="C66" s="84" t="s">
        <v>859</v>
      </c>
      <c r="D66" s="134">
        <v>92915.16</v>
      </c>
    </row>
    <row r="67" spans="1:4" ht="13.45">
      <c r="A67" s="91">
        <v>123</v>
      </c>
      <c r="D67" s="133"/>
    </row>
    <row r="68" spans="1:4" ht="13.45">
      <c r="A68" s="92" t="s">
        <v>881</v>
      </c>
      <c r="D68" s="134"/>
    </row>
    <row r="69" spans="1:4" ht="13.45">
      <c r="A69" s="93">
        <v>420</v>
      </c>
      <c r="C69" s="84" t="s">
        <v>870</v>
      </c>
      <c r="D69" s="134">
        <v>16767.2</v>
      </c>
    </row>
    <row r="70" spans="1:4" ht="13.45">
      <c r="A70" s="91">
        <v>124</v>
      </c>
      <c r="D70" s="133"/>
    </row>
    <row r="71" spans="1:4" ht="13.45">
      <c r="A71" s="92" t="s">
        <v>882</v>
      </c>
      <c r="D71" s="134"/>
    </row>
    <row r="72" spans="1:4" ht="13.45">
      <c r="A72" s="93">
        <v>468</v>
      </c>
      <c r="C72" s="84" t="s">
        <v>859</v>
      </c>
      <c r="D72" s="134">
        <v>205402.44</v>
      </c>
    </row>
    <row r="73" spans="1:4" ht="13.45">
      <c r="A73" s="91">
        <v>149</v>
      </c>
      <c r="D73" s="133"/>
    </row>
    <row r="74" spans="1:4" ht="13.45">
      <c r="A74" s="92" t="s">
        <v>883</v>
      </c>
      <c r="D74" s="134"/>
    </row>
    <row r="75" spans="1:4" ht="13.45">
      <c r="A75" s="93">
        <v>450</v>
      </c>
      <c r="C75" s="84" t="s">
        <v>859</v>
      </c>
      <c r="D75" s="134">
        <v>70000</v>
      </c>
    </row>
    <row r="76" spans="1:4" ht="13.45">
      <c r="A76" s="91">
        <v>155</v>
      </c>
      <c r="D76" s="133"/>
    </row>
    <row r="77" spans="1:4" ht="13.45">
      <c r="A77" s="92" t="s">
        <v>884</v>
      </c>
      <c r="D77" s="134"/>
    </row>
    <row r="78" spans="1:4" ht="13.45">
      <c r="A78" s="93">
        <v>466</v>
      </c>
      <c r="C78" s="84" t="s">
        <v>859</v>
      </c>
      <c r="D78" s="134">
        <v>74048.570000000007</v>
      </c>
    </row>
    <row r="79" spans="1:4" ht="13.45">
      <c r="A79" s="91">
        <v>156</v>
      </c>
      <c r="D79" s="133"/>
    </row>
    <row r="80" spans="1:4" ht="13.45">
      <c r="A80" s="92" t="s">
        <v>885</v>
      </c>
      <c r="D80" s="134"/>
    </row>
    <row r="81" spans="1:4" ht="13.45">
      <c r="A81" s="93">
        <v>467</v>
      </c>
      <c r="C81" s="84" t="s">
        <v>859</v>
      </c>
      <c r="D81" s="134">
        <v>47369.47</v>
      </c>
    </row>
    <row r="82" spans="1:4" ht="13.45">
      <c r="A82" s="91">
        <v>157</v>
      </c>
      <c r="D82" s="133"/>
    </row>
    <row r="83" spans="1:4" ht="13.45">
      <c r="A83" s="92" t="s">
        <v>886</v>
      </c>
      <c r="D83" s="134"/>
    </row>
    <row r="84" spans="1:4" ht="13.45">
      <c r="A84" s="93">
        <v>469</v>
      </c>
      <c r="C84" s="84" t="s">
        <v>859</v>
      </c>
      <c r="D84" s="134">
        <v>99077.37</v>
      </c>
    </row>
    <row r="85" spans="1:4" ht="13.45">
      <c r="A85" s="91">
        <v>158</v>
      </c>
      <c r="D85" s="133"/>
    </row>
    <row r="86" spans="1:4" ht="13.45">
      <c r="A86" s="92" t="s">
        <v>887</v>
      </c>
      <c r="D86" s="134"/>
    </row>
    <row r="87" spans="1:4" ht="13.45">
      <c r="A87" s="93">
        <v>470</v>
      </c>
      <c r="C87" s="84" t="s">
        <v>859</v>
      </c>
      <c r="D87" s="134">
        <v>37841.01</v>
      </c>
    </row>
    <row r="88" spans="1:4" ht="13.45">
      <c r="A88" s="91">
        <v>159</v>
      </c>
      <c r="D88" s="133"/>
    </row>
    <row r="89" spans="1:4" ht="13.45">
      <c r="A89" s="92" t="s">
        <v>888</v>
      </c>
      <c r="D89" s="134"/>
    </row>
    <row r="90" spans="1:4" ht="13.45">
      <c r="A90" s="93">
        <v>471</v>
      </c>
      <c r="C90" s="84" t="s">
        <v>859</v>
      </c>
      <c r="D90" s="134">
        <v>156070.04</v>
      </c>
    </row>
    <row r="91" spans="1:4" ht="13.45">
      <c r="A91" s="91">
        <v>160</v>
      </c>
      <c r="D91" s="133"/>
    </row>
    <row r="92" spans="1:4" ht="13.45">
      <c r="A92" s="92" t="s">
        <v>889</v>
      </c>
      <c r="D92" s="134"/>
    </row>
    <row r="93" spans="1:4" ht="13.45">
      <c r="A93" s="93">
        <v>474</v>
      </c>
      <c r="C93" s="84" t="s">
        <v>859</v>
      </c>
      <c r="D93" s="134">
        <v>39734.26</v>
      </c>
    </row>
    <row r="94" spans="1:4" ht="13.45">
      <c r="A94" s="91">
        <v>176</v>
      </c>
      <c r="D94" s="133"/>
    </row>
    <row r="95" spans="1:4" ht="13.45">
      <c r="A95" s="92" t="s">
        <v>890</v>
      </c>
      <c r="D95" s="134"/>
    </row>
    <row r="96" spans="1:4" ht="13.45">
      <c r="A96" s="93">
        <v>475</v>
      </c>
      <c r="C96" s="84" t="s">
        <v>859</v>
      </c>
      <c r="D96" s="134">
        <v>16063.18</v>
      </c>
    </row>
    <row r="97" spans="1:4" ht="13.45">
      <c r="A97" s="91">
        <v>177</v>
      </c>
      <c r="D97" s="133"/>
    </row>
    <row r="98" spans="1:4" ht="13.45">
      <c r="A98" s="92" t="s">
        <v>891</v>
      </c>
      <c r="D98" s="134"/>
    </row>
    <row r="99" spans="1:4" ht="13.45">
      <c r="A99" s="93">
        <v>476</v>
      </c>
      <c r="C99" s="84" t="s">
        <v>859</v>
      </c>
      <c r="D99" s="134">
        <v>20904.419999999998</v>
      </c>
    </row>
    <row r="100" spans="1:4" ht="13.45">
      <c r="A100" s="91">
        <v>178</v>
      </c>
      <c r="D100" s="133"/>
    </row>
    <row r="101" spans="1:4" ht="13.45">
      <c r="A101" s="92" t="s">
        <v>892</v>
      </c>
      <c r="D101" s="134"/>
    </row>
    <row r="102" spans="1:4" ht="13.45">
      <c r="A102" s="93">
        <v>477</v>
      </c>
      <c r="C102" s="84" t="s">
        <v>859</v>
      </c>
      <c r="D102" s="134">
        <v>6832</v>
      </c>
    </row>
    <row r="103" spans="1:4" ht="13.45">
      <c r="A103" s="91">
        <v>179</v>
      </c>
      <c r="D103" s="133"/>
    </row>
    <row r="104" spans="1:4" ht="13.45">
      <c r="A104" s="92" t="s">
        <v>893</v>
      </c>
      <c r="D104" s="134"/>
    </row>
    <row r="105" spans="1:4" ht="13.45">
      <c r="A105" s="93">
        <v>478</v>
      </c>
      <c r="C105" s="84" t="s">
        <v>859</v>
      </c>
      <c r="D105" s="134">
        <v>21341.040000000001</v>
      </c>
    </row>
    <row r="106" spans="1:4" ht="13.45">
      <c r="A106" s="91">
        <v>180</v>
      </c>
      <c r="D106" s="133"/>
    </row>
    <row r="107" spans="1:4" ht="13.45">
      <c r="A107" s="92" t="s">
        <v>894</v>
      </c>
      <c r="D107" s="134"/>
    </row>
    <row r="108" spans="1:4" ht="13.45">
      <c r="A108" s="93">
        <v>479</v>
      </c>
      <c r="C108" s="84" t="s">
        <v>859</v>
      </c>
      <c r="D108" s="134">
        <v>130593.9</v>
      </c>
    </row>
    <row r="109" spans="1:4" ht="13.45">
      <c r="A109" s="91">
        <v>181</v>
      </c>
      <c r="D109" s="133"/>
    </row>
    <row r="110" spans="1:4" ht="13.45">
      <c r="A110" s="92" t="s">
        <v>895</v>
      </c>
      <c r="D110" s="134"/>
    </row>
    <row r="111" spans="1:4" ht="13.45">
      <c r="A111" s="93">
        <v>484</v>
      </c>
      <c r="C111" s="84" t="s">
        <v>859</v>
      </c>
      <c r="D111" s="134">
        <v>54667.83</v>
      </c>
    </row>
    <row r="112" spans="1:4" ht="13.45">
      <c r="A112" s="91">
        <v>184</v>
      </c>
      <c r="D112" s="133"/>
    </row>
    <row r="113" spans="1:4" ht="13.45">
      <c r="A113" s="92" t="s">
        <v>896</v>
      </c>
      <c r="D113" s="134"/>
    </row>
    <row r="114" spans="1:4" ht="13.45">
      <c r="A114" s="93">
        <v>485</v>
      </c>
      <c r="C114" s="84" t="s">
        <v>859</v>
      </c>
      <c r="D114" s="134">
        <v>21782.84</v>
      </c>
    </row>
    <row r="115" spans="1:4" ht="13.45">
      <c r="A115" s="91">
        <v>185</v>
      </c>
      <c r="D115" s="133"/>
    </row>
    <row r="116" spans="1:4" ht="13.45">
      <c r="A116" s="92" t="s">
        <v>897</v>
      </c>
      <c r="D116" s="134"/>
    </row>
    <row r="117" spans="1:4" ht="13.45">
      <c r="A117" s="93">
        <v>486</v>
      </c>
      <c r="C117" s="84" t="s">
        <v>859</v>
      </c>
      <c r="D117" s="134">
        <v>134570.22</v>
      </c>
    </row>
    <row r="118" spans="1:4" ht="13.45">
      <c r="A118" s="91">
        <v>186</v>
      </c>
      <c r="D118" s="133"/>
    </row>
    <row r="119" spans="1:4" ht="13.45">
      <c r="A119" s="92" t="s">
        <v>898</v>
      </c>
      <c r="D119" s="134"/>
    </row>
    <row r="120" spans="1:4" ht="13.45">
      <c r="A120" s="93">
        <v>487</v>
      </c>
      <c r="C120" s="84" t="s">
        <v>859</v>
      </c>
      <c r="D120" s="134">
        <v>30432.86</v>
      </c>
    </row>
    <row r="121" spans="1:4" ht="13.45">
      <c r="A121" s="91">
        <v>187</v>
      </c>
      <c r="D121" s="133"/>
    </row>
    <row r="122" spans="1:4" ht="13.45">
      <c r="A122" s="92" t="s">
        <v>899</v>
      </c>
      <c r="D122" s="134"/>
    </row>
    <row r="123" spans="1:4" ht="13.45">
      <c r="A123" s="93">
        <v>488</v>
      </c>
      <c r="C123" s="84" t="s">
        <v>859</v>
      </c>
      <c r="D123" s="134">
        <v>20949.990000000002</v>
      </c>
    </row>
    <row r="124" spans="1:4" ht="13.45">
      <c r="A124" s="91">
        <v>188</v>
      </c>
      <c r="D124" s="133"/>
    </row>
    <row r="125" spans="1:4" ht="13.45">
      <c r="A125" s="92" t="s">
        <v>900</v>
      </c>
      <c r="D125" s="134"/>
    </row>
    <row r="126" spans="1:4" ht="13.45">
      <c r="A126" s="93">
        <v>489</v>
      </c>
      <c r="C126" s="84" t="s">
        <v>859</v>
      </c>
      <c r="D126" s="134">
        <v>123610.08</v>
      </c>
    </row>
    <row r="127" spans="1:4" ht="13.45">
      <c r="A127" s="91">
        <v>189</v>
      </c>
      <c r="D127" s="133"/>
    </row>
    <row r="128" spans="1:4" ht="13.45">
      <c r="A128" s="92" t="s">
        <v>901</v>
      </c>
      <c r="D128" s="134"/>
    </row>
    <row r="129" spans="1:4" ht="13.45">
      <c r="A129" s="93">
        <v>529</v>
      </c>
      <c r="C129" s="84" t="s">
        <v>859</v>
      </c>
      <c r="D129" s="134">
        <v>271717.45</v>
      </c>
    </row>
    <row r="130" spans="1:4" ht="13.45">
      <c r="A130" s="91">
        <v>200</v>
      </c>
      <c r="D130" s="133"/>
    </row>
    <row r="131" spans="1:4" ht="13.45">
      <c r="A131" s="92" t="s">
        <v>902</v>
      </c>
      <c r="D131" s="134"/>
    </row>
    <row r="132" spans="1:4" ht="13.45">
      <c r="A132" s="93">
        <v>524</v>
      </c>
      <c r="C132" s="84" t="s">
        <v>864</v>
      </c>
      <c r="D132" s="134">
        <v>963806.62</v>
      </c>
    </row>
    <row r="133" spans="1:4" ht="13.45">
      <c r="A133" s="91">
        <v>208</v>
      </c>
      <c r="D133" s="133"/>
    </row>
    <row r="134" spans="1:4" ht="13.45">
      <c r="A134" s="92" t="s">
        <v>903</v>
      </c>
      <c r="D134" s="134"/>
    </row>
    <row r="135" spans="1:4" ht="13.45">
      <c r="A135" s="93">
        <v>525</v>
      </c>
      <c r="C135" s="84" t="s">
        <v>859</v>
      </c>
      <c r="D135" s="134">
        <v>104152.59</v>
      </c>
    </row>
    <row r="136" spans="1:4" ht="13.45">
      <c r="A136" s="91">
        <v>209</v>
      </c>
      <c r="D136" s="133"/>
    </row>
    <row r="137" spans="1:4" ht="13.45">
      <c r="A137" s="96" t="s">
        <v>904</v>
      </c>
      <c r="D137" s="134"/>
    </row>
    <row r="138" spans="1:4" ht="13.45">
      <c r="A138" s="93">
        <v>526</v>
      </c>
      <c r="C138" s="84" t="s">
        <v>859</v>
      </c>
      <c r="D138" s="134">
        <v>8573.1</v>
      </c>
    </row>
    <row r="139" spans="1:4" ht="13.45">
      <c r="A139" s="91">
        <v>210</v>
      </c>
      <c r="D139" s="133"/>
    </row>
    <row r="140" spans="1:4" ht="13.45">
      <c r="A140" s="92" t="s">
        <v>905</v>
      </c>
      <c r="D140" s="134"/>
    </row>
    <row r="141" spans="1:4" ht="13.45">
      <c r="A141" s="93">
        <v>527</v>
      </c>
      <c r="C141" s="84" t="s">
        <v>859</v>
      </c>
      <c r="D141" s="134">
        <v>108905.74</v>
      </c>
    </row>
    <row r="142" spans="1:4" ht="13.45">
      <c r="A142" s="91">
        <v>211</v>
      </c>
      <c r="D142" s="133"/>
    </row>
    <row r="143" spans="1:4" ht="13.45">
      <c r="A143" s="92" t="s">
        <v>906</v>
      </c>
      <c r="D143" s="134"/>
    </row>
    <row r="144" spans="1:4" ht="13.45">
      <c r="A144" s="93">
        <v>528</v>
      </c>
      <c r="C144" s="84" t="s">
        <v>859</v>
      </c>
      <c r="D144" s="134">
        <v>48381.79</v>
      </c>
    </row>
    <row r="145" spans="1:4" ht="13.45">
      <c r="A145" s="91">
        <v>212</v>
      </c>
      <c r="D145" s="133"/>
    </row>
    <row r="146" spans="1:4" ht="13.45">
      <c r="A146" s="92" t="s">
        <v>907</v>
      </c>
      <c r="D146" s="134"/>
    </row>
    <row r="147" spans="1:4" ht="13.45">
      <c r="A147" s="93">
        <v>530</v>
      </c>
      <c r="C147" s="84" t="s">
        <v>859</v>
      </c>
      <c r="D147" s="134">
        <v>129747.18</v>
      </c>
    </row>
    <row r="148" spans="1:4" ht="13.45">
      <c r="A148" s="91">
        <v>213</v>
      </c>
      <c r="D148" s="133"/>
    </row>
    <row r="149" spans="1:4" ht="13.45">
      <c r="A149" s="92" t="s">
        <v>908</v>
      </c>
      <c r="D149" s="134">
        <v>38727.15</v>
      </c>
    </row>
    <row r="150" spans="1:4" ht="13.45">
      <c r="D150" s="133"/>
    </row>
    <row r="151" spans="1:4" ht="13.45">
      <c r="A151" s="93">
        <v>531</v>
      </c>
      <c r="C151" s="84" t="s">
        <v>859</v>
      </c>
      <c r="D151" s="134">
        <v>9397.2000000000007</v>
      </c>
    </row>
    <row r="152" spans="1:4" ht="13.45">
      <c r="A152" s="91">
        <v>214</v>
      </c>
      <c r="D152" s="133"/>
    </row>
    <row r="153" spans="1:4" ht="13.45">
      <c r="A153" s="92" t="s">
        <v>909</v>
      </c>
      <c r="D153" s="134">
        <v>5074.4399999999996</v>
      </c>
    </row>
    <row r="154" spans="1:4" ht="13.45">
      <c r="A154" s="93">
        <v>534</v>
      </c>
      <c r="C154" s="84" t="s">
        <v>1073</v>
      </c>
      <c r="D154" s="159">
        <v>776695.98</v>
      </c>
    </row>
    <row r="155" spans="1:4" ht="13.45">
      <c r="A155" s="91">
        <v>219</v>
      </c>
      <c r="D155" s="133"/>
    </row>
    <row r="156" spans="1:4" ht="13.45">
      <c r="A156" s="161" t="s">
        <v>910</v>
      </c>
      <c r="D156" s="134"/>
    </row>
    <row r="157" spans="1:4" ht="13.45">
      <c r="A157" s="93">
        <v>552</v>
      </c>
      <c r="C157" s="84" t="s">
        <v>864</v>
      </c>
      <c r="D157" s="134">
        <v>25000</v>
      </c>
    </row>
    <row r="158" spans="1:4" ht="13.45">
      <c r="A158" s="91">
        <v>224</v>
      </c>
      <c r="D158" s="133"/>
    </row>
    <row r="159" spans="1:4" ht="13.45">
      <c r="A159" s="92" t="s">
        <v>911</v>
      </c>
      <c r="D159" s="134"/>
    </row>
    <row r="160" spans="1:4" ht="13.45">
      <c r="A160" s="93">
        <v>553</v>
      </c>
      <c r="C160" s="84" t="s">
        <v>864</v>
      </c>
      <c r="D160" s="134">
        <v>25000</v>
      </c>
    </row>
    <row r="161" spans="1:4" ht="13.45">
      <c r="A161" s="91">
        <v>225</v>
      </c>
      <c r="D161" s="133"/>
    </row>
    <row r="162" spans="1:4" ht="13.45">
      <c r="A162" s="92" t="s">
        <v>912</v>
      </c>
      <c r="D162" s="134"/>
    </row>
    <row r="163" spans="1:4" ht="13.45">
      <c r="A163" s="93">
        <v>600</v>
      </c>
      <c r="C163" s="84" t="s">
        <v>864</v>
      </c>
      <c r="D163" s="134">
        <v>74797.34</v>
      </c>
    </row>
    <row r="164" spans="1:4" ht="13.45">
      <c r="A164" s="91">
        <v>235</v>
      </c>
      <c r="D164" s="133"/>
    </row>
    <row r="165" spans="1:4" ht="13.45">
      <c r="A165" s="96" t="s">
        <v>913</v>
      </c>
      <c r="D165" s="134"/>
    </row>
    <row r="166" spans="1:4" ht="13.45">
      <c r="A166" s="93">
        <v>577</v>
      </c>
      <c r="C166" s="84" t="s">
        <v>864</v>
      </c>
      <c r="D166" s="134">
        <v>117148.12</v>
      </c>
    </row>
    <row r="167" spans="1:4" ht="13.45">
      <c r="A167" s="91">
        <v>236</v>
      </c>
      <c r="D167" s="133"/>
    </row>
    <row r="168" spans="1:4" ht="13.45">
      <c r="A168" s="92" t="s">
        <v>914</v>
      </c>
      <c r="D168" s="134"/>
    </row>
    <row r="169" spans="1:4" ht="13.45">
      <c r="A169" s="93">
        <v>582</v>
      </c>
      <c r="C169" s="84" t="s">
        <v>864</v>
      </c>
      <c r="D169" s="134">
        <v>16772.68</v>
      </c>
    </row>
    <row r="170" spans="1:4" ht="13.45">
      <c r="A170" s="91">
        <v>237</v>
      </c>
      <c r="D170" s="133"/>
    </row>
    <row r="171" spans="1:4" ht="13.45">
      <c r="A171" s="92" t="s">
        <v>915</v>
      </c>
      <c r="D171" s="134"/>
    </row>
    <row r="172" spans="1:4" ht="13.45">
      <c r="A172" s="93">
        <v>579</v>
      </c>
      <c r="C172" s="84" t="s">
        <v>864</v>
      </c>
      <c r="D172" s="134">
        <v>71657.59</v>
      </c>
    </row>
    <row r="173" spans="1:4" ht="13.45">
      <c r="A173" s="91">
        <v>238</v>
      </c>
      <c r="D173" s="133"/>
    </row>
    <row r="174" spans="1:4" ht="13.45">
      <c r="A174" s="92" t="s">
        <v>916</v>
      </c>
      <c r="D174" s="134"/>
    </row>
    <row r="175" spans="1:4" ht="13.45">
      <c r="A175" s="93">
        <v>580</v>
      </c>
      <c r="C175" s="84" t="s">
        <v>864</v>
      </c>
      <c r="D175" s="134">
        <v>6510.29</v>
      </c>
    </row>
    <row r="176" spans="1:4" ht="13.45">
      <c r="A176" s="91">
        <v>239</v>
      </c>
      <c r="D176" s="133"/>
    </row>
    <row r="177" spans="1:4" ht="13.45">
      <c r="A177" s="92" t="s">
        <v>917</v>
      </c>
      <c r="D177" s="134"/>
    </row>
    <row r="178" spans="1:4" ht="13.45">
      <c r="A178" s="93">
        <v>581</v>
      </c>
      <c r="C178" s="84" t="s">
        <v>864</v>
      </c>
      <c r="D178" s="134">
        <v>93147.6</v>
      </c>
    </row>
    <row r="179" spans="1:4" ht="13.45">
      <c r="A179" s="91">
        <v>240</v>
      </c>
      <c r="D179" s="133"/>
    </row>
    <row r="180" spans="1:4" ht="13.45">
      <c r="A180" s="92" t="s">
        <v>918</v>
      </c>
      <c r="D180" s="134"/>
    </row>
    <row r="181" spans="1:4" ht="13.45">
      <c r="A181" s="93">
        <v>583</v>
      </c>
      <c r="C181" s="84" t="s">
        <v>864</v>
      </c>
      <c r="D181" s="134">
        <v>120418.68</v>
      </c>
    </row>
    <row r="182" spans="1:4" ht="13.45">
      <c r="A182" s="91">
        <v>241</v>
      </c>
      <c r="D182" s="133"/>
    </row>
    <row r="183" spans="1:4" ht="13.45">
      <c r="A183" s="92" t="s">
        <v>919</v>
      </c>
      <c r="D183" s="134"/>
    </row>
    <row r="184" spans="1:4" ht="13.45">
      <c r="A184" s="93">
        <v>584</v>
      </c>
      <c r="C184" s="84" t="s">
        <v>864</v>
      </c>
      <c r="D184" s="134">
        <v>88569.7</v>
      </c>
    </row>
    <row r="185" spans="1:4" ht="13.45">
      <c r="A185" s="91">
        <v>242</v>
      </c>
      <c r="D185" s="133"/>
    </row>
    <row r="186" spans="1:4" ht="13.45">
      <c r="A186" s="92" t="s">
        <v>920</v>
      </c>
      <c r="D186" s="134"/>
    </row>
    <row r="187" spans="1:4" ht="13.45">
      <c r="A187" s="93">
        <v>578</v>
      </c>
      <c r="C187" s="84" t="s">
        <v>864</v>
      </c>
      <c r="D187" s="134">
        <v>300445.93</v>
      </c>
    </row>
    <row r="188" spans="1:4" ht="13.45">
      <c r="A188" s="91">
        <v>243</v>
      </c>
      <c r="D188" s="133"/>
    </row>
    <row r="189" spans="1:4" ht="13.45">
      <c r="A189" s="92" t="s">
        <v>921</v>
      </c>
      <c r="D189" s="134"/>
    </row>
    <row r="190" spans="1:4" ht="13.45">
      <c r="A190" s="93">
        <v>625</v>
      </c>
      <c r="C190" s="84" t="s">
        <v>864</v>
      </c>
      <c r="D190" s="134">
        <v>76240.12</v>
      </c>
    </row>
    <row r="191" spans="1:4" ht="13.45">
      <c r="A191" s="91">
        <v>290</v>
      </c>
      <c r="D191" s="133"/>
    </row>
    <row r="192" spans="1:4" ht="13.45">
      <c r="A192" s="92" t="s">
        <v>922</v>
      </c>
      <c r="D192" s="134"/>
    </row>
    <row r="193" spans="1:4" ht="13.45">
      <c r="A193" s="93">
        <v>617</v>
      </c>
      <c r="C193" s="84" t="s">
        <v>866</v>
      </c>
      <c r="D193" s="134">
        <v>20000</v>
      </c>
    </row>
    <row r="194" spans="1:4" ht="13.45">
      <c r="A194" s="91">
        <v>292</v>
      </c>
      <c r="D194" s="133"/>
    </row>
    <row r="195" spans="1:4" ht="13.45">
      <c r="A195" s="92" t="s">
        <v>923</v>
      </c>
      <c r="D195" s="134"/>
    </row>
    <row r="196" spans="1:4" ht="13.45">
      <c r="A196" s="93">
        <v>632</v>
      </c>
      <c r="C196" s="84" t="s">
        <v>859</v>
      </c>
      <c r="D196" s="134">
        <v>79454.59</v>
      </c>
    </row>
    <row r="197" spans="1:4" ht="13.45">
      <c r="A197" s="91">
        <v>300</v>
      </c>
      <c r="D197" s="133"/>
    </row>
    <row r="198" spans="1:4" ht="13.45">
      <c r="A198" s="92" t="s">
        <v>924</v>
      </c>
      <c r="D198" s="134"/>
    </row>
    <row r="199" spans="1:4" ht="13.45">
      <c r="A199" s="93">
        <v>633</v>
      </c>
      <c r="C199" s="84" t="s">
        <v>859</v>
      </c>
      <c r="D199" s="134">
        <v>47727.08</v>
      </c>
    </row>
    <row r="200" spans="1:4" ht="13.45">
      <c r="A200" s="91">
        <v>301</v>
      </c>
      <c r="D200" s="133"/>
    </row>
    <row r="201" spans="1:4" ht="13.45">
      <c r="A201" s="92" t="s">
        <v>925</v>
      </c>
      <c r="D201" s="134"/>
    </row>
    <row r="202" spans="1:4" ht="13.45">
      <c r="A202" s="93">
        <v>634</v>
      </c>
      <c r="C202" s="84" t="s">
        <v>859</v>
      </c>
      <c r="D202" s="134">
        <v>36538.639999999999</v>
      </c>
    </row>
    <row r="203" spans="1:4" ht="13.45">
      <c r="A203" s="91">
        <v>302</v>
      </c>
      <c r="D203" s="133"/>
    </row>
    <row r="204" spans="1:4" ht="13.45">
      <c r="A204" s="92" t="s">
        <v>926</v>
      </c>
      <c r="D204" s="134"/>
    </row>
    <row r="205" spans="1:4" ht="13.45">
      <c r="A205" s="93">
        <v>635</v>
      </c>
      <c r="C205" s="84" t="s">
        <v>859</v>
      </c>
      <c r="D205" s="134">
        <v>10086</v>
      </c>
    </row>
    <row r="206" spans="1:4" ht="13.45">
      <c r="A206" s="91">
        <v>303</v>
      </c>
      <c r="D206" s="133"/>
    </row>
    <row r="207" spans="1:4" ht="13.45">
      <c r="A207" s="92" t="s">
        <v>927</v>
      </c>
      <c r="D207" s="134"/>
    </row>
    <row r="208" spans="1:4" ht="13.45">
      <c r="A208" s="93">
        <v>636</v>
      </c>
      <c r="C208" s="84" t="s">
        <v>859</v>
      </c>
      <c r="D208" s="134">
        <v>169138.95</v>
      </c>
    </row>
    <row r="209" spans="1:4" ht="13.45">
      <c r="A209" s="91">
        <v>304</v>
      </c>
      <c r="D209" s="133"/>
    </row>
    <row r="210" spans="1:4" ht="13.45">
      <c r="A210" s="92" t="s">
        <v>928</v>
      </c>
      <c r="D210" s="134"/>
    </row>
    <row r="211" spans="1:4" ht="13.45">
      <c r="A211" s="93">
        <v>637</v>
      </c>
      <c r="C211" s="84" t="s">
        <v>859</v>
      </c>
      <c r="D211" s="134">
        <v>13294.17</v>
      </c>
    </row>
    <row r="212" spans="1:4" ht="13.45">
      <c r="A212" s="91">
        <v>305</v>
      </c>
      <c r="D212" s="133"/>
    </row>
    <row r="213" spans="1:4" ht="13.45">
      <c r="A213" s="92" t="s">
        <v>929</v>
      </c>
      <c r="D213" s="134"/>
    </row>
    <row r="214" spans="1:4" ht="13.45">
      <c r="A214" s="93">
        <v>638</v>
      </c>
      <c r="C214" s="84" t="s">
        <v>859</v>
      </c>
      <c r="D214" s="134">
        <v>50211.57</v>
      </c>
    </row>
    <row r="215" spans="1:4" ht="13.45">
      <c r="A215" s="91">
        <v>306</v>
      </c>
      <c r="D215" s="133"/>
    </row>
    <row r="216" spans="1:4" ht="13.45">
      <c r="A216" s="92" t="s">
        <v>930</v>
      </c>
      <c r="D216" s="134"/>
    </row>
    <row r="217" spans="1:4" ht="13.45">
      <c r="A217" s="93">
        <v>639</v>
      </c>
      <c r="C217" s="84" t="s">
        <v>859</v>
      </c>
      <c r="D217" s="134">
        <v>31523.37</v>
      </c>
    </row>
    <row r="218" spans="1:4" ht="13.45">
      <c r="A218" s="91">
        <v>307</v>
      </c>
      <c r="D218" s="133"/>
    </row>
    <row r="219" spans="1:4" ht="13.45">
      <c r="A219" s="92" t="s">
        <v>931</v>
      </c>
      <c r="D219" s="134"/>
    </row>
    <row r="220" spans="1:4" ht="13.45">
      <c r="A220" s="93">
        <v>642</v>
      </c>
      <c r="C220" s="84" t="s">
        <v>859</v>
      </c>
      <c r="D220" s="134">
        <v>1422931.5</v>
      </c>
    </row>
    <row r="221" spans="1:4" ht="13.45">
      <c r="A221" s="91">
        <v>308</v>
      </c>
      <c r="D221" s="133"/>
    </row>
    <row r="222" spans="1:4" ht="13.45">
      <c r="A222" s="92" t="s">
        <v>932</v>
      </c>
      <c r="D222" s="134"/>
    </row>
    <row r="223" spans="1:4" ht="13.45">
      <c r="A223" s="93">
        <v>684</v>
      </c>
      <c r="C223" s="84" t="s">
        <v>864</v>
      </c>
      <c r="D223" s="134">
        <v>15598.5</v>
      </c>
    </row>
    <row r="224" spans="1:4" ht="13.45">
      <c r="A224" s="91">
        <v>332</v>
      </c>
      <c r="D224" s="133"/>
    </row>
    <row r="225" spans="1:4" ht="13.45">
      <c r="A225" s="92" t="s">
        <v>933</v>
      </c>
      <c r="D225" s="134"/>
    </row>
    <row r="226" spans="1:4" ht="13.45">
      <c r="A226" s="93">
        <v>689</v>
      </c>
      <c r="C226" s="84" t="s">
        <v>864</v>
      </c>
      <c r="D226" s="134">
        <v>88104.06</v>
      </c>
    </row>
    <row r="227" spans="1:4" ht="13.45">
      <c r="A227" s="91">
        <v>333</v>
      </c>
      <c r="D227" s="133"/>
    </row>
    <row r="228" spans="1:4" ht="13.45">
      <c r="A228" s="92" t="s">
        <v>934</v>
      </c>
      <c r="D228" s="134"/>
    </row>
    <row r="229" spans="1:4" ht="13.45">
      <c r="A229" s="93">
        <v>683</v>
      </c>
      <c r="C229" s="84" t="s">
        <v>864</v>
      </c>
      <c r="D229" s="134">
        <v>132896.15</v>
      </c>
    </row>
    <row r="230" spans="1:4" ht="13.45">
      <c r="A230" s="91">
        <v>335</v>
      </c>
      <c r="D230" s="133"/>
    </row>
    <row r="231" spans="1:4" ht="13.45">
      <c r="A231" s="92" t="s">
        <v>935</v>
      </c>
      <c r="D231" s="134"/>
    </row>
    <row r="232" spans="1:4" ht="13.45">
      <c r="A232" s="93">
        <v>687</v>
      </c>
      <c r="C232" s="84" t="s">
        <v>864</v>
      </c>
      <c r="D232" s="134">
        <v>30667.79</v>
      </c>
    </row>
    <row r="233" spans="1:4" ht="13.45">
      <c r="A233" s="91">
        <v>336</v>
      </c>
      <c r="D233" s="133"/>
    </row>
    <row r="234" spans="1:4" ht="13.45">
      <c r="A234" s="92" t="s">
        <v>936</v>
      </c>
      <c r="D234" s="134"/>
    </row>
    <row r="235" spans="1:4" ht="13.45">
      <c r="A235" s="93">
        <v>688</v>
      </c>
      <c r="C235" s="84" t="s">
        <v>864</v>
      </c>
      <c r="D235" s="134">
        <v>71461.13</v>
      </c>
    </row>
    <row r="236" spans="1:4" ht="13.45">
      <c r="A236" s="91">
        <v>337</v>
      </c>
      <c r="D236" s="133"/>
    </row>
    <row r="237" spans="1:4" ht="13.45">
      <c r="A237" s="92" t="s">
        <v>937</v>
      </c>
      <c r="D237" s="134"/>
    </row>
    <row r="238" spans="1:4" ht="13.45">
      <c r="A238" s="93">
        <v>690</v>
      </c>
      <c r="C238" s="84" t="s">
        <v>864</v>
      </c>
      <c r="D238" s="134">
        <v>193307.54</v>
      </c>
    </row>
    <row r="239" spans="1:4" ht="13.45">
      <c r="A239" s="91">
        <v>338</v>
      </c>
      <c r="D239" s="133"/>
    </row>
    <row r="240" spans="1:4" ht="13.45">
      <c r="A240" s="92" t="s">
        <v>938</v>
      </c>
      <c r="D240" s="134"/>
    </row>
    <row r="241" spans="1:4" ht="13.45">
      <c r="A241" s="93">
        <v>675</v>
      </c>
      <c r="C241" s="84" t="s">
        <v>859</v>
      </c>
      <c r="D241" s="134">
        <v>31256.25</v>
      </c>
    </row>
    <row r="242" spans="1:4" ht="13.45">
      <c r="A242" s="91">
        <v>345</v>
      </c>
      <c r="D242" s="133"/>
    </row>
    <row r="243" spans="1:4" ht="13.45">
      <c r="A243" s="92" t="s">
        <v>939</v>
      </c>
      <c r="D243" s="134"/>
    </row>
    <row r="244" spans="1:4" ht="13.45">
      <c r="A244" s="93">
        <v>676</v>
      </c>
      <c r="C244" s="84" t="s">
        <v>859</v>
      </c>
      <c r="D244" s="134">
        <v>25124.82</v>
      </c>
    </row>
    <row r="245" spans="1:4" ht="13.45">
      <c r="A245" s="91">
        <v>346</v>
      </c>
      <c r="D245" s="133"/>
    </row>
    <row r="246" spans="1:4" ht="13.45">
      <c r="A246" s="92" t="s">
        <v>940</v>
      </c>
      <c r="D246" s="134"/>
    </row>
    <row r="247" spans="1:4" ht="13.45">
      <c r="A247" s="93">
        <v>677</v>
      </c>
      <c r="C247" s="84" t="s">
        <v>859</v>
      </c>
      <c r="D247" s="134">
        <v>66293.960000000006</v>
      </c>
    </row>
    <row r="248" spans="1:4" ht="13.45">
      <c r="A248" s="91">
        <v>347</v>
      </c>
      <c r="D248" s="133"/>
    </row>
    <row r="249" spans="1:4" ht="13.45">
      <c r="A249" s="92" t="s">
        <v>941</v>
      </c>
      <c r="D249" s="134"/>
    </row>
    <row r="250" spans="1:4" ht="13.45">
      <c r="A250" s="93">
        <v>678</v>
      </c>
      <c r="C250" s="84" t="s">
        <v>859</v>
      </c>
      <c r="D250" s="134">
        <v>37319.58</v>
      </c>
    </row>
    <row r="251" spans="1:4" ht="13.45">
      <c r="A251" s="91">
        <v>348</v>
      </c>
      <c r="D251" s="133"/>
    </row>
    <row r="252" spans="1:4" ht="13.45">
      <c r="A252" s="92" t="s">
        <v>942</v>
      </c>
      <c r="D252" s="134"/>
    </row>
    <row r="253" spans="1:4" ht="13.45">
      <c r="A253" s="93">
        <v>679</v>
      </c>
      <c r="C253" s="84" t="s">
        <v>859</v>
      </c>
      <c r="D253" s="134">
        <v>31028.240000000002</v>
      </c>
    </row>
    <row r="254" spans="1:4" ht="13.45">
      <c r="A254" s="91">
        <v>349</v>
      </c>
      <c r="D254" s="133"/>
    </row>
    <row r="255" spans="1:4" ht="13.45">
      <c r="A255" s="92" t="s">
        <v>943</v>
      </c>
      <c r="D255" s="134"/>
    </row>
    <row r="256" spans="1:4" ht="13.45">
      <c r="A256" s="93">
        <v>685</v>
      </c>
      <c r="C256" s="84" t="s">
        <v>864</v>
      </c>
      <c r="D256" s="134">
        <v>72553.8</v>
      </c>
    </row>
    <row r="257" spans="1:4" ht="13.45">
      <c r="A257" s="91">
        <v>352</v>
      </c>
      <c r="D257" s="133"/>
    </row>
    <row r="258" spans="1:4" ht="13.45">
      <c r="A258" s="92" t="s">
        <v>944</v>
      </c>
      <c r="D258" s="134"/>
    </row>
    <row r="259" spans="1:4" ht="13.45">
      <c r="A259" s="93">
        <v>686</v>
      </c>
      <c r="C259" s="84" t="s">
        <v>864</v>
      </c>
      <c r="D259" s="134">
        <v>37287.86</v>
      </c>
    </row>
    <row r="260" spans="1:4" ht="13.45">
      <c r="A260" s="91">
        <v>353</v>
      </c>
      <c r="D260" s="133"/>
    </row>
    <row r="261" spans="1:4" ht="13.45">
      <c r="A261" s="92" t="s">
        <v>945</v>
      </c>
      <c r="D261" s="134"/>
    </row>
    <row r="262" spans="1:4" ht="13.45">
      <c r="A262" s="93">
        <v>691</v>
      </c>
      <c r="C262" s="84" t="s">
        <v>864</v>
      </c>
      <c r="D262" s="134">
        <v>33668.47</v>
      </c>
    </row>
    <row r="263" spans="1:4" ht="13.45">
      <c r="A263" s="91">
        <v>354</v>
      </c>
      <c r="D263" s="133"/>
    </row>
    <row r="264" spans="1:4" ht="13.45">
      <c r="A264" s="92" t="s">
        <v>946</v>
      </c>
      <c r="D264" s="134"/>
    </row>
    <row r="265" spans="1:4" ht="13.45">
      <c r="A265" s="93">
        <v>692</v>
      </c>
      <c r="C265" s="84" t="s">
        <v>864</v>
      </c>
      <c r="D265" s="134">
        <v>71585.38</v>
      </c>
    </row>
    <row r="266" spans="1:4" ht="13.45">
      <c r="A266" s="91">
        <v>355</v>
      </c>
      <c r="D266" s="133"/>
    </row>
    <row r="267" spans="1:4" ht="13.45">
      <c r="A267" s="96" t="s">
        <v>947</v>
      </c>
      <c r="D267" s="134"/>
    </row>
    <row r="268" spans="1:4" ht="13.45">
      <c r="A268" s="93">
        <v>693</v>
      </c>
      <c r="C268" s="84" t="s">
        <v>864</v>
      </c>
      <c r="D268" s="134">
        <v>37850.300000000003</v>
      </c>
    </row>
    <row r="269" spans="1:4" ht="13.45">
      <c r="A269" s="91">
        <v>356</v>
      </c>
      <c r="D269" s="133"/>
    </row>
    <row r="270" spans="1:4" ht="13.45">
      <c r="A270" s="92" t="s">
        <v>948</v>
      </c>
      <c r="D270" s="134"/>
    </row>
    <row r="271" spans="1:4" ht="13.45">
      <c r="A271" s="93">
        <v>699</v>
      </c>
      <c r="C271" s="84" t="s">
        <v>859</v>
      </c>
      <c r="D271" s="134">
        <v>33360.870000000003</v>
      </c>
    </row>
    <row r="272" spans="1:4" ht="13.45">
      <c r="A272" s="91">
        <v>359</v>
      </c>
      <c r="D272" s="133"/>
    </row>
    <row r="273" spans="1:4" ht="13.45">
      <c r="A273" s="92" t="s">
        <v>949</v>
      </c>
      <c r="D273" s="134"/>
    </row>
    <row r="274" spans="1:4" ht="13.45">
      <c r="A274" s="93">
        <v>700</v>
      </c>
      <c r="C274" s="84" t="s">
        <v>859</v>
      </c>
      <c r="D274" s="134">
        <v>61828.1</v>
      </c>
    </row>
    <row r="275" spans="1:4" ht="13.45">
      <c r="A275" s="91">
        <v>360</v>
      </c>
      <c r="D275" s="133"/>
    </row>
    <row r="276" spans="1:4" ht="13.45">
      <c r="A276" s="92" t="s">
        <v>950</v>
      </c>
      <c r="D276" s="134"/>
    </row>
    <row r="277" spans="1:4" ht="13.45">
      <c r="A277" s="93">
        <v>743</v>
      </c>
      <c r="C277" s="84" t="s">
        <v>864</v>
      </c>
      <c r="D277" s="134">
        <v>85000</v>
      </c>
    </row>
    <row r="278" spans="1:4" ht="13.45">
      <c r="A278" s="91">
        <v>361</v>
      </c>
      <c r="D278" s="133"/>
    </row>
    <row r="279" spans="1:4" ht="13.45">
      <c r="A279" s="92" t="s">
        <v>951</v>
      </c>
      <c r="D279" s="134"/>
    </row>
    <row r="280" spans="1:4" ht="13.45">
      <c r="A280" s="93">
        <v>745</v>
      </c>
      <c r="C280" s="84" t="s">
        <v>859</v>
      </c>
      <c r="D280" s="134">
        <v>31134.86</v>
      </c>
    </row>
    <row r="281" spans="1:4" ht="13.45">
      <c r="A281" s="91">
        <v>363</v>
      </c>
      <c r="D281" s="133"/>
    </row>
    <row r="282" spans="1:4" ht="13.45">
      <c r="A282" s="92" t="s">
        <v>952</v>
      </c>
      <c r="D282" s="134"/>
    </row>
    <row r="283" spans="1:4" ht="13.45">
      <c r="A283" s="93">
        <v>746</v>
      </c>
      <c r="C283" s="84" t="s">
        <v>859</v>
      </c>
      <c r="D283" s="134">
        <v>31106.880000000001</v>
      </c>
    </row>
    <row r="284" spans="1:4" ht="13.45">
      <c r="A284" s="91">
        <v>364</v>
      </c>
      <c r="D284" s="133"/>
    </row>
    <row r="285" spans="1:4" ht="13.45">
      <c r="A285" s="92" t="s">
        <v>953</v>
      </c>
      <c r="D285" s="134"/>
    </row>
    <row r="286" spans="1:4" ht="13.45">
      <c r="A286" s="93">
        <v>747</v>
      </c>
      <c r="C286" s="84" t="s">
        <v>859</v>
      </c>
      <c r="D286" s="134">
        <v>12163.78</v>
      </c>
    </row>
    <row r="287" spans="1:4" ht="13.45">
      <c r="A287" s="91">
        <v>365</v>
      </c>
      <c r="D287" s="133"/>
    </row>
    <row r="288" spans="1:4" ht="13.45">
      <c r="A288" s="92" t="s">
        <v>954</v>
      </c>
      <c r="D288" s="134"/>
    </row>
    <row r="289" spans="1:4" ht="13.45">
      <c r="A289" s="93">
        <v>748</v>
      </c>
      <c r="C289" s="84" t="s">
        <v>859</v>
      </c>
      <c r="D289" s="134">
        <v>91892.96</v>
      </c>
    </row>
    <row r="290" spans="1:4" ht="13.45">
      <c r="A290" s="91">
        <v>366</v>
      </c>
      <c r="D290" s="133"/>
    </row>
    <row r="291" spans="1:4" ht="13.45">
      <c r="A291" s="92" t="s">
        <v>955</v>
      </c>
      <c r="D291" s="134"/>
    </row>
    <row r="292" spans="1:4" ht="13.45">
      <c r="A292" s="93">
        <v>749</v>
      </c>
      <c r="C292" s="84" t="s">
        <v>859</v>
      </c>
      <c r="D292" s="134">
        <v>24371.75</v>
      </c>
    </row>
    <row r="293" spans="1:4" ht="13.45">
      <c r="A293" s="91">
        <v>367</v>
      </c>
      <c r="D293" s="133"/>
    </row>
    <row r="294" spans="1:4" ht="13.45">
      <c r="A294" s="92" t="s">
        <v>956</v>
      </c>
      <c r="D294" s="134"/>
    </row>
    <row r="295" spans="1:4" ht="13.45">
      <c r="A295" s="93">
        <v>750</v>
      </c>
      <c r="C295" s="84" t="s">
        <v>859</v>
      </c>
      <c r="D295" s="134">
        <v>154105.60000000001</v>
      </c>
    </row>
    <row r="296" spans="1:4" ht="13.45">
      <c r="A296" s="91">
        <v>368</v>
      </c>
      <c r="D296" s="133"/>
    </row>
    <row r="297" spans="1:4" ht="13.45">
      <c r="A297" s="92" t="s">
        <v>957</v>
      </c>
      <c r="D297" s="134"/>
    </row>
    <row r="298" spans="1:4" ht="13.45">
      <c r="A298" s="93">
        <v>753</v>
      </c>
      <c r="C298" s="84" t="s">
        <v>859</v>
      </c>
      <c r="D298" s="134">
        <v>13714.5</v>
      </c>
    </row>
    <row r="299" spans="1:4" ht="13.45">
      <c r="A299" s="91">
        <v>371</v>
      </c>
      <c r="D299" s="133"/>
    </row>
    <row r="300" spans="1:4" ht="13.45">
      <c r="A300" s="92" t="s">
        <v>958</v>
      </c>
      <c r="D300" s="134"/>
    </row>
    <row r="301" spans="1:4" ht="13.45">
      <c r="A301" s="93">
        <v>770</v>
      </c>
      <c r="C301" s="84" t="s">
        <v>864</v>
      </c>
      <c r="D301" s="134">
        <v>98106.18</v>
      </c>
    </row>
    <row r="302" spans="1:4" ht="13.45">
      <c r="A302" s="91">
        <v>372</v>
      </c>
      <c r="D302" s="133"/>
    </row>
    <row r="303" spans="1:4" ht="13.45">
      <c r="A303" s="92" t="s">
        <v>959</v>
      </c>
      <c r="D303" s="134"/>
    </row>
    <row r="304" spans="1:4" ht="13.45">
      <c r="A304" s="93">
        <v>754</v>
      </c>
      <c r="C304" s="84" t="s">
        <v>864</v>
      </c>
      <c r="D304" s="134">
        <v>42500.04</v>
      </c>
    </row>
    <row r="305" spans="1:4" ht="13.45">
      <c r="A305" s="91">
        <v>375</v>
      </c>
      <c r="D305" s="133"/>
    </row>
    <row r="306" spans="1:4" ht="13.45">
      <c r="A306" s="92" t="s">
        <v>960</v>
      </c>
      <c r="D306" s="134"/>
    </row>
    <row r="307" spans="1:4" ht="13.45">
      <c r="A307" s="93">
        <v>768</v>
      </c>
      <c r="C307" s="84" t="s">
        <v>859</v>
      </c>
      <c r="D307" s="134">
        <v>25916.52</v>
      </c>
    </row>
    <row r="308" spans="1:4" ht="13.45">
      <c r="A308" s="91">
        <v>389</v>
      </c>
      <c r="D308" s="133"/>
    </row>
    <row r="309" spans="1:4" ht="13.45">
      <c r="A309" s="92" t="s">
        <v>961</v>
      </c>
      <c r="D309" s="134"/>
    </row>
    <row r="310" spans="1:4" ht="13.45">
      <c r="A310" s="93">
        <v>769</v>
      </c>
      <c r="C310" s="84" t="s">
        <v>859</v>
      </c>
      <c r="D310" s="134">
        <v>15867</v>
      </c>
    </row>
    <row r="311" spans="1:4" ht="13.45">
      <c r="A311" s="91">
        <v>390</v>
      </c>
      <c r="D311" s="133"/>
    </row>
    <row r="312" spans="1:4" ht="13.45">
      <c r="A312" s="92" t="s">
        <v>962</v>
      </c>
      <c r="D312" s="134"/>
    </row>
    <row r="313" spans="1:4" ht="13.45">
      <c r="A313" s="93">
        <v>785</v>
      </c>
      <c r="C313" s="84" t="s">
        <v>859</v>
      </c>
      <c r="D313" s="134">
        <v>40017.769999999997</v>
      </c>
    </row>
    <row r="314" spans="1:4" ht="13.45">
      <c r="A314" s="91">
        <v>401</v>
      </c>
      <c r="D314" s="133"/>
    </row>
    <row r="315" spans="1:4" ht="13.45">
      <c r="A315" s="92" t="s">
        <v>963</v>
      </c>
      <c r="D315" s="134"/>
    </row>
    <row r="316" spans="1:4" ht="13.45">
      <c r="A316" s="93">
        <v>786</v>
      </c>
      <c r="C316" s="84" t="s">
        <v>859</v>
      </c>
      <c r="D316" s="134">
        <v>21896.68</v>
      </c>
    </row>
    <row r="317" spans="1:4" ht="13.45">
      <c r="A317" s="91">
        <v>402</v>
      </c>
      <c r="D317" s="133"/>
    </row>
    <row r="318" spans="1:4" ht="13.45">
      <c r="A318" s="92" t="s">
        <v>964</v>
      </c>
      <c r="D318" s="134"/>
    </row>
    <row r="319" spans="1:4" ht="13.45">
      <c r="A319" s="93">
        <v>787</v>
      </c>
      <c r="C319" s="84" t="s">
        <v>864</v>
      </c>
      <c r="D319" s="134">
        <v>36232.97</v>
      </c>
    </row>
    <row r="320" spans="1:4" ht="13.45">
      <c r="A320" s="91">
        <v>404</v>
      </c>
      <c r="D320" s="133"/>
    </row>
    <row r="321" spans="1:4" ht="13.45">
      <c r="A321" s="92" t="s">
        <v>965</v>
      </c>
      <c r="D321" s="134"/>
    </row>
    <row r="322" spans="1:4" ht="13.45">
      <c r="A322" s="93">
        <v>788</v>
      </c>
      <c r="C322" s="84" t="s">
        <v>864</v>
      </c>
      <c r="D322" s="134">
        <v>37389.97</v>
      </c>
    </row>
    <row r="323" spans="1:4" ht="13.45">
      <c r="A323" s="91">
        <v>405</v>
      </c>
      <c r="D323" s="133"/>
    </row>
    <row r="324" spans="1:4" ht="13.45">
      <c r="A324" s="92" t="s">
        <v>966</v>
      </c>
      <c r="D324" s="134"/>
    </row>
    <row r="325" spans="1:4" ht="13.45">
      <c r="A325" s="93">
        <v>789</v>
      </c>
      <c r="C325" s="84" t="s">
        <v>864</v>
      </c>
      <c r="D325" s="134">
        <v>36282.97</v>
      </c>
    </row>
    <row r="326" spans="1:4" ht="13.45">
      <c r="A326" s="91">
        <v>406</v>
      </c>
      <c r="D326" s="133"/>
    </row>
    <row r="327" spans="1:4" ht="13.45">
      <c r="A327" s="92" t="s">
        <v>967</v>
      </c>
      <c r="D327" s="134"/>
    </row>
    <row r="328" spans="1:4" ht="13.45">
      <c r="A328" s="93">
        <v>790</v>
      </c>
      <c r="C328" s="84" t="s">
        <v>864</v>
      </c>
      <c r="D328" s="134">
        <v>38404.720000000001</v>
      </c>
    </row>
    <row r="329" spans="1:4" ht="13.45">
      <c r="A329" s="91">
        <v>407</v>
      </c>
      <c r="D329" s="133"/>
    </row>
    <row r="330" spans="1:4" ht="13.45">
      <c r="A330" s="92" t="s">
        <v>968</v>
      </c>
      <c r="D330" s="134">
        <v>8001</v>
      </c>
    </row>
    <row r="331" spans="1:4" ht="13.45">
      <c r="D331" s="133"/>
    </row>
    <row r="332" spans="1:4" ht="13.45">
      <c r="A332" s="93">
        <v>810</v>
      </c>
      <c r="C332" s="84" t="s">
        <v>864</v>
      </c>
      <c r="D332" s="134">
        <v>13000</v>
      </c>
    </row>
    <row r="333" spans="1:4" ht="13.45">
      <c r="A333" s="91">
        <v>408</v>
      </c>
      <c r="D333" s="133"/>
    </row>
    <row r="334" spans="1:4" ht="13.45">
      <c r="A334" s="92" t="s">
        <v>969</v>
      </c>
      <c r="D334" s="134">
        <v>2600</v>
      </c>
    </row>
    <row r="335" spans="1:4" ht="13.45">
      <c r="A335" s="93">
        <v>796</v>
      </c>
      <c r="C335" s="84" t="s">
        <v>864</v>
      </c>
      <c r="D335" s="159">
        <v>17609633.780000001</v>
      </c>
    </row>
    <row r="336" spans="1:4" ht="13.45">
      <c r="A336" s="91">
        <v>409</v>
      </c>
      <c r="D336" s="133"/>
    </row>
    <row r="337" spans="1:4" ht="13.45">
      <c r="A337" s="161" t="s">
        <v>970</v>
      </c>
      <c r="D337" s="134"/>
    </row>
    <row r="338" spans="1:4" ht="13.45">
      <c r="A338" s="93">
        <v>797</v>
      </c>
      <c r="C338" s="84" t="s">
        <v>864</v>
      </c>
      <c r="D338" s="134">
        <v>21968</v>
      </c>
    </row>
    <row r="339" spans="1:4" ht="13.45">
      <c r="A339" s="91">
        <v>417</v>
      </c>
      <c r="D339" s="133"/>
    </row>
    <row r="340" spans="1:4" ht="13.45">
      <c r="A340" s="92" t="s">
        <v>971</v>
      </c>
      <c r="D340" s="134"/>
    </row>
    <row r="341" spans="1:4" ht="13.45">
      <c r="A341" s="93">
        <v>799</v>
      </c>
      <c r="C341" s="84" t="s">
        <v>859</v>
      </c>
      <c r="D341" s="134">
        <v>73064.58</v>
      </c>
    </row>
    <row r="342" spans="1:4" ht="13.45">
      <c r="A342" s="91">
        <v>419</v>
      </c>
      <c r="D342" s="133"/>
    </row>
    <row r="343" spans="1:4" ht="13.45">
      <c r="A343" s="92" t="s">
        <v>1151</v>
      </c>
      <c r="D343" s="134"/>
    </row>
    <row r="344" spans="1:4" ht="13.45">
      <c r="A344" s="93">
        <v>800</v>
      </c>
      <c r="C344" s="84" t="s">
        <v>859</v>
      </c>
      <c r="D344" s="134">
        <v>23624.85</v>
      </c>
    </row>
    <row r="345" spans="1:4" ht="13.45">
      <c r="A345" s="91">
        <v>420</v>
      </c>
      <c r="D345" s="133"/>
    </row>
    <row r="346" spans="1:4" ht="13.45">
      <c r="A346" s="92" t="s">
        <v>972</v>
      </c>
      <c r="D346" s="134"/>
    </row>
    <row r="347" spans="1:4" ht="13.45">
      <c r="A347" s="93">
        <v>806</v>
      </c>
      <c r="C347" s="84" t="s">
        <v>859</v>
      </c>
      <c r="D347" s="134">
        <v>40002</v>
      </c>
    </row>
    <row r="348" spans="1:4" ht="13.45">
      <c r="A348" s="91">
        <v>421</v>
      </c>
      <c r="D348" s="133"/>
    </row>
    <row r="349" spans="1:4" ht="13.45">
      <c r="A349" s="92" t="s">
        <v>1152</v>
      </c>
      <c r="D349" s="134"/>
    </row>
    <row r="350" spans="1:4" ht="13.45">
      <c r="A350" s="93">
        <v>813</v>
      </c>
      <c r="C350" s="84" t="s">
        <v>859</v>
      </c>
      <c r="D350" s="134">
        <v>26018.9</v>
      </c>
    </row>
    <row r="351" spans="1:4" ht="13.45">
      <c r="A351" s="91">
        <v>422</v>
      </c>
      <c r="D351" s="133"/>
    </row>
    <row r="352" spans="1:4" ht="13.45">
      <c r="A352" s="92" t="s">
        <v>973</v>
      </c>
      <c r="D352" s="134"/>
    </row>
    <row r="353" spans="1:4" ht="13.45">
      <c r="A353" s="93">
        <v>814</v>
      </c>
      <c r="C353" s="84" t="s">
        <v>859</v>
      </c>
      <c r="D353" s="134">
        <v>51201.78</v>
      </c>
    </row>
    <row r="354" spans="1:4" ht="13.45">
      <c r="A354" s="91">
        <v>423</v>
      </c>
      <c r="D354" s="133"/>
    </row>
    <row r="355" spans="1:4" ht="13.45">
      <c r="A355" s="92" t="s">
        <v>974</v>
      </c>
      <c r="D355" s="134"/>
    </row>
    <row r="356" spans="1:4" ht="13.45">
      <c r="A356" s="93">
        <v>815</v>
      </c>
      <c r="C356" s="84" t="s">
        <v>859</v>
      </c>
      <c r="D356" s="134">
        <v>7778.85</v>
      </c>
    </row>
    <row r="357" spans="1:4" ht="13.45">
      <c r="A357" s="91">
        <v>424</v>
      </c>
      <c r="D357" s="133"/>
    </row>
    <row r="358" spans="1:4" ht="13.45">
      <c r="A358" s="92" t="s">
        <v>975</v>
      </c>
      <c r="D358" s="134"/>
    </row>
    <row r="359" spans="1:4" ht="13.45">
      <c r="A359" s="93">
        <v>816</v>
      </c>
      <c r="C359" s="84" t="s">
        <v>859</v>
      </c>
      <c r="D359" s="134">
        <v>29028.36</v>
      </c>
    </row>
    <row r="360" spans="1:4" ht="13.45">
      <c r="A360" s="91">
        <v>425</v>
      </c>
      <c r="D360" s="133"/>
    </row>
    <row r="361" spans="1:4" ht="13.45">
      <c r="A361" s="92" t="s">
        <v>976</v>
      </c>
      <c r="D361" s="134"/>
    </row>
    <row r="362" spans="1:4" ht="13.45">
      <c r="A362" s="93">
        <v>817</v>
      </c>
      <c r="C362" s="84" t="s">
        <v>859</v>
      </c>
      <c r="D362" s="134">
        <v>22913.9</v>
      </c>
    </row>
    <row r="363" spans="1:4" ht="13.45">
      <c r="A363" s="91">
        <v>426</v>
      </c>
      <c r="D363" s="133"/>
    </row>
    <row r="364" spans="1:4" ht="13.45">
      <c r="A364" s="92" t="s">
        <v>977</v>
      </c>
      <c r="D364" s="134"/>
    </row>
    <row r="365" spans="1:4" ht="13.45">
      <c r="D365" s="133"/>
    </row>
    <row r="366" spans="1:4" ht="13.45">
      <c r="A366" s="93">
        <v>818</v>
      </c>
      <c r="C366" s="84" t="s">
        <v>859</v>
      </c>
      <c r="D366" s="134">
        <v>16722.3</v>
      </c>
    </row>
    <row r="367" spans="1:4" ht="13.45">
      <c r="A367" s="91">
        <v>427</v>
      </c>
      <c r="D367" s="133"/>
    </row>
    <row r="368" spans="1:4" ht="13.45">
      <c r="A368" s="92" t="s">
        <v>978</v>
      </c>
      <c r="D368" s="134"/>
    </row>
    <row r="369" spans="1:4" ht="13.45">
      <c r="A369" s="93">
        <v>819</v>
      </c>
      <c r="C369" s="84" t="s">
        <v>859</v>
      </c>
      <c r="D369" s="134">
        <v>39118.449999999997</v>
      </c>
    </row>
    <row r="370" spans="1:4" ht="13.45">
      <c r="A370" s="91">
        <v>428</v>
      </c>
      <c r="D370" s="133"/>
    </row>
    <row r="371" spans="1:4" ht="13.45">
      <c r="A371" s="92" t="s">
        <v>979</v>
      </c>
      <c r="D371" s="134"/>
    </row>
    <row r="372" spans="1:4" ht="13.45">
      <c r="A372" s="93">
        <v>820</v>
      </c>
      <c r="C372" s="84" t="s">
        <v>859</v>
      </c>
      <c r="D372" s="134">
        <v>11148.2</v>
      </c>
    </row>
    <row r="373" spans="1:4" ht="13.45">
      <c r="A373" s="91">
        <v>429</v>
      </c>
      <c r="D373" s="133"/>
    </row>
    <row r="374" spans="1:4" ht="13.45">
      <c r="A374" s="92" t="s">
        <v>980</v>
      </c>
      <c r="D374" s="134"/>
    </row>
    <row r="375" spans="1:4" ht="13.45">
      <c r="A375" s="93">
        <v>831</v>
      </c>
      <c r="C375" s="84" t="s">
        <v>859</v>
      </c>
      <c r="D375" s="134">
        <v>6170</v>
      </c>
    </row>
    <row r="376" spans="1:4" ht="13.45">
      <c r="A376" s="91">
        <v>437</v>
      </c>
      <c r="D376" s="133"/>
    </row>
    <row r="377" spans="1:4" ht="13.45">
      <c r="A377" s="92" t="s">
        <v>981</v>
      </c>
      <c r="D377" s="134"/>
    </row>
    <row r="378" spans="1:4" ht="13.45">
      <c r="A378" s="93">
        <v>832</v>
      </c>
      <c r="C378" s="84" t="s">
        <v>859</v>
      </c>
      <c r="D378" s="134">
        <v>16973.22</v>
      </c>
    </row>
    <row r="379" spans="1:4" ht="13.45">
      <c r="A379" s="91">
        <v>438</v>
      </c>
      <c r="D379" s="133"/>
    </row>
    <row r="380" spans="1:4" ht="13.45">
      <c r="A380" s="92" t="s">
        <v>982</v>
      </c>
      <c r="D380" s="134"/>
    </row>
    <row r="381" spans="1:4" ht="13.45">
      <c r="A381" s="93">
        <v>836</v>
      </c>
      <c r="C381" s="84" t="s">
        <v>859</v>
      </c>
      <c r="D381" s="134">
        <v>26579.15</v>
      </c>
    </row>
    <row r="382" spans="1:4" ht="13.45">
      <c r="A382" s="91">
        <v>440</v>
      </c>
      <c r="D382" s="133"/>
    </row>
    <row r="383" spans="1:4" ht="13.45">
      <c r="A383" s="92" t="s">
        <v>983</v>
      </c>
      <c r="D383" s="134"/>
    </row>
    <row r="384" spans="1:4" ht="13.45">
      <c r="A384" s="93">
        <v>835</v>
      </c>
      <c r="C384" s="84" t="s">
        <v>859</v>
      </c>
      <c r="D384" s="134">
        <v>19553.18</v>
      </c>
    </row>
    <row r="385" spans="1:4" ht="13.45">
      <c r="A385" s="91">
        <v>441</v>
      </c>
      <c r="D385" s="133"/>
    </row>
    <row r="386" spans="1:4" ht="13.45">
      <c r="A386" s="92" t="s">
        <v>984</v>
      </c>
      <c r="D386" s="134"/>
    </row>
    <row r="387" spans="1:4" ht="13.45">
      <c r="A387" s="93">
        <v>837</v>
      </c>
      <c r="C387" s="84" t="s">
        <v>859</v>
      </c>
      <c r="D387" s="134">
        <v>41792.94</v>
      </c>
    </row>
    <row r="388" spans="1:4" ht="13.45">
      <c r="A388" s="91">
        <v>442</v>
      </c>
      <c r="D388" s="133"/>
    </row>
    <row r="389" spans="1:4" ht="13.45">
      <c r="A389" s="92" t="s">
        <v>985</v>
      </c>
      <c r="D389" s="134"/>
    </row>
    <row r="390" spans="1:4" ht="13.45">
      <c r="A390" s="93">
        <v>838</v>
      </c>
      <c r="C390" s="84" t="s">
        <v>859</v>
      </c>
      <c r="D390" s="134">
        <v>42922.5</v>
      </c>
    </row>
    <row r="391" spans="1:4" ht="13.45">
      <c r="A391" s="91">
        <v>443</v>
      </c>
      <c r="D391" s="133"/>
    </row>
    <row r="392" spans="1:4" ht="13.45">
      <c r="A392" s="92" t="s">
        <v>986</v>
      </c>
      <c r="D392" s="134"/>
    </row>
    <row r="393" spans="1:4" ht="13.45">
      <c r="A393" s="93">
        <v>841</v>
      </c>
      <c r="C393" s="84" t="s">
        <v>859</v>
      </c>
      <c r="D393" s="134">
        <v>23871.59</v>
      </c>
    </row>
    <row r="394" spans="1:4" ht="13.45">
      <c r="A394" s="91">
        <v>444</v>
      </c>
      <c r="D394" s="133"/>
    </row>
    <row r="395" spans="1:4" ht="13.45">
      <c r="A395" s="92" t="s">
        <v>987</v>
      </c>
      <c r="D395" s="134"/>
    </row>
    <row r="396" spans="1:4" ht="13.45">
      <c r="A396" s="93">
        <v>849</v>
      </c>
      <c r="C396" s="84" t="s">
        <v>864</v>
      </c>
      <c r="D396" s="134">
        <v>39930.01</v>
      </c>
    </row>
    <row r="397" spans="1:4" ht="13.45">
      <c r="A397" s="91">
        <v>448</v>
      </c>
      <c r="D397" s="133"/>
    </row>
    <row r="398" spans="1:4" ht="13.45">
      <c r="A398" s="92" t="s">
        <v>988</v>
      </c>
      <c r="D398" s="134"/>
    </row>
    <row r="399" spans="1:4" ht="13.45">
      <c r="A399" s="93">
        <v>850</v>
      </c>
      <c r="C399" s="84" t="s">
        <v>864</v>
      </c>
      <c r="D399" s="134">
        <v>67870.490000000005</v>
      </c>
    </row>
    <row r="400" spans="1:4" ht="13.45">
      <c r="A400" s="91">
        <v>449</v>
      </c>
      <c r="D400" s="133"/>
    </row>
    <row r="401" spans="1:4" ht="13.45">
      <c r="A401" s="92" t="s">
        <v>989</v>
      </c>
      <c r="D401" s="134"/>
    </row>
    <row r="402" spans="1:4" ht="13.45">
      <c r="A402" s="93">
        <v>846</v>
      </c>
      <c r="C402" s="84" t="s">
        <v>859</v>
      </c>
      <c r="D402" s="134">
        <v>23251.91</v>
      </c>
    </row>
    <row r="403" spans="1:4" ht="13.45">
      <c r="A403" s="91">
        <v>450</v>
      </c>
      <c r="D403" s="133"/>
    </row>
    <row r="404" spans="1:4" ht="13.45">
      <c r="A404" s="92" t="s">
        <v>990</v>
      </c>
      <c r="D404" s="134"/>
    </row>
    <row r="405" spans="1:4" ht="13.45">
      <c r="A405" s="93">
        <v>847</v>
      </c>
      <c r="C405" s="84" t="s">
        <v>859</v>
      </c>
      <c r="D405" s="134">
        <v>21784.26</v>
      </c>
    </row>
    <row r="406" spans="1:4" ht="13.45">
      <c r="A406" s="91">
        <v>451</v>
      </c>
      <c r="D406" s="133"/>
    </row>
    <row r="407" spans="1:4" ht="13.45">
      <c r="A407" s="92" t="s">
        <v>991</v>
      </c>
      <c r="D407" s="134"/>
    </row>
    <row r="408" spans="1:4" ht="13.45">
      <c r="A408" s="93">
        <v>848</v>
      </c>
      <c r="C408" s="84" t="s">
        <v>859</v>
      </c>
      <c r="D408" s="134">
        <v>61049.9</v>
      </c>
    </row>
    <row r="409" spans="1:4" ht="13.45">
      <c r="A409" s="91">
        <v>452</v>
      </c>
      <c r="D409" s="133"/>
    </row>
    <row r="410" spans="1:4" ht="13.45">
      <c r="A410" s="92" t="s">
        <v>992</v>
      </c>
      <c r="D410" s="134"/>
    </row>
    <row r="411" spans="1:4" ht="13.45">
      <c r="A411" s="93">
        <v>870</v>
      </c>
      <c r="C411" s="84" t="s">
        <v>859</v>
      </c>
      <c r="D411" s="134">
        <v>130186.2</v>
      </c>
    </row>
    <row r="412" spans="1:4" ht="13.45">
      <c r="A412" s="91">
        <v>470</v>
      </c>
      <c r="D412" s="133"/>
    </row>
    <row r="413" spans="1:4" ht="13.45">
      <c r="A413" s="92" t="s">
        <v>993</v>
      </c>
      <c r="D413" s="134"/>
    </row>
    <row r="414" spans="1:4" ht="13.45">
      <c r="A414" s="93">
        <v>871</v>
      </c>
      <c r="C414" s="84" t="s">
        <v>859</v>
      </c>
      <c r="D414" s="134">
        <v>29906.17</v>
      </c>
    </row>
    <row r="415" spans="1:4" ht="13.45">
      <c r="A415" s="91">
        <v>472</v>
      </c>
      <c r="D415" s="133"/>
    </row>
    <row r="416" spans="1:4" ht="13.45">
      <c r="A416" s="92" t="s">
        <v>994</v>
      </c>
      <c r="D416" s="134"/>
    </row>
    <row r="417" spans="1:4" ht="13.45">
      <c r="A417" s="93">
        <v>873</v>
      </c>
      <c r="C417" s="84" t="s">
        <v>859</v>
      </c>
      <c r="D417" s="134">
        <v>61648.19</v>
      </c>
    </row>
    <row r="418" spans="1:4" ht="13.45">
      <c r="A418" s="91">
        <v>473</v>
      </c>
      <c r="D418" s="133"/>
    </row>
    <row r="419" spans="1:4" ht="13.45">
      <c r="A419" s="92" t="s">
        <v>995</v>
      </c>
      <c r="D419" s="134"/>
    </row>
    <row r="420" spans="1:4" ht="13.45">
      <c r="A420" s="93">
        <v>874</v>
      </c>
      <c r="C420" s="84" t="s">
        <v>859</v>
      </c>
      <c r="D420" s="134">
        <v>18434.48</v>
      </c>
    </row>
    <row r="421" spans="1:4" ht="13.45">
      <c r="A421" s="91">
        <v>474</v>
      </c>
      <c r="D421" s="133"/>
    </row>
    <row r="422" spans="1:4" ht="13.45">
      <c r="A422" s="92" t="s">
        <v>996</v>
      </c>
      <c r="D422" s="134"/>
    </row>
    <row r="423" spans="1:4" ht="13.45">
      <c r="A423" s="93">
        <v>877</v>
      </c>
      <c r="C423" s="84" t="s">
        <v>862</v>
      </c>
      <c r="D423" s="134">
        <v>19392.810000000001</v>
      </c>
    </row>
    <row r="424" spans="1:4" ht="13.45">
      <c r="A424" s="91">
        <v>476</v>
      </c>
      <c r="D424" s="133"/>
    </row>
    <row r="425" spans="1:4" ht="13.45">
      <c r="A425" s="127" t="s">
        <v>997</v>
      </c>
      <c r="D425" s="134"/>
    </row>
    <row r="426" spans="1:4" ht="13.45">
      <c r="A426" s="93">
        <v>891</v>
      </c>
      <c r="C426" s="84" t="s">
        <v>870</v>
      </c>
      <c r="D426" s="134">
        <v>10709.99</v>
      </c>
    </row>
    <row r="427" spans="1:4" ht="13.45">
      <c r="A427" s="91">
        <v>478</v>
      </c>
      <c r="D427" s="133"/>
    </row>
    <row r="428" spans="1:4" ht="13.45">
      <c r="A428" s="92" t="s">
        <v>998</v>
      </c>
      <c r="D428" s="134"/>
    </row>
    <row r="429" spans="1:4" ht="13.45">
      <c r="A429" s="93">
        <v>909</v>
      </c>
      <c r="C429" s="84" t="s">
        <v>859</v>
      </c>
      <c r="D429" s="134">
        <v>17250.97</v>
      </c>
    </row>
    <row r="430" spans="1:4" ht="13.45">
      <c r="A430" s="91">
        <v>493</v>
      </c>
      <c r="D430" s="133"/>
    </row>
    <row r="431" spans="1:4" ht="13.45">
      <c r="A431" s="92" t="s">
        <v>999</v>
      </c>
      <c r="D431" s="134"/>
    </row>
    <row r="432" spans="1:4" ht="13.45">
      <c r="A432" s="93">
        <v>910</v>
      </c>
      <c r="C432" s="84" t="s">
        <v>859</v>
      </c>
      <c r="D432" s="134">
        <v>31168.22</v>
      </c>
    </row>
    <row r="433" spans="1:4" ht="13.45">
      <c r="A433" s="91">
        <v>494</v>
      </c>
      <c r="D433" s="133"/>
    </row>
    <row r="434" spans="1:4" ht="13.45">
      <c r="A434" s="92" t="s">
        <v>1000</v>
      </c>
      <c r="D434" s="134"/>
    </row>
    <row r="435" spans="1:4" ht="13.45">
      <c r="A435" s="93">
        <v>911</v>
      </c>
      <c r="C435" s="84" t="s">
        <v>859</v>
      </c>
      <c r="D435" s="134">
        <v>19139.150000000001</v>
      </c>
    </row>
    <row r="436" spans="1:4" ht="13.45">
      <c r="A436" s="91">
        <v>495</v>
      </c>
      <c r="D436" s="133"/>
    </row>
    <row r="437" spans="1:4" ht="13.45">
      <c r="A437" s="92" t="s">
        <v>1001</v>
      </c>
      <c r="D437" s="134"/>
    </row>
    <row r="438" spans="1:4" ht="13.45">
      <c r="A438" s="93">
        <v>928</v>
      </c>
      <c r="C438" s="84" t="s">
        <v>859</v>
      </c>
      <c r="D438" s="134">
        <v>6335.73</v>
      </c>
    </row>
    <row r="439" spans="1:4" ht="13.45">
      <c r="A439" s="91">
        <v>507</v>
      </c>
      <c r="D439" s="133"/>
    </row>
    <row r="440" spans="1:4" ht="13.45">
      <c r="A440" s="92" t="s">
        <v>1002</v>
      </c>
      <c r="D440" s="134"/>
    </row>
    <row r="441" spans="1:4" ht="13.45">
      <c r="A441" s="93">
        <v>929</v>
      </c>
      <c r="C441" s="84" t="s">
        <v>859</v>
      </c>
      <c r="D441" s="134">
        <v>83401.070000000007</v>
      </c>
    </row>
    <row r="442" spans="1:4" ht="13.45">
      <c r="A442" s="91">
        <v>508</v>
      </c>
      <c r="D442" s="133"/>
    </row>
    <row r="443" spans="1:4" ht="13.45">
      <c r="A443" s="92" t="s">
        <v>1003</v>
      </c>
      <c r="D443" s="134"/>
    </row>
    <row r="444" spans="1:4" ht="13.45">
      <c r="A444" s="93">
        <v>935</v>
      </c>
      <c r="C444" s="84" t="s">
        <v>870</v>
      </c>
      <c r="D444" s="134">
        <v>25000</v>
      </c>
    </row>
    <row r="445" spans="1:4" ht="13.45">
      <c r="A445" s="91">
        <v>511</v>
      </c>
      <c r="D445" s="133"/>
    </row>
    <row r="446" spans="1:4" ht="13.45">
      <c r="A446" s="92" t="s">
        <v>1004</v>
      </c>
      <c r="D446" s="134"/>
    </row>
    <row r="447" spans="1:4" ht="13.45">
      <c r="A447" s="93">
        <v>937</v>
      </c>
      <c r="C447" s="84" t="s">
        <v>859</v>
      </c>
      <c r="D447" s="134">
        <v>56360.9</v>
      </c>
    </row>
    <row r="448" spans="1:4" ht="13.45">
      <c r="A448" s="91">
        <v>512</v>
      </c>
      <c r="D448" s="133"/>
    </row>
    <row r="449" spans="1:4" ht="13.45">
      <c r="A449" s="92" t="s">
        <v>1005</v>
      </c>
      <c r="D449" s="134"/>
    </row>
    <row r="450" spans="1:4" ht="13.45">
      <c r="A450" s="93">
        <v>938</v>
      </c>
      <c r="C450" s="84" t="s">
        <v>859</v>
      </c>
      <c r="D450" s="134">
        <v>14857.11</v>
      </c>
    </row>
    <row r="451" spans="1:4" ht="13.45">
      <c r="A451" s="91">
        <v>513</v>
      </c>
      <c r="D451" s="133"/>
    </row>
    <row r="452" spans="1:4" ht="13.45">
      <c r="A452" s="92" t="s">
        <v>1006</v>
      </c>
      <c r="D452" s="134"/>
    </row>
    <row r="453" spans="1:4" ht="13.45">
      <c r="A453" s="93">
        <v>939</v>
      </c>
      <c r="C453" s="84" t="s">
        <v>859</v>
      </c>
      <c r="D453" s="134">
        <v>19495.95</v>
      </c>
    </row>
    <row r="454" spans="1:4" ht="13.45">
      <c r="A454" s="91">
        <v>514</v>
      </c>
      <c r="D454" s="133"/>
    </row>
    <row r="455" spans="1:4" ht="13.45">
      <c r="A455" s="92" t="s">
        <v>1007</v>
      </c>
      <c r="D455" s="134"/>
    </row>
    <row r="456" spans="1:4" ht="13.45">
      <c r="A456" s="93">
        <v>940</v>
      </c>
      <c r="C456" s="84" t="s">
        <v>859</v>
      </c>
      <c r="D456" s="134">
        <v>26148.82</v>
      </c>
    </row>
    <row r="457" spans="1:4" ht="13.45">
      <c r="A457" s="91">
        <v>515</v>
      </c>
      <c r="D457" s="133"/>
    </row>
    <row r="458" spans="1:4" ht="13.45">
      <c r="A458" s="92" t="s">
        <v>1008</v>
      </c>
      <c r="D458" s="134"/>
    </row>
    <row r="459" spans="1:4" ht="13.45">
      <c r="A459" s="93">
        <v>941</v>
      </c>
      <c r="C459" s="84" t="s">
        <v>859</v>
      </c>
      <c r="D459" s="134">
        <v>62258.62</v>
      </c>
    </row>
    <row r="460" spans="1:4" ht="13.45">
      <c r="A460" s="91">
        <v>516</v>
      </c>
      <c r="D460" s="133"/>
    </row>
    <row r="461" spans="1:4" ht="13.45">
      <c r="A461" s="92" t="s">
        <v>1009</v>
      </c>
      <c r="D461" s="134"/>
    </row>
    <row r="462" spans="1:4" ht="13.45">
      <c r="A462" s="93">
        <v>942</v>
      </c>
      <c r="C462" s="84" t="s">
        <v>859</v>
      </c>
      <c r="D462" s="134">
        <v>14627.16</v>
      </c>
    </row>
    <row r="463" spans="1:4" ht="13.45">
      <c r="A463" s="91">
        <v>517</v>
      </c>
      <c r="D463" s="133"/>
    </row>
    <row r="464" spans="1:4" ht="13.45">
      <c r="A464" s="92" t="s">
        <v>1010</v>
      </c>
      <c r="D464" s="134"/>
    </row>
    <row r="465" spans="1:4" ht="13.45">
      <c r="A465" s="93">
        <v>962</v>
      </c>
      <c r="C465" s="84" t="s">
        <v>859</v>
      </c>
      <c r="D465" s="134">
        <v>47791.08</v>
      </c>
    </row>
    <row r="466" spans="1:4" ht="13.45">
      <c r="A466" s="91">
        <v>535</v>
      </c>
      <c r="D466" s="133"/>
    </row>
    <row r="467" spans="1:4" ht="13.45">
      <c r="A467" s="92" t="s">
        <v>1011</v>
      </c>
      <c r="D467" s="134"/>
    </row>
    <row r="468" spans="1:4" ht="13.45">
      <c r="A468" s="93">
        <v>963</v>
      </c>
      <c r="C468" s="84" t="s">
        <v>859</v>
      </c>
      <c r="D468" s="134">
        <v>35745.69</v>
      </c>
    </row>
    <row r="469" spans="1:4" ht="13.45">
      <c r="A469" s="91">
        <v>536</v>
      </c>
      <c r="D469" s="133"/>
    </row>
    <row r="470" spans="1:4" ht="13.45">
      <c r="A470" s="92" t="s">
        <v>1012</v>
      </c>
      <c r="D470" s="134"/>
    </row>
    <row r="471" spans="1:4" ht="13.45">
      <c r="A471" s="93">
        <v>964</v>
      </c>
      <c r="C471" s="84" t="s">
        <v>859</v>
      </c>
      <c r="D471" s="134">
        <v>510432.4</v>
      </c>
    </row>
    <row r="472" spans="1:4" ht="13.45">
      <c r="A472" s="91">
        <v>537</v>
      </c>
      <c r="D472" s="133"/>
    </row>
    <row r="473" spans="1:4" ht="13.45">
      <c r="A473" s="92" t="s">
        <v>1013</v>
      </c>
      <c r="D473" s="134"/>
    </row>
    <row r="474" spans="1:4" ht="13.45">
      <c r="A474" s="93">
        <v>967</v>
      </c>
      <c r="C474" s="84" t="s">
        <v>864</v>
      </c>
      <c r="D474" s="134">
        <v>33000</v>
      </c>
    </row>
    <row r="475" spans="1:4" ht="13.45">
      <c r="A475" s="91">
        <v>538</v>
      </c>
      <c r="D475" s="133"/>
    </row>
    <row r="476" spans="1:4" ht="13.45">
      <c r="A476" s="92" t="s">
        <v>1014</v>
      </c>
      <c r="D476" s="134"/>
    </row>
    <row r="477" spans="1:4" ht="13.45">
      <c r="A477" s="93">
        <v>972</v>
      </c>
      <c r="C477" s="84" t="s">
        <v>870</v>
      </c>
      <c r="D477" s="134">
        <v>16000</v>
      </c>
    </row>
    <row r="478" spans="1:4" ht="13.45">
      <c r="A478" s="91">
        <v>540</v>
      </c>
      <c r="D478" s="133"/>
    </row>
    <row r="479" spans="1:4" ht="13.45">
      <c r="A479" s="92" t="s">
        <v>1015</v>
      </c>
      <c r="D479" s="134"/>
    </row>
    <row r="480" spans="1:4" ht="13.45">
      <c r="A480" s="93">
        <v>973</v>
      </c>
      <c r="C480" s="84" t="s">
        <v>859</v>
      </c>
      <c r="D480" s="134">
        <v>3878.25</v>
      </c>
    </row>
    <row r="481" spans="1:4" ht="13.45">
      <c r="A481" s="91">
        <v>541</v>
      </c>
      <c r="D481" s="133"/>
    </row>
    <row r="482" spans="1:4" ht="13.45">
      <c r="A482" s="92" t="s">
        <v>1016</v>
      </c>
      <c r="D482" s="135"/>
    </row>
    <row r="483" spans="1:4" ht="13.45">
      <c r="A483" s="93">
        <v>974</v>
      </c>
      <c r="C483" s="84" t="s">
        <v>859</v>
      </c>
      <c r="D483" s="134">
        <v>149809.71</v>
      </c>
    </row>
    <row r="484" spans="1:4" ht="13.45">
      <c r="A484" s="91">
        <v>542</v>
      </c>
      <c r="D484" s="133"/>
    </row>
    <row r="485" spans="1:4" ht="13.45">
      <c r="A485" s="92" t="s">
        <v>1017</v>
      </c>
      <c r="D485" s="134"/>
    </row>
    <row r="486" spans="1:4" ht="13.45">
      <c r="A486" s="93">
        <v>975</v>
      </c>
      <c r="C486" s="84" t="s">
        <v>859</v>
      </c>
      <c r="D486" s="134">
        <v>38109.03</v>
      </c>
    </row>
    <row r="487" spans="1:4" ht="13.45">
      <c r="A487" s="91">
        <v>543</v>
      </c>
      <c r="D487" s="133"/>
    </row>
    <row r="488" spans="1:4" ht="13.45">
      <c r="A488" s="92" t="s">
        <v>1018</v>
      </c>
      <c r="D488" s="134"/>
    </row>
    <row r="489" spans="1:4" ht="13.45">
      <c r="A489" s="93">
        <v>976</v>
      </c>
      <c r="C489" s="84" t="s">
        <v>859</v>
      </c>
      <c r="D489" s="134">
        <v>47756.04</v>
      </c>
    </row>
    <row r="490" spans="1:4" ht="13.45">
      <c r="A490" s="91">
        <v>544</v>
      </c>
      <c r="D490" s="133"/>
    </row>
    <row r="491" spans="1:4" ht="13.45">
      <c r="A491" s="92" t="s">
        <v>1019</v>
      </c>
      <c r="D491" s="134"/>
    </row>
    <row r="492" spans="1:4" ht="13.45">
      <c r="A492" s="93">
        <v>977</v>
      </c>
      <c r="C492" s="84" t="s">
        <v>859</v>
      </c>
      <c r="D492" s="134">
        <v>47151.87</v>
      </c>
    </row>
    <row r="493" spans="1:4" ht="13.45">
      <c r="A493" s="91">
        <v>545</v>
      </c>
      <c r="D493" s="133"/>
    </row>
    <row r="494" spans="1:4" ht="13.45">
      <c r="A494" s="92" t="s">
        <v>1020</v>
      </c>
      <c r="D494" s="134"/>
    </row>
    <row r="495" spans="1:4" ht="13.45">
      <c r="A495" s="93">
        <v>978</v>
      </c>
      <c r="C495" s="84" t="s">
        <v>859</v>
      </c>
      <c r="D495" s="134">
        <v>42114.63</v>
      </c>
    </row>
    <row r="496" spans="1:4" ht="13.45">
      <c r="A496" s="91">
        <v>546</v>
      </c>
      <c r="D496" s="133"/>
    </row>
    <row r="497" spans="1:4" ht="13.45">
      <c r="A497" s="92" t="s">
        <v>1021</v>
      </c>
      <c r="D497" s="134"/>
    </row>
    <row r="498" spans="1:4" ht="13.45">
      <c r="A498" s="93">
        <v>979</v>
      </c>
      <c r="C498" s="84" t="s">
        <v>859</v>
      </c>
      <c r="D498" s="134">
        <v>13991.8</v>
      </c>
    </row>
    <row r="499" spans="1:4" ht="13.45">
      <c r="A499" s="91">
        <v>547</v>
      </c>
      <c r="D499" s="133"/>
    </row>
    <row r="500" spans="1:4" ht="13.45">
      <c r="A500" s="92" t="s">
        <v>1022</v>
      </c>
      <c r="D500" s="134"/>
    </row>
    <row r="501" spans="1:4" ht="13.45">
      <c r="A501" s="93">
        <v>999</v>
      </c>
      <c r="C501" s="84" t="s">
        <v>859</v>
      </c>
      <c r="D501" s="134">
        <v>7737.03</v>
      </c>
    </row>
    <row r="502" spans="1:4" ht="13.45">
      <c r="A502" s="91">
        <v>551</v>
      </c>
      <c r="D502" s="133"/>
    </row>
    <row r="503" spans="1:4" ht="13.45">
      <c r="A503" s="92" t="s">
        <v>1023</v>
      </c>
      <c r="D503" s="134"/>
    </row>
    <row r="504" spans="1:4" ht="13.45">
      <c r="A504" s="93">
        <v>1000</v>
      </c>
      <c r="C504" s="84" t="s">
        <v>859</v>
      </c>
      <c r="D504" s="134">
        <v>15057.03</v>
      </c>
    </row>
    <row r="505" spans="1:4" ht="13.45">
      <c r="A505" s="91">
        <v>552</v>
      </c>
      <c r="D505" s="133"/>
    </row>
    <row r="506" spans="1:4" ht="13.45">
      <c r="A506" s="92" t="s">
        <v>1024</v>
      </c>
      <c r="D506" s="134"/>
    </row>
    <row r="507" spans="1:4" ht="13.45">
      <c r="A507" s="93">
        <v>987</v>
      </c>
      <c r="C507" s="84" t="s">
        <v>864</v>
      </c>
      <c r="D507" s="134">
        <v>13305.57</v>
      </c>
    </row>
    <row r="508" spans="1:4" ht="13.45">
      <c r="A508" s="91">
        <v>554</v>
      </c>
      <c r="D508" s="133"/>
    </row>
    <row r="509" spans="1:4" ht="13.45">
      <c r="A509" s="92" t="s">
        <v>1025</v>
      </c>
      <c r="D509" s="134"/>
    </row>
    <row r="510" spans="1:4" ht="13.45">
      <c r="A510" s="93">
        <v>986</v>
      </c>
      <c r="C510" s="84" t="s">
        <v>859</v>
      </c>
      <c r="D510" s="134">
        <v>26229.9</v>
      </c>
    </row>
    <row r="511" spans="1:4" ht="13.45">
      <c r="A511" s="91">
        <v>560</v>
      </c>
      <c r="D511" s="133"/>
    </row>
    <row r="512" spans="1:4" ht="13.45">
      <c r="A512" s="92" t="s">
        <v>1026</v>
      </c>
      <c r="D512" s="134"/>
    </row>
    <row r="513" spans="1:4" ht="13.45">
      <c r="A513" s="93">
        <v>1010</v>
      </c>
      <c r="C513" s="84" t="s">
        <v>864</v>
      </c>
      <c r="D513" s="134">
        <v>49360.2</v>
      </c>
    </row>
    <row r="514" spans="1:4" ht="13.45">
      <c r="A514" s="91">
        <v>584</v>
      </c>
      <c r="D514" s="133"/>
    </row>
    <row r="515" spans="1:4" ht="13.45">
      <c r="A515" s="92" t="s">
        <v>1027</v>
      </c>
      <c r="D515" s="134"/>
    </row>
    <row r="516" spans="1:4" ht="13.45">
      <c r="A516" s="93">
        <v>1038</v>
      </c>
      <c r="C516" s="84" t="s">
        <v>864</v>
      </c>
      <c r="D516" s="134">
        <v>1534990.73</v>
      </c>
    </row>
    <row r="517" spans="1:4" ht="13.45">
      <c r="A517" s="91">
        <v>600</v>
      </c>
      <c r="D517" s="133"/>
    </row>
    <row r="518" spans="1:4" ht="13.45">
      <c r="A518" s="92" t="s">
        <v>1028</v>
      </c>
      <c r="D518" s="134"/>
    </row>
    <row r="519" spans="1:4" ht="13.45">
      <c r="A519" s="93">
        <v>1039</v>
      </c>
      <c r="C519" s="84" t="s">
        <v>864</v>
      </c>
      <c r="D519" s="134">
        <v>84877.75</v>
      </c>
    </row>
    <row r="520" spans="1:4" ht="13.45">
      <c r="A520" s="91">
        <v>601</v>
      </c>
      <c r="D520" s="133"/>
    </row>
    <row r="521" spans="1:4" ht="13.45">
      <c r="A521" s="92" t="s">
        <v>1029</v>
      </c>
      <c r="D521" s="134"/>
    </row>
    <row r="522" spans="1:4" ht="13.45">
      <c r="A522" s="93">
        <v>1040</v>
      </c>
      <c r="C522" s="84" t="s">
        <v>864</v>
      </c>
      <c r="D522" s="134">
        <v>20000</v>
      </c>
    </row>
    <row r="523" spans="1:4" ht="13.45">
      <c r="A523" s="91">
        <v>602</v>
      </c>
      <c r="D523" s="133"/>
    </row>
    <row r="524" spans="1:4" ht="13.45">
      <c r="A524" s="92" t="s">
        <v>1030</v>
      </c>
      <c r="D524" s="134"/>
    </row>
    <row r="525" spans="1:4" ht="13.45">
      <c r="A525" s="93">
        <v>1043</v>
      </c>
      <c r="C525" s="84" t="s">
        <v>859</v>
      </c>
      <c r="D525" s="134">
        <v>16022.24</v>
      </c>
    </row>
    <row r="526" spans="1:4" ht="13.45">
      <c r="A526" s="91">
        <v>604</v>
      </c>
      <c r="D526" s="133"/>
    </row>
    <row r="527" spans="1:4" ht="13.45">
      <c r="A527" s="92" t="s">
        <v>1031</v>
      </c>
      <c r="D527" s="134"/>
    </row>
    <row r="528" spans="1:4" ht="13.45">
      <c r="A528" s="93">
        <v>1045</v>
      </c>
      <c r="C528" s="84" t="s">
        <v>859</v>
      </c>
      <c r="D528" s="134">
        <v>21090.13</v>
      </c>
    </row>
    <row r="529" spans="1:4" ht="13.45">
      <c r="A529" s="91">
        <v>605</v>
      </c>
      <c r="D529" s="133"/>
    </row>
    <row r="530" spans="1:4" ht="13.45">
      <c r="A530" s="92" t="s">
        <v>1032</v>
      </c>
      <c r="D530" s="134"/>
    </row>
    <row r="531" spans="1:4" ht="13.45">
      <c r="A531" s="93">
        <v>1046</v>
      </c>
      <c r="C531" s="84" t="s">
        <v>859</v>
      </c>
      <c r="D531" s="134">
        <v>66839.72</v>
      </c>
    </row>
    <row r="532" spans="1:4" ht="13.45">
      <c r="A532" s="91">
        <v>606</v>
      </c>
      <c r="D532" s="133"/>
    </row>
    <row r="533" spans="1:4" ht="13.45">
      <c r="A533" s="92" t="s">
        <v>1033</v>
      </c>
      <c r="D533" s="134"/>
    </row>
    <row r="534" spans="1:4" ht="13.45">
      <c r="A534" s="93">
        <v>1047</v>
      </c>
      <c r="C534" s="84" t="s">
        <v>859</v>
      </c>
      <c r="D534" s="134">
        <v>31697.1</v>
      </c>
    </row>
    <row r="535" spans="1:4" ht="13.45">
      <c r="A535" s="91">
        <v>607</v>
      </c>
      <c r="D535" s="133"/>
    </row>
    <row r="536" spans="1:4" ht="13.45">
      <c r="A536" s="92" t="s">
        <v>1034</v>
      </c>
      <c r="D536" s="134"/>
    </row>
    <row r="537" spans="1:4" ht="13.45">
      <c r="A537" s="93">
        <v>1048</v>
      </c>
      <c r="C537" s="84" t="s">
        <v>859</v>
      </c>
      <c r="D537" s="134">
        <v>82951.350000000006</v>
      </c>
    </row>
    <row r="538" spans="1:4" ht="13.45">
      <c r="A538" s="91">
        <v>608</v>
      </c>
      <c r="D538" s="133"/>
    </row>
    <row r="539" spans="1:4" ht="13.45">
      <c r="A539" s="92" t="s">
        <v>1035</v>
      </c>
      <c r="D539" s="134"/>
    </row>
    <row r="540" spans="1:4" ht="13.45">
      <c r="A540" s="93">
        <v>1044</v>
      </c>
      <c r="C540" s="84" t="s">
        <v>859</v>
      </c>
      <c r="D540" s="134">
        <v>34501.370000000003</v>
      </c>
    </row>
    <row r="541" spans="1:4" ht="13.45">
      <c r="A541" s="91">
        <v>609</v>
      </c>
      <c r="D541" s="133"/>
    </row>
    <row r="542" spans="1:4" ht="13.45">
      <c r="A542" s="92" t="s">
        <v>1036</v>
      </c>
      <c r="D542" s="134"/>
    </row>
    <row r="543" spans="1:4" ht="13.45">
      <c r="A543" s="93">
        <v>1053</v>
      </c>
      <c r="C543" s="84" t="s">
        <v>859</v>
      </c>
      <c r="D543" s="134">
        <v>111438.37</v>
      </c>
    </row>
    <row r="544" spans="1:4" ht="13.45">
      <c r="A544" s="91">
        <v>611</v>
      </c>
      <c r="D544" s="133"/>
    </row>
    <row r="545" spans="1:4" ht="13.45">
      <c r="A545" s="92" t="s">
        <v>1037</v>
      </c>
      <c r="D545" s="134"/>
    </row>
    <row r="546" spans="1:4" ht="13.45">
      <c r="A546" s="93">
        <v>1062</v>
      </c>
      <c r="C546" s="84" t="s">
        <v>870</v>
      </c>
      <c r="D546" s="159">
        <v>10506.06</v>
      </c>
    </row>
    <row r="547" spans="1:4" ht="13.45">
      <c r="A547" s="91">
        <v>618</v>
      </c>
      <c r="D547" s="133"/>
    </row>
    <row r="548" spans="1:4" ht="13.45">
      <c r="A548" s="162" t="s">
        <v>1038</v>
      </c>
      <c r="D548" s="134"/>
    </row>
    <row r="549" spans="1:4" ht="13.45">
      <c r="A549" s="93">
        <v>1061</v>
      </c>
      <c r="C549" s="84" t="s">
        <v>859</v>
      </c>
      <c r="D549" s="134">
        <v>6799.99</v>
      </c>
    </row>
    <row r="550" spans="1:4" ht="13.45">
      <c r="A550" s="91">
        <v>622</v>
      </c>
      <c r="D550" s="133"/>
    </row>
    <row r="551" spans="1:4" ht="13.45">
      <c r="A551" s="92" t="s">
        <v>1039</v>
      </c>
      <c r="D551" s="134"/>
    </row>
    <row r="552" spans="1:4" ht="13.45">
      <c r="A552" s="93">
        <v>1070</v>
      </c>
      <c r="C552" s="84" t="s">
        <v>870</v>
      </c>
      <c r="D552" s="134">
        <v>26714.06</v>
      </c>
    </row>
    <row r="553" spans="1:4" ht="13.45">
      <c r="A553" s="91">
        <v>626</v>
      </c>
      <c r="D553" s="133"/>
    </row>
    <row r="554" spans="1:4" ht="13.45">
      <c r="A554" s="92" t="s">
        <v>1040</v>
      </c>
      <c r="D554" s="134"/>
    </row>
    <row r="555" spans="1:4" ht="13.45">
      <c r="A555" s="93">
        <v>1074</v>
      </c>
      <c r="C555" s="84" t="s">
        <v>859</v>
      </c>
      <c r="D555" s="134">
        <v>11040.96</v>
      </c>
    </row>
    <row r="556" spans="1:4" ht="13.45">
      <c r="A556" s="91">
        <v>632</v>
      </c>
      <c r="D556" s="133"/>
    </row>
    <row r="557" spans="1:4" ht="13.45">
      <c r="A557" s="92" t="s">
        <v>1041</v>
      </c>
      <c r="D557" s="134"/>
    </row>
    <row r="558" spans="1:4" ht="13.45">
      <c r="A558" s="93">
        <v>1075</v>
      </c>
      <c r="C558" s="84" t="s">
        <v>859</v>
      </c>
      <c r="D558" s="134">
        <v>100544.16</v>
      </c>
    </row>
    <row r="559" spans="1:4" ht="13.45">
      <c r="A559" s="91">
        <v>633</v>
      </c>
      <c r="D559" s="133"/>
    </row>
    <row r="560" spans="1:4" ht="13.45">
      <c r="A560" s="92" t="s">
        <v>1042</v>
      </c>
      <c r="D560" s="134"/>
    </row>
    <row r="561" spans="1:4" ht="13.45">
      <c r="A561" s="93">
        <v>1076</v>
      </c>
      <c r="C561" s="84" t="s">
        <v>859</v>
      </c>
      <c r="D561" s="134">
        <v>481679.79</v>
      </c>
    </row>
    <row r="562" spans="1:4" ht="13.45">
      <c r="A562" s="91">
        <v>634</v>
      </c>
      <c r="D562" s="133"/>
    </row>
    <row r="563" spans="1:4" ht="13.45">
      <c r="A563" s="92" t="s">
        <v>1043</v>
      </c>
      <c r="D563" s="134"/>
    </row>
    <row r="564" spans="1:4" ht="13.45">
      <c r="A564" s="93">
        <v>1085</v>
      </c>
      <c r="C564" s="84" t="s">
        <v>864</v>
      </c>
      <c r="D564" s="134">
        <v>11868.52</v>
      </c>
    </row>
    <row r="565" spans="1:4" ht="13.45">
      <c r="A565" s="91">
        <v>640</v>
      </c>
      <c r="D565" s="133"/>
    </row>
    <row r="566" spans="1:4" ht="13.45">
      <c r="A566" s="92" t="s">
        <v>1044</v>
      </c>
      <c r="D566" s="134"/>
    </row>
    <row r="567" spans="1:4" ht="13.45">
      <c r="A567" s="93">
        <v>1079</v>
      </c>
      <c r="C567" s="84" t="s">
        <v>859</v>
      </c>
      <c r="D567" s="134">
        <v>30000</v>
      </c>
    </row>
    <row r="568" spans="1:4" ht="13.45">
      <c r="A568" s="91">
        <v>641</v>
      </c>
      <c r="D568" s="133"/>
    </row>
    <row r="569" spans="1:4" ht="13.45">
      <c r="A569" s="92" t="s">
        <v>1045</v>
      </c>
      <c r="D569" s="134"/>
    </row>
    <row r="570" spans="1:4" ht="13.45">
      <c r="A570" s="93">
        <v>1077</v>
      </c>
      <c r="C570" s="84" t="s">
        <v>859</v>
      </c>
      <c r="D570" s="134">
        <v>12650.55</v>
      </c>
    </row>
    <row r="571" spans="1:4" ht="13.45">
      <c r="A571" s="91">
        <v>642</v>
      </c>
      <c r="D571" s="133"/>
    </row>
    <row r="572" spans="1:4" ht="13.45">
      <c r="A572" s="92" t="s">
        <v>1046</v>
      </c>
      <c r="D572" s="134"/>
    </row>
    <row r="573" spans="1:4" ht="13.45">
      <c r="A573" s="93">
        <v>1080</v>
      </c>
      <c r="C573" s="84" t="s">
        <v>864</v>
      </c>
      <c r="D573" s="159">
        <v>1771428.43</v>
      </c>
    </row>
    <row r="574" spans="1:4" ht="13.45">
      <c r="A574" s="91">
        <v>645</v>
      </c>
      <c r="D574" s="133"/>
    </row>
    <row r="575" spans="1:4" ht="13.45">
      <c r="A575" s="161" t="s">
        <v>1047</v>
      </c>
      <c r="D575" s="134"/>
    </row>
    <row r="576" spans="1:4" ht="13.45">
      <c r="A576" s="93">
        <v>1090</v>
      </c>
      <c r="C576" s="84" t="s">
        <v>864</v>
      </c>
      <c r="D576" s="134">
        <v>534787.44999999995</v>
      </c>
    </row>
    <row r="577" spans="1:4" ht="13.45">
      <c r="A577" s="91">
        <v>646</v>
      </c>
      <c r="D577" s="133"/>
    </row>
    <row r="578" spans="1:4" ht="13.45">
      <c r="A578" s="92" t="s">
        <v>1048</v>
      </c>
      <c r="D578" s="134"/>
    </row>
    <row r="579" spans="1:4" ht="13.45">
      <c r="A579" s="93">
        <v>1091</v>
      </c>
      <c r="C579" s="84" t="s">
        <v>859</v>
      </c>
      <c r="D579" s="134">
        <v>115236.25</v>
      </c>
    </row>
    <row r="580" spans="1:4" ht="13.45">
      <c r="A580" s="91">
        <v>647</v>
      </c>
      <c r="D580" s="133"/>
    </row>
    <row r="581" spans="1:4" ht="13.45">
      <c r="A581" s="92" t="s">
        <v>1049</v>
      </c>
      <c r="D581" s="134"/>
    </row>
    <row r="582" spans="1:4" ht="13.45">
      <c r="A582" s="93">
        <v>1092</v>
      </c>
      <c r="C582" s="84" t="s">
        <v>859</v>
      </c>
      <c r="D582" s="134">
        <v>65550.7</v>
      </c>
    </row>
    <row r="583" spans="1:4" ht="13.45">
      <c r="A583" s="91">
        <v>648</v>
      </c>
      <c r="D583" s="133"/>
    </row>
    <row r="584" spans="1:4" ht="13.45">
      <c r="A584" s="92" t="s">
        <v>1050</v>
      </c>
      <c r="D584" s="134"/>
    </row>
    <row r="585" spans="1:4" ht="13.45">
      <c r="A585" s="93">
        <v>1093</v>
      </c>
      <c r="C585" s="84" t="s">
        <v>1051</v>
      </c>
      <c r="D585" s="134">
        <v>80863.490000000005</v>
      </c>
    </row>
    <row r="586" spans="1:4" ht="13.45">
      <c r="A586" s="91">
        <v>649</v>
      </c>
      <c r="D586" s="133"/>
    </row>
    <row r="587" spans="1:4" ht="13.45">
      <c r="A587" s="92" t="s">
        <v>1052</v>
      </c>
      <c r="D587" s="134"/>
    </row>
    <row r="588" spans="1:4" ht="13.45">
      <c r="A588" s="93">
        <v>1094</v>
      </c>
      <c r="C588" s="84" t="s">
        <v>859</v>
      </c>
      <c r="D588" s="134">
        <v>34186.93</v>
      </c>
    </row>
    <row r="589" spans="1:4" ht="13.45">
      <c r="A589" s="91">
        <v>650</v>
      </c>
      <c r="D589" s="133"/>
    </row>
    <row r="590" spans="1:4" ht="13.45">
      <c r="A590" s="92" t="s">
        <v>1053</v>
      </c>
      <c r="D590" s="134"/>
    </row>
    <row r="591" spans="1:4" ht="13.45">
      <c r="A591" s="93">
        <v>1095</v>
      </c>
      <c r="C591" s="84" t="s">
        <v>859</v>
      </c>
      <c r="D591" s="134">
        <v>57105.83</v>
      </c>
    </row>
    <row r="592" spans="1:4" ht="13.45">
      <c r="A592" s="91">
        <v>651</v>
      </c>
      <c r="D592" s="133"/>
    </row>
    <row r="593" spans="1:4" ht="13.45">
      <c r="A593" s="92" t="s">
        <v>1054</v>
      </c>
      <c r="D593" s="134"/>
    </row>
    <row r="594" spans="1:4" ht="13.45">
      <c r="A594" s="93">
        <v>1096</v>
      </c>
      <c r="C594" s="84" t="s">
        <v>859</v>
      </c>
      <c r="D594" s="134">
        <v>66436.149999999994</v>
      </c>
    </row>
    <row r="595" spans="1:4" ht="13.45">
      <c r="A595" s="91">
        <v>652</v>
      </c>
      <c r="D595" s="133"/>
    </row>
    <row r="596" spans="1:4" ht="13.45">
      <c r="A596" s="92" t="s">
        <v>1055</v>
      </c>
      <c r="D596" s="134"/>
    </row>
    <row r="597" spans="1:4" ht="13.45">
      <c r="A597" s="93">
        <v>1097</v>
      </c>
      <c r="C597" s="84" t="s">
        <v>859</v>
      </c>
      <c r="D597" s="134">
        <v>34904.82</v>
      </c>
    </row>
    <row r="598" spans="1:4" ht="13.45">
      <c r="A598" s="91">
        <v>653</v>
      </c>
      <c r="D598" s="133"/>
    </row>
    <row r="599" spans="1:4" ht="13.45">
      <c r="A599" s="92" t="s">
        <v>1056</v>
      </c>
      <c r="D599" s="134"/>
    </row>
    <row r="600" spans="1:4" ht="13.45">
      <c r="A600" s="93">
        <v>1101</v>
      </c>
      <c r="C600" s="84" t="s">
        <v>859</v>
      </c>
      <c r="D600" s="134">
        <v>173238.82</v>
      </c>
    </row>
    <row r="601" spans="1:4" ht="13.45">
      <c r="A601" s="91">
        <v>656</v>
      </c>
      <c r="D601" s="133"/>
    </row>
    <row r="602" spans="1:4" ht="13.45">
      <c r="A602" s="92" t="s">
        <v>1057</v>
      </c>
      <c r="D602" s="134"/>
    </row>
    <row r="603" spans="1:4" ht="13.45">
      <c r="A603" s="93">
        <v>1102</v>
      </c>
      <c r="C603" s="84" t="s">
        <v>859</v>
      </c>
      <c r="D603" s="134">
        <v>36050.910000000003</v>
      </c>
    </row>
    <row r="604" spans="1:4" ht="13.45">
      <c r="A604" s="91">
        <v>657</v>
      </c>
      <c r="D604" s="133"/>
    </row>
    <row r="605" spans="1:4" ht="13.45">
      <c r="A605" s="92" t="s">
        <v>1058</v>
      </c>
      <c r="D605" s="134"/>
    </row>
    <row r="606" spans="1:4" ht="13.45">
      <c r="A606" s="93">
        <v>1109</v>
      </c>
      <c r="C606" s="84" t="s">
        <v>859</v>
      </c>
      <c r="D606" s="134">
        <v>107218.55</v>
      </c>
    </row>
    <row r="607" spans="1:4" ht="13.45">
      <c r="A607" s="91">
        <v>660</v>
      </c>
      <c r="D607" s="133"/>
    </row>
    <row r="608" spans="1:4" ht="13.45">
      <c r="A608" s="92" t="s">
        <v>1059</v>
      </c>
      <c r="D608" s="134"/>
    </row>
    <row r="609" spans="1:4" ht="13.45">
      <c r="A609" s="93">
        <v>1110</v>
      </c>
      <c r="C609" s="84" t="s">
        <v>859</v>
      </c>
      <c r="D609" s="134">
        <v>20000</v>
      </c>
    </row>
    <row r="610" spans="1:4" ht="13.45">
      <c r="A610" s="91">
        <v>661</v>
      </c>
      <c r="D610" s="133"/>
    </row>
    <row r="611" spans="1:4" ht="13.45">
      <c r="A611" s="92" t="s">
        <v>1060</v>
      </c>
      <c r="D611" s="134"/>
    </row>
    <row r="612" spans="1:4" ht="13.45">
      <c r="A612" s="93">
        <v>1111</v>
      </c>
      <c r="C612" s="84" t="s">
        <v>864</v>
      </c>
      <c r="D612" s="134">
        <v>50466.18</v>
      </c>
    </row>
    <row r="613" spans="1:4" ht="13.45">
      <c r="A613" s="91">
        <v>662</v>
      </c>
      <c r="D613" s="133"/>
    </row>
    <row r="614" spans="1:4" ht="13.45">
      <c r="A614" s="92" t="s">
        <v>1061</v>
      </c>
      <c r="D614" s="134"/>
    </row>
    <row r="615" spans="1:4" ht="13.45">
      <c r="A615" s="93">
        <v>1119</v>
      </c>
      <c r="C615" s="84" t="s">
        <v>859</v>
      </c>
      <c r="D615" s="134">
        <v>4797</v>
      </c>
    </row>
    <row r="616" spans="1:4" ht="13.45">
      <c r="A616" s="91">
        <v>667</v>
      </c>
      <c r="D616" s="133"/>
    </row>
    <row r="617" spans="1:4" ht="13.45">
      <c r="A617" s="92" t="s">
        <v>1062</v>
      </c>
      <c r="D617" s="135"/>
    </row>
    <row r="618" spans="1:4" ht="13.45">
      <c r="A618" s="93">
        <v>1123</v>
      </c>
      <c r="C618" s="84" t="s">
        <v>859</v>
      </c>
      <c r="D618" s="134">
        <v>17728.740000000002</v>
      </c>
    </row>
    <row r="619" spans="1:4" ht="13.45">
      <c r="A619" s="91">
        <v>670</v>
      </c>
      <c r="D619" s="133"/>
    </row>
    <row r="620" spans="1:4" ht="13.45">
      <c r="A620" s="92" t="s">
        <v>1063</v>
      </c>
      <c r="D620" s="134"/>
    </row>
    <row r="621" spans="1:4" ht="13.45">
      <c r="A621" s="93">
        <v>1124</v>
      </c>
      <c r="C621" s="84" t="s">
        <v>859</v>
      </c>
      <c r="D621" s="134">
        <v>34320.639999999999</v>
      </c>
    </row>
    <row r="622" spans="1:4" ht="13.45">
      <c r="A622" s="91">
        <v>671</v>
      </c>
      <c r="D622" s="133"/>
    </row>
    <row r="623" spans="1:4" ht="13.45">
      <c r="A623" s="92" t="s">
        <v>1064</v>
      </c>
      <c r="D623" s="134"/>
    </row>
    <row r="624" spans="1:4" ht="13.45">
      <c r="A624" s="93">
        <v>1125</v>
      </c>
      <c r="C624" s="84" t="s">
        <v>859</v>
      </c>
      <c r="D624" s="134">
        <v>20302.02</v>
      </c>
    </row>
    <row r="625" spans="1:4" ht="13.45">
      <c r="A625" s="91">
        <v>672</v>
      </c>
      <c r="D625" s="133"/>
    </row>
    <row r="626" spans="1:4" ht="13.45">
      <c r="A626" s="92" t="s">
        <v>1065</v>
      </c>
      <c r="D626" s="134"/>
    </row>
    <row r="627" spans="1:4" ht="13.45">
      <c r="A627" s="93">
        <v>1129</v>
      </c>
      <c r="C627" s="84" t="s">
        <v>859</v>
      </c>
      <c r="D627" s="134">
        <v>17094.419999999998</v>
      </c>
    </row>
    <row r="628" spans="1:4" ht="13.45">
      <c r="A628" s="91">
        <v>673</v>
      </c>
      <c r="D628" s="133"/>
    </row>
    <row r="629" spans="1:4" ht="13.45">
      <c r="A629" s="92" t="s">
        <v>1066</v>
      </c>
      <c r="D629" s="134"/>
    </row>
    <row r="630" spans="1:4" ht="13.45">
      <c r="A630" s="93">
        <v>1126</v>
      </c>
      <c r="C630" s="84" t="s">
        <v>859</v>
      </c>
      <c r="D630" s="134">
        <v>42440.25</v>
      </c>
    </row>
    <row r="631" spans="1:4" ht="13.45">
      <c r="A631" s="91">
        <v>674</v>
      </c>
      <c r="D631" s="133"/>
    </row>
    <row r="632" spans="1:4" ht="13.45">
      <c r="A632" s="92" t="s">
        <v>1067</v>
      </c>
      <c r="D632" s="134"/>
    </row>
    <row r="633" spans="1:4" ht="13.45">
      <c r="A633" s="93">
        <v>1127</v>
      </c>
      <c r="C633" s="84" t="s">
        <v>859</v>
      </c>
      <c r="D633" s="134">
        <v>11957.22</v>
      </c>
    </row>
    <row r="634" spans="1:4" ht="13.45">
      <c r="A634" s="91">
        <v>675</v>
      </c>
      <c r="D634" s="133"/>
    </row>
    <row r="635" spans="1:4" ht="13.45">
      <c r="A635" s="92" t="s">
        <v>1068</v>
      </c>
      <c r="D635" s="134"/>
    </row>
    <row r="636" spans="1:4" ht="13.45">
      <c r="A636" s="93">
        <v>1128</v>
      </c>
      <c r="C636" s="84" t="s">
        <v>859</v>
      </c>
      <c r="D636" s="134">
        <v>3815.24</v>
      </c>
    </row>
    <row r="637" spans="1:4" ht="13.45">
      <c r="A637" s="91">
        <v>676</v>
      </c>
      <c r="D637" s="133"/>
    </row>
    <row r="638" spans="1:4" ht="13.45">
      <c r="A638" s="92" t="s">
        <v>1069</v>
      </c>
      <c r="D638" s="134"/>
    </row>
    <row r="639" spans="1:4" ht="13.45">
      <c r="A639" s="84" t="s">
        <v>1070</v>
      </c>
      <c r="C639" s="84" t="s">
        <v>859</v>
      </c>
      <c r="D639" s="134">
        <v>184751.39</v>
      </c>
    </row>
    <row r="640" spans="1:4" ht="13.45">
      <c r="A640" s="91">
        <v>677</v>
      </c>
      <c r="D640" s="133"/>
    </row>
    <row r="641" spans="1:4" ht="13.45">
      <c r="A641" s="92" t="s">
        <v>1071</v>
      </c>
      <c r="D641" s="134"/>
    </row>
    <row r="642" spans="1:4" ht="13.45">
      <c r="A642" s="93">
        <v>1130</v>
      </c>
      <c r="C642" s="84" t="s">
        <v>859</v>
      </c>
      <c r="D642" s="134">
        <v>38894.97</v>
      </c>
    </row>
    <row r="643" spans="1:4" ht="13.45">
      <c r="A643" s="91">
        <v>678</v>
      </c>
      <c r="D643" s="133"/>
    </row>
    <row r="644" spans="1:4" ht="13.45">
      <c r="A644" s="92" t="s">
        <v>1072</v>
      </c>
      <c r="D644" s="134"/>
    </row>
    <row r="645" spans="1:4" ht="13.45">
      <c r="A645" s="93">
        <v>1131</v>
      </c>
      <c r="C645" s="84" t="s">
        <v>1073</v>
      </c>
      <c r="D645" s="131">
        <v>14145</v>
      </c>
    </row>
    <row r="646" spans="1:4" ht="13.45">
      <c r="A646" s="91">
        <v>679</v>
      </c>
      <c r="D646" s="133"/>
    </row>
    <row r="647" spans="1:4" ht="13.45">
      <c r="A647" s="160" t="s">
        <v>1074</v>
      </c>
      <c r="D647" s="134">
        <v>7903.56</v>
      </c>
    </row>
    <row r="648" spans="1:4" ht="13.45">
      <c r="A648" s="93">
        <v>1135</v>
      </c>
      <c r="C648" s="84" t="s">
        <v>1073</v>
      </c>
      <c r="D648" s="159">
        <v>82000</v>
      </c>
    </row>
    <row r="649" spans="1:4" ht="13.45">
      <c r="A649" s="91">
        <v>681</v>
      </c>
      <c r="D649" s="133"/>
    </row>
    <row r="650" spans="1:4" ht="13.45">
      <c r="A650" s="161" t="s">
        <v>1075</v>
      </c>
      <c r="D650" s="134"/>
    </row>
    <row r="651" spans="1:4" ht="13.45">
      <c r="A651" s="93">
        <v>1160</v>
      </c>
      <c r="C651" s="84" t="s">
        <v>859</v>
      </c>
      <c r="D651" s="134">
        <v>3431.1</v>
      </c>
    </row>
    <row r="652" spans="1:4" ht="13.45">
      <c r="A652" s="91">
        <v>683</v>
      </c>
      <c r="D652" s="133"/>
    </row>
    <row r="653" spans="1:4" ht="13.45">
      <c r="A653" s="92" t="s">
        <v>1076</v>
      </c>
      <c r="D653" s="134"/>
    </row>
    <row r="654" spans="1:4" ht="13.45">
      <c r="A654" s="93">
        <v>1161</v>
      </c>
      <c r="C654" s="84" t="s">
        <v>859</v>
      </c>
      <c r="D654" s="134">
        <v>56288.9</v>
      </c>
    </row>
    <row r="655" spans="1:4" ht="13.45">
      <c r="A655" s="91">
        <v>684</v>
      </c>
      <c r="D655" s="133"/>
    </row>
    <row r="656" spans="1:4" ht="13.45">
      <c r="A656" s="92" t="s">
        <v>1077</v>
      </c>
      <c r="D656" s="134"/>
    </row>
    <row r="657" spans="1:4" ht="13.45">
      <c r="A657" s="93">
        <v>1162</v>
      </c>
      <c r="C657" s="84" t="s">
        <v>859</v>
      </c>
      <c r="D657" s="134">
        <v>46765.18</v>
      </c>
    </row>
    <row r="658" spans="1:4" ht="13.45">
      <c r="A658" s="91">
        <v>685</v>
      </c>
      <c r="D658" s="133"/>
    </row>
    <row r="659" spans="1:4" ht="13.45">
      <c r="A659" s="92" t="s">
        <v>1078</v>
      </c>
      <c r="D659" s="134"/>
    </row>
    <row r="660" spans="1:4" ht="13.45">
      <c r="A660" s="93">
        <v>1163</v>
      </c>
      <c r="C660" s="84" t="s">
        <v>859</v>
      </c>
      <c r="D660" s="134">
        <v>22088.03</v>
      </c>
    </row>
    <row r="661" spans="1:4" ht="13.45">
      <c r="A661" s="91">
        <v>686</v>
      </c>
      <c r="D661" s="133"/>
    </row>
    <row r="662" spans="1:4" ht="13.45">
      <c r="A662" s="92" t="s">
        <v>1079</v>
      </c>
      <c r="D662" s="134"/>
    </row>
    <row r="663" spans="1:4" ht="13.45">
      <c r="A663" s="93">
        <v>1164</v>
      </c>
      <c r="C663" s="84" t="s">
        <v>859</v>
      </c>
      <c r="D663" s="134">
        <v>58376.27</v>
      </c>
    </row>
    <row r="664" spans="1:4" ht="13.45">
      <c r="A664" s="91">
        <v>687</v>
      </c>
      <c r="D664" s="133"/>
    </row>
    <row r="665" spans="1:4" ht="13.45">
      <c r="A665" s="92" t="s">
        <v>1080</v>
      </c>
      <c r="D665" s="134"/>
    </row>
    <row r="666" spans="1:4" ht="13.45">
      <c r="A666" s="93">
        <v>1165</v>
      </c>
      <c r="C666" s="84" t="s">
        <v>859</v>
      </c>
      <c r="D666" s="134">
        <v>37196.75</v>
      </c>
    </row>
    <row r="667" spans="1:4" ht="13.45">
      <c r="A667" s="91">
        <v>688</v>
      </c>
      <c r="D667" s="133"/>
    </row>
    <row r="668" spans="1:4" ht="13.45">
      <c r="A668" s="92" t="s">
        <v>1081</v>
      </c>
      <c r="D668" s="134"/>
    </row>
    <row r="669" spans="1:4" ht="13.45">
      <c r="A669" s="93">
        <v>1166</v>
      </c>
      <c r="C669" s="84" t="s">
        <v>859</v>
      </c>
      <c r="D669" s="134">
        <v>18924.43</v>
      </c>
    </row>
    <row r="670" spans="1:4" ht="13.45">
      <c r="A670" s="91">
        <v>689</v>
      </c>
      <c r="D670" s="133"/>
    </row>
    <row r="671" spans="1:4" ht="13.45">
      <c r="A671" s="92" t="s">
        <v>1082</v>
      </c>
      <c r="D671" s="134"/>
    </row>
    <row r="672" spans="1:4" ht="13.45">
      <c r="A672" s="93">
        <v>1167</v>
      </c>
      <c r="C672" s="84" t="s">
        <v>859</v>
      </c>
      <c r="D672" s="134">
        <v>13715.76</v>
      </c>
    </row>
    <row r="673" spans="1:4" ht="13.45">
      <c r="A673" s="91">
        <v>690</v>
      </c>
      <c r="D673" s="133"/>
    </row>
    <row r="674" spans="1:4" ht="13.45">
      <c r="A674" s="92" t="s">
        <v>1083</v>
      </c>
      <c r="D674" s="134"/>
    </row>
    <row r="675" spans="1:4" ht="13.45">
      <c r="A675" s="93">
        <v>1169</v>
      </c>
      <c r="C675" s="84" t="s">
        <v>864</v>
      </c>
      <c r="D675" s="134">
        <v>743519.68</v>
      </c>
    </row>
    <row r="676" spans="1:4" ht="13.45">
      <c r="A676" s="91">
        <v>691</v>
      </c>
      <c r="D676" s="133"/>
    </row>
    <row r="677" spans="1:4" ht="13.45">
      <c r="A677" s="92" t="s">
        <v>1084</v>
      </c>
      <c r="D677" s="134"/>
    </row>
    <row r="678" spans="1:4" ht="13.45">
      <c r="A678" s="93">
        <v>1170</v>
      </c>
      <c r="C678" s="84" t="s">
        <v>859</v>
      </c>
      <c r="D678" s="134">
        <v>25541.63</v>
      </c>
    </row>
    <row r="679" spans="1:4" ht="13.45">
      <c r="A679" s="91">
        <v>692</v>
      </c>
      <c r="D679" s="133"/>
    </row>
    <row r="680" spans="1:4" ht="13.45">
      <c r="A680" s="92" t="s">
        <v>1085</v>
      </c>
      <c r="D680" s="134"/>
    </row>
    <row r="681" spans="1:4" ht="13.45">
      <c r="A681" s="93">
        <v>1171</v>
      </c>
      <c r="C681" s="84" t="s">
        <v>859</v>
      </c>
      <c r="D681" s="134">
        <v>75084.33</v>
      </c>
    </row>
    <row r="682" spans="1:4" ht="13.45">
      <c r="A682" s="91">
        <v>693</v>
      </c>
      <c r="D682" s="133"/>
    </row>
    <row r="683" spans="1:4" ht="13.45">
      <c r="A683" s="92" t="s">
        <v>1086</v>
      </c>
      <c r="D683" s="134"/>
    </row>
    <row r="684" spans="1:4" ht="13.45">
      <c r="A684" s="93">
        <v>1179</v>
      </c>
      <c r="C684" s="84" t="s">
        <v>859</v>
      </c>
      <c r="D684" s="134">
        <v>8673.9599999999991</v>
      </c>
    </row>
    <row r="685" spans="1:4" ht="13.45">
      <c r="A685" s="91">
        <v>700</v>
      </c>
      <c r="D685" s="133"/>
    </row>
    <row r="686" spans="1:4" ht="13.45">
      <c r="A686" s="92" t="s">
        <v>1087</v>
      </c>
      <c r="D686" s="135"/>
    </row>
    <row r="687" spans="1:4" ht="13.45">
      <c r="A687" s="93">
        <v>1188</v>
      </c>
      <c r="C687" s="84" t="s">
        <v>859</v>
      </c>
      <c r="D687" s="134">
        <v>18200</v>
      </c>
    </row>
    <row r="688" spans="1:4" ht="13.45">
      <c r="A688" s="91">
        <v>707</v>
      </c>
      <c r="D688" s="133"/>
    </row>
    <row r="689" spans="1:4" ht="13.45">
      <c r="A689" s="92" t="s">
        <v>1153</v>
      </c>
      <c r="D689" s="134"/>
    </row>
    <row r="690" spans="1:4" ht="13.45">
      <c r="A690" s="93">
        <v>1189</v>
      </c>
      <c r="C690" s="84" t="s">
        <v>859</v>
      </c>
      <c r="D690" s="134">
        <v>36444.32</v>
      </c>
    </row>
    <row r="691" spans="1:4" ht="13.45">
      <c r="A691" s="91">
        <v>708</v>
      </c>
      <c r="D691" s="133"/>
    </row>
    <row r="692" spans="1:4" ht="13.45">
      <c r="A692" s="92" t="s">
        <v>1088</v>
      </c>
      <c r="D692" s="134"/>
    </row>
    <row r="693" spans="1:4" ht="13.45">
      <c r="A693" s="93">
        <v>1190</v>
      </c>
      <c r="C693" s="84" t="s">
        <v>859</v>
      </c>
      <c r="D693" s="134">
        <v>48487.83</v>
      </c>
    </row>
    <row r="694" spans="1:4" ht="13.45">
      <c r="A694" s="91">
        <v>709</v>
      </c>
      <c r="D694" s="133"/>
    </row>
    <row r="695" spans="1:4" ht="13.45">
      <c r="A695" s="92" t="s">
        <v>1089</v>
      </c>
      <c r="D695" s="134"/>
    </row>
    <row r="696" spans="1:4" ht="13.45">
      <c r="A696" s="93">
        <v>1191</v>
      </c>
      <c r="C696" s="84" t="s">
        <v>859</v>
      </c>
      <c r="D696" s="134">
        <v>70405.259999999995</v>
      </c>
    </row>
    <row r="697" spans="1:4" ht="13.45">
      <c r="A697" s="91">
        <v>710</v>
      </c>
      <c r="D697" s="133"/>
    </row>
    <row r="698" spans="1:4" ht="13.45">
      <c r="A698" s="92" t="s">
        <v>1090</v>
      </c>
      <c r="D698" s="134"/>
    </row>
    <row r="699" spans="1:4" ht="13.45">
      <c r="A699" s="93">
        <v>1192</v>
      </c>
      <c r="C699" s="84" t="s">
        <v>859</v>
      </c>
      <c r="D699" s="134">
        <v>148490.37</v>
      </c>
    </row>
    <row r="700" spans="1:4" ht="13.45">
      <c r="A700" s="91">
        <v>711</v>
      </c>
      <c r="D700" s="133"/>
    </row>
    <row r="701" spans="1:4" ht="13.45">
      <c r="A701" s="92" t="s">
        <v>1091</v>
      </c>
      <c r="D701" s="134"/>
    </row>
    <row r="702" spans="1:4" ht="13.45">
      <c r="A702" s="93">
        <v>1200</v>
      </c>
      <c r="C702" s="84" t="s">
        <v>859</v>
      </c>
      <c r="D702" s="134">
        <v>30649.03</v>
      </c>
    </row>
    <row r="703" spans="1:4" ht="13.45">
      <c r="A703" s="91">
        <v>712</v>
      </c>
      <c r="D703" s="133"/>
    </row>
    <row r="704" spans="1:4" ht="13.45">
      <c r="A704" s="92" t="s">
        <v>1092</v>
      </c>
      <c r="D704" s="134"/>
    </row>
    <row r="705" spans="1:4" ht="13.45">
      <c r="A705" s="93">
        <v>1201</v>
      </c>
      <c r="C705" s="84" t="s">
        <v>859</v>
      </c>
      <c r="D705" s="134">
        <v>71732.62</v>
      </c>
    </row>
    <row r="706" spans="1:4" ht="13.45">
      <c r="A706" s="91">
        <v>713</v>
      </c>
      <c r="D706" s="133"/>
    </row>
    <row r="707" spans="1:4" ht="13.45">
      <c r="A707" s="92" t="s">
        <v>1093</v>
      </c>
      <c r="D707" s="134"/>
    </row>
    <row r="708" spans="1:4" ht="13.45">
      <c r="A708" s="93">
        <v>1202</v>
      </c>
      <c r="C708" s="84" t="s">
        <v>859</v>
      </c>
      <c r="D708" s="134">
        <v>17563.150000000001</v>
      </c>
    </row>
    <row r="709" spans="1:4" ht="13.45">
      <c r="A709" s="91">
        <v>714</v>
      </c>
      <c r="D709" s="133"/>
    </row>
    <row r="710" spans="1:4" ht="13.45">
      <c r="A710" s="92" t="s">
        <v>1094</v>
      </c>
      <c r="D710" s="135">
        <v>92206</v>
      </c>
    </row>
    <row r="711" spans="1:4" ht="13.45">
      <c r="D711" s="133"/>
    </row>
    <row r="712" spans="1:4" ht="13.45">
      <c r="A712" s="93">
        <v>1206</v>
      </c>
      <c r="C712" s="84" t="s">
        <v>870</v>
      </c>
      <c r="D712" s="134">
        <v>10000</v>
      </c>
    </row>
    <row r="713" spans="1:4" ht="13.45">
      <c r="A713" s="91">
        <v>716</v>
      </c>
      <c r="D713" s="133"/>
    </row>
    <row r="714" spans="1:4" ht="13.45">
      <c r="A714" s="92" t="s">
        <v>1095</v>
      </c>
      <c r="D714" s="135"/>
    </row>
    <row r="715" spans="1:4" ht="13.45">
      <c r="A715" s="93">
        <v>1205</v>
      </c>
      <c r="C715" s="84" t="s">
        <v>859</v>
      </c>
      <c r="D715" s="134">
        <v>2928</v>
      </c>
    </row>
    <row r="716" spans="1:4" ht="13.45">
      <c r="A716" s="91">
        <v>717</v>
      </c>
      <c r="D716" s="133"/>
    </row>
    <row r="717" spans="1:4" ht="13.45">
      <c r="A717" s="92" t="s">
        <v>1096</v>
      </c>
      <c r="D717" s="134"/>
    </row>
    <row r="718" spans="1:4" ht="13.45">
      <c r="A718" s="93">
        <v>1207</v>
      </c>
      <c r="C718" s="84" t="s">
        <v>859</v>
      </c>
      <c r="D718" s="134">
        <v>19847.490000000002</v>
      </c>
    </row>
    <row r="719" spans="1:4" ht="13.45">
      <c r="A719" s="91">
        <v>718</v>
      </c>
      <c r="D719" s="133"/>
    </row>
    <row r="720" spans="1:4" ht="13.45">
      <c r="A720" s="92" t="s">
        <v>1097</v>
      </c>
      <c r="D720" s="135"/>
    </row>
    <row r="721" spans="1:4" ht="13.45">
      <c r="A721" s="93">
        <v>1209</v>
      </c>
      <c r="C721" s="84" t="s">
        <v>866</v>
      </c>
      <c r="D721" s="134">
        <v>9000</v>
      </c>
    </row>
    <row r="722" spans="1:4" ht="13.45">
      <c r="A722" s="91">
        <v>720</v>
      </c>
      <c r="D722" s="133"/>
    </row>
    <row r="723" spans="1:4" ht="13.45">
      <c r="A723" s="92" t="s">
        <v>1154</v>
      </c>
      <c r="D723" s="134"/>
    </row>
    <row r="724" spans="1:4" ht="13.45">
      <c r="A724" s="93">
        <v>1211</v>
      </c>
      <c r="C724" s="84" t="s">
        <v>859</v>
      </c>
      <c r="D724" s="134">
        <v>76721.25</v>
      </c>
    </row>
    <row r="725" spans="1:4" ht="13.45">
      <c r="A725" s="91">
        <v>722</v>
      </c>
      <c r="D725" s="133"/>
    </row>
    <row r="726" spans="1:4" ht="13.45">
      <c r="A726" s="92" t="s">
        <v>1098</v>
      </c>
      <c r="D726" s="134"/>
    </row>
    <row r="727" spans="1:4" ht="13.45">
      <c r="A727" s="93">
        <v>1213</v>
      </c>
      <c r="C727" s="84" t="s">
        <v>859</v>
      </c>
      <c r="D727" s="134">
        <v>21008.400000000001</v>
      </c>
    </row>
    <row r="728" spans="1:4" ht="13.45">
      <c r="A728" s="91">
        <v>724</v>
      </c>
      <c r="D728" s="133"/>
    </row>
    <row r="729" spans="1:4" ht="13.45">
      <c r="A729" s="92" t="s">
        <v>1099</v>
      </c>
      <c r="D729" s="135"/>
    </row>
    <row r="730" spans="1:4" ht="13.45">
      <c r="A730" s="93">
        <v>1222</v>
      </c>
      <c r="C730" s="84" t="s">
        <v>870</v>
      </c>
      <c r="D730" s="134">
        <v>112330</v>
      </c>
    </row>
    <row r="731" spans="1:4" ht="13.45">
      <c r="A731" s="91">
        <v>732</v>
      </c>
      <c r="D731" s="133"/>
    </row>
    <row r="732" spans="1:4" ht="13.45">
      <c r="A732" s="92" t="s">
        <v>1100</v>
      </c>
      <c r="D732" s="134"/>
    </row>
    <row r="733" spans="1:4" ht="13.45">
      <c r="A733" s="93">
        <v>1223</v>
      </c>
      <c r="C733" s="84" t="s">
        <v>870</v>
      </c>
      <c r="D733" s="134">
        <v>11923.45</v>
      </c>
    </row>
    <row r="734" spans="1:4" ht="13.45">
      <c r="A734" s="91">
        <v>733</v>
      </c>
      <c r="D734" s="133"/>
    </row>
    <row r="735" spans="1:4" ht="13.45">
      <c r="A735" s="92" t="s">
        <v>1101</v>
      </c>
      <c r="D735" s="135"/>
    </row>
    <row r="736" spans="1:4" ht="13.45">
      <c r="A736" s="93">
        <v>1224</v>
      </c>
      <c r="C736" s="84" t="s">
        <v>870</v>
      </c>
      <c r="D736" s="134">
        <v>11575.2</v>
      </c>
    </row>
    <row r="737" spans="1:4" ht="13.45">
      <c r="A737" s="91">
        <v>734</v>
      </c>
      <c r="D737" s="133"/>
    </row>
    <row r="738" spans="1:4" ht="13.45">
      <c r="A738" s="92" t="s">
        <v>1102</v>
      </c>
      <c r="D738" s="135"/>
    </row>
    <row r="740" spans="1:4" ht="14.55">
      <c r="C740" s="94" t="s">
        <v>1103</v>
      </c>
      <c r="D740" s="175">
        <f>SUM(D10:D739)</f>
        <v>42133616.799999997</v>
      </c>
    </row>
    <row r="741" spans="1:4" ht="13.45">
      <c r="D741" s="131"/>
    </row>
    <row r="742" spans="1:4" ht="13.45">
      <c r="C742" s="95"/>
      <c r="D742" s="131"/>
    </row>
    <row r="743" spans="1:4" ht="13.45">
      <c r="D743" s="131"/>
    </row>
    <row r="754" spans="1:1">
      <c r="A754" s="81" t="s">
        <v>856</v>
      </c>
    </row>
  </sheetData>
  <mergeCells count="2">
    <mergeCell ref="C2:J2"/>
    <mergeCell ref="C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28"/>
  <sheetViews>
    <sheetView workbookViewId="0">
      <selection activeCell="A5" sqref="A5"/>
    </sheetView>
  </sheetViews>
  <sheetFormatPr defaultRowHeight="12.9"/>
  <cols>
    <col min="1" max="1" width="78.08984375" customWidth="1"/>
    <col min="2" max="2" width="11.1796875" customWidth="1"/>
    <col min="5" max="5" width="12.08984375" customWidth="1"/>
  </cols>
  <sheetData>
    <row r="3" spans="1:2" ht="14">
      <c r="A3" s="100" t="s">
        <v>1127</v>
      </c>
    </row>
    <row r="4" spans="1:2">
      <c r="A4" s="78" t="s">
        <v>1128</v>
      </c>
    </row>
    <row r="5" spans="1:2">
      <c r="A5" s="101">
        <f>2*52704.4</f>
        <v>105408.8</v>
      </c>
      <c r="B5" t="s">
        <v>1129</v>
      </c>
    </row>
    <row r="6" spans="1:2" ht="14">
      <c r="A6" s="100"/>
    </row>
    <row r="7" spans="1:2" ht="14">
      <c r="A7" s="100" t="s">
        <v>1108</v>
      </c>
    </row>
    <row r="8" spans="1:2" ht="14">
      <c r="A8" s="100" t="s">
        <v>1109</v>
      </c>
    </row>
    <row r="9" spans="1:2" ht="14">
      <c r="A9" s="100" t="s">
        <v>1110</v>
      </c>
    </row>
    <row r="10" spans="1:2" ht="14">
      <c r="A10" s="100" t="s">
        <v>1111</v>
      </c>
    </row>
    <row r="11" spans="1:2" ht="14">
      <c r="A11" s="100" t="s">
        <v>1112</v>
      </c>
    </row>
    <row r="12" spans="1:2" ht="14">
      <c r="A12" s="100"/>
    </row>
    <row r="13" spans="1:2" ht="14">
      <c r="A13" s="100" t="s">
        <v>1130</v>
      </c>
    </row>
    <row r="14" spans="1:2" ht="14">
      <c r="A14" s="100" t="s">
        <v>1113</v>
      </c>
    </row>
    <row r="15" spans="1:2" ht="14">
      <c r="A15" s="100" t="s">
        <v>1114</v>
      </c>
    </row>
    <row r="16" spans="1:2" ht="14">
      <c r="A16" s="100" t="s">
        <v>1115</v>
      </c>
    </row>
    <row r="17" spans="1:1" ht="14">
      <c r="A17" s="100" t="s">
        <v>1116</v>
      </c>
    </row>
    <row r="18" spans="1:1" ht="14">
      <c r="A18" s="100" t="s">
        <v>1117</v>
      </c>
    </row>
    <row r="19" spans="1:1" ht="14">
      <c r="A19" s="100" t="s">
        <v>1118</v>
      </c>
    </row>
    <row r="20" spans="1:1" ht="14">
      <c r="A20" s="100" t="s">
        <v>1119</v>
      </c>
    </row>
    <row r="21" spans="1:1" ht="14">
      <c r="A21" s="100" t="s">
        <v>1120</v>
      </c>
    </row>
    <row r="22" spans="1:1" ht="14">
      <c r="A22" s="100" t="s">
        <v>1121</v>
      </c>
    </row>
    <row r="23" spans="1:1" ht="14">
      <c r="A23" s="100" t="s">
        <v>1122</v>
      </c>
    </row>
    <row r="24" spans="1:1" ht="14">
      <c r="A24" s="100" t="s">
        <v>1123</v>
      </c>
    </row>
    <row r="25" spans="1:1" ht="14">
      <c r="A25" s="100" t="s">
        <v>1124</v>
      </c>
    </row>
    <row r="26" spans="1:1" ht="14">
      <c r="A26" s="100"/>
    </row>
    <row r="27" spans="1:1" ht="14">
      <c r="A27" s="98" t="s">
        <v>1125</v>
      </c>
    </row>
    <row r="28" spans="1:1" ht="63.95" customHeight="1">
      <c r="A28" s="99" t="s">
        <v>1126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928"/>
  <sheetViews>
    <sheetView workbookViewId="0">
      <selection activeCell="C1" sqref="C1"/>
    </sheetView>
  </sheetViews>
  <sheetFormatPr defaultRowHeight="12.9"/>
  <cols>
    <col min="2" max="2" width="14.453125" customWidth="1"/>
    <col min="3" max="3" width="18.90625" customWidth="1"/>
    <col min="4" max="4" width="15.81640625" customWidth="1"/>
  </cols>
  <sheetData>
    <row r="2" spans="2:5">
      <c r="B2" s="192" t="s">
        <v>329</v>
      </c>
      <c r="C2" s="193"/>
      <c r="D2" s="193"/>
      <c r="E2" s="31"/>
    </row>
    <row r="3" spans="2:5" ht="14">
      <c r="B3" s="32" t="s">
        <v>330</v>
      </c>
      <c r="C3" s="32" t="s">
        <v>331</v>
      </c>
      <c r="D3" s="33" t="s">
        <v>332</v>
      </c>
      <c r="E3" s="34" t="s">
        <v>333</v>
      </c>
    </row>
    <row r="4" spans="2:5">
      <c r="B4" s="35" t="s">
        <v>25</v>
      </c>
      <c r="C4" s="35" t="s">
        <v>334</v>
      </c>
      <c r="D4" s="36">
        <v>97</v>
      </c>
      <c r="E4" s="31"/>
    </row>
    <row r="5" spans="2:5">
      <c r="B5" s="35" t="s">
        <v>25</v>
      </c>
      <c r="C5" s="35" t="s">
        <v>335</v>
      </c>
      <c r="D5" s="36">
        <v>61</v>
      </c>
      <c r="E5" s="31"/>
    </row>
    <row r="6" spans="2:5">
      <c r="B6" s="35" t="s">
        <v>25</v>
      </c>
      <c r="C6" s="35" t="s">
        <v>335</v>
      </c>
      <c r="D6" s="36">
        <v>132</v>
      </c>
      <c r="E6" s="31"/>
    </row>
    <row r="7" spans="2:5">
      <c r="B7" s="35" t="s">
        <v>25</v>
      </c>
      <c r="C7" s="35" t="s">
        <v>335</v>
      </c>
      <c r="D7" s="36">
        <v>80</v>
      </c>
      <c r="E7" s="31"/>
    </row>
    <row r="8" spans="2:5">
      <c r="B8" s="35" t="s">
        <v>25</v>
      </c>
      <c r="C8" s="35" t="s">
        <v>335</v>
      </c>
      <c r="D8" s="36">
        <v>182</v>
      </c>
      <c r="E8" s="31"/>
    </row>
    <row r="9" spans="2:5">
      <c r="B9" s="35" t="s">
        <v>25</v>
      </c>
      <c r="C9" s="35" t="s">
        <v>336</v>
      </c>
      <c r="D9" s="36">
        <v>197</v>
      </c>
      <c r="E9" s="31"/>
    </row>
    <row r="10" spans="2:5">
      <c r="B10" s="35" t="s">
        <v>25</v>
      </c>
      <c r="C10" s="35" t="s">
        <v>336</v>
      </c>
      <c r="D10" s="36">
        <v>109</v>
      </c>
      <c r="E10" s="31"/>
    </row>
    <row r="11" spans="2:5">
      <c r="B11" s="35" t="s">
        <v>25</v>
      </c>
      <c r="C11" s="35" t="s">
        <v>337</v>
      </c>
      <c r="D11" s="36">
        <v>716</v>
      </c>
      <c r="E11" s="31"/>
    </row>
    <row r="12" spans="2:5">
      <c r="B12" s="35" t="s">
        <v>25</v>
      </c>
      <c r="C12" s="35" t="s">
        <v>338</v>
      </c>
      <c r="D12" s="36">
        <v>170</v>
      </c>
      <c r="E12" s="31"/>
    </row>
    <row r="13" spans="2:5">
      <c r="B13" s="35" t="s">
        <v>25</v>
      </c>
      <c r="C13" s="35" t="s">
        <v>338</v>
      </c>
      <c r="D13" s="36">
        <v>247</v>
      </c>
      <c r="E13" s="31"/>
    </row>
    <row r="14" spans="2:5">
      <c r="B14" s="35" t="s">
        <v>25</v>
      </c>
      <c r="C14" s="35" t="s">
        <v>339</v>
      </c>
      <c r="D14" s="36">
        <v>307</v>
      </c>
      <c r="E14" s="31"/>
    </row>
    <row r="15" spans="2:5">
      <c r="B15" s="35" t="s">
        <v>25</v>
      </c>
      <c r="C15" s="35" t="s">
        <v>340</v>
      </c>
      <c r="D15" s="36">
        <v>108</v>
      </c>
      <c r="E15" s="31"/>
    </row>
    <row r="16" spans="2:5">
      <c r="B16" s="35" t="s">
        <v>25</v>
      </c>
      <c r="C16" s="35" t="s">
        <v>340</v>
      </c>
      <c r="D16" s="36">
        <v>164</v>
      </c>
      <c r="E16" s="31"/>
    </row>
    <row r="17" spans="2:5">
      <c r="B17" s="35" t="s">
        <v>25</v>
      </c>
      <c r="C17" s="35" t="s">
        <v>341</v>
      </c>
      <c r="D17" s="36">
        <v>37</v>
      </c>
      <c r="E17" s="31"/>
    </row>
    <row r="18" spans="2:5">
      <c r="B18" s="35" t="s">
        <v>25</v>
      </c>
      <c r="C18" s="35" t="s">
        <v>341</v>
      </c>
      <c r="D18" s="36">
        <v>47</v>
      </c>
      <c r="E18" s="31"/>
    </row>
    <row r="19" spans="2:5">
      <c r="B19" s="35" t="s">
        <v>25</v>
      </c>
      <c r="C19" s="35" t="s">
        <v>341</v>
      </c>
      <c r="D19" s="36">
        <v>94</v>
      </c>
      <c r="E19" s="31"/>
    </row>
    <row r="20" spans="2:5">
      <c r="B20" s="35" t="s">
        <v>25</v>
      </c>
      <c r="C20" s="35" t="s">
        <v>341</v>
      </c>
      <c r="D20" s="36">
        <v>160</v>
      </c>
      <c r="E20" s="31"/>
    </row>
    <row r="21" spans="2:5">
      <c r="B21" s="35" t="s">
        <v>25</v>
      </c>
      <c r="C21" s="35" t="s">
        <v>341</v>
      </c>
      <c r="D21" s="36">
        <v>361</v>
      </c>
      <c r="E21" s="31"/>
    </row>
    <row r="22" spans="2:5">
      <c r="B22" s="35" t="s">
        <v>25</v>
      </c>
      <c r="C22" s="35" t="s">
        <v>341</v>
      </c>
      <c r="D22" s="36">
        <v>64</v>
      </c>
      <c r="E22" s="31"/>
    </row>
    <row r="23" spans="2:5">
      <c r="B23" s="35" t="s">
        <v>25</v>
      </c>
      <c r="C23" s="35" t="s">
        <v>341</v>
      </c>
      <c r="D23" s="36">
        <v>32</v>
      </c>
      <c r="E23" s="31"/>
    </row>
    <row r="24" spans="2:5">
      <c r="B24" s="35" t="s">
        <v>25</v>
      </c>
      <c r="C24" s="35" t="s">
        <v>341</v>
      </c>
      <c r="D24" s="36">
        <v>28</v>
      </c>
      <c r="E24" s="31"/>
    </row>
    <row r="25" spans="2:5">
      <c r="B25" s="35" t="s">
        <v>25</v>
      </c>
      <c r="C25" s="35" t="s">
        <v>341</v>
      </c>
      <c r="D25" s="36">
        <v>57</v>
      </c>
      <c r="E25" s="31"/>
    </row>
    <row r="26" spans="2:5">
      <c r="B26" s="35" t="s">
        <v>25</v>
      </c>
      <c r="C26" s="35" t="s">
        <v>341</v>
      </c>
      <c r="D26" s="36">
        <v>66</v>
      </c>
      <c r="E26" s="31"/>
    </row>
    <row r="27" spans="2:5">
      <c r="B27" s="35" t="s">
        <v>25</v>
      </c>
      <c r="C27" s="35" t="s">
        <v>341</v>
      </c>
      <c r="D27" s="36">
        <v>37</v>
      </c>
      <c r="E27" s="31"/>
    </row>
    <row r="28" spans="2:5">
      <c r="B28" s="35" t="s">
        <v>25</v>
      </c>
      <c r="C28" s="35" t="s">
        <v>341</v>
      </c>
      <c r="D28" s="36">
        <v>140</v>
      </c>
      <c r="E28" s="31"/>
    </row>
    <row r="29" spans="2:5">
      <c r="B29" s="35" t="s">
        <v>25</v>
      </c>
      <c r="C29" s="35" t="s">
        <v>342</v>
      </c>
      <c r="D29" s="36">
        <v>1341</v>
      </c>
      <c r="E29" s="31"/>
    </row>
    <row r="30" spans="2:5">
      <c r="B30" s="35" t="s">
        <v>25</v>
      </c>
      <c r="C30" s="35" t="s">
        <v>343</v>
      </c>
      <c r="D30" s="36">
        <v>138</v>
      </c>
      <c r="E30" s="31"/>
    </row>
    <row r="31" spans="2:5">
      <c r="B31" s="35" t="s">
        <v>25</v>
      </c>
      <c r="C31" s="35" t="s">
        <v>344</v>
      </c>
      <c r="D31" s="36">
        <v>66</v>
      </c>
      <c r="E31" s="31"/>
    </row>
    <row r="32" spans="2:5">
      <c r="B32" s="35" t="s">
        <v>25</v>
      </c>
      <c r="C32" s="35" t="s">
        <v>344</v>
      </c>
      <c r="D32" s="36">
        <v>90</v>
      </c>
      <c r="E32" s="31"/>
    </row>
    <row r="33" spans="2:5">
      <c r="B33" s="35" t="s">
        <v>25</v>
      </c>
      <c r="C33" s="35" t="s">
        <v>344</v>
      </c>
      <c r="D33" s="36">
        <v>96</v>
      </c>
      <c r="E33" s="31"/>
    </row>
    <row r="34" spans="2:5">
      <c r="B34" s="35" t="s">
        <v>25</v>
      </c>
      <c r="C34" s="35" t="s">
        <v>344</v>
      </c>
      <c r="D34" s="36">
        <v>125</v>
      </c>
      <c r="E34" s="31"/>
    </row>
    <row r="35" spans="2:5">
      <c r="B35" s="35" t="s">
        <v>25</v>
      </c>
      <c r="C35" s="35" t="s">
        <v>344</v>
      </c>
      <c r="D35" s="36">
        <v>55</v>
      </c>
      <c r="E35" s="31"/>
    </row>
    <row r="36" spans="2:5">
      <c r="B36" s="35" t="s">
        <v>25</v>
      </c>
      <c r="C36" s="35" t="s">
        <v>344</v>
      </c>
      <c r="D36" s="36">
        <v>87</v>
      </c>
      <c r="E36" s="31"/>
    </row>
    <row r="37" spans="2:5" ht="14">
      <c r="B37" s="37" t="s">
        <v>25</v>
      </c>
      <c r="C37" s="37" t="s">
        <v>345</v>
      </c>
      <c r="D37" s="38">
        <v>405</v>
      </c>
      <c r="E37" s="39" t="s">
        <v>346</v>
      </c>
    </row>
    <row r="38" spans="2:5" ht="14">
      <c r="B38" s="37" t="s">
        <v>25</v>
      </c>
      <c r="C38" s="37" t="s">
        <v>345</v>
      </c>
      <c r="D38" s="38">
        <v>911</v>
      </c>
      <c r="E38" s="39" t="s">
        <v>346</v>
      </c>
    </row>
    <row r="39" spans="2:5">
      <c r="B39" s="35" t="s">
        <v>25</v>
      </c>
      <c r="C39" s="35" t="s">
        <v>347</v>
      </c>
      <c r="D39" s="36">
        <v>51</v>
      </c>
      <c r="E39" s="31"/>
    </row>
    <row r="40" spans="2:5">
      <c r="B40" s="35" t="s">
        <v>25</v>
      </c>
      <c r="C40" s="35" t="s">
        <v>347</v>
      </c>
      <c r="D40" s="36">
        <v>69</v>
      </c>
      <c r="E40" s="31"/>
    </row>
    <row r="41" spans="2:5">
      <c r="B41" s="35" t="s">
        <v>25</v>
      </c>
      <c r="C41" s="35" t="s">
        <v>347</v>
      </c>
      <c r="D41" s="36">
        <v>1210</v>
      </c>
      <c r="E41" s="31"/>
    </row>
    <row r="42" spans="2:5">
      <c r="B42" s="35" t="s">
        <v>25</v>
      </c>
      <c r="C42" s="35" t="s">
        <v>348</v>
      </c>
      <c r="D42" s="36">
        <v>458</v>
      </c>
      <c r="E42" s="31"/>
    </row>
    <row r="43" spans="2:5">
      <c r="B43" s="35" t="s">
        <v>25</v>
      </c>
      <c r="C43" s="35" t="s">
        <v>349</v>
      </c>
      <c r="D43" s="36">
        <v>160</v>
      </c>
      <c r="E43" s="31"/>
    </row>
    <row r="44" spans="2:5">
      <c r="B44" s="35" t="s">
        <v>25</v>
      </c>
      <c r="C44" s="35" t="s">
        <v>350</v>
      </c>
      <c r="D44" s="36">
        <v>2887</v>
      </c>
      <c r="E44" s="31"/>
    </row>
    <row r="45" spans="2:5">
      <c r="B45" s="35" t="s">
        <v>25</v>
      </c>
      <c r="C45" s="35" t="s">
        <v>351</v>
      </c>
      <c r="D45" s="36">
        <v>200</v>
      </c>
      <c r="E45" s="31"/>
    </row>
    <row r="46" spans="2:5">
      <c r="B46" s="35" t="s">
        <v>25</v>
      </c>
      <c r="C46" s="35" t="s">
        <v>352</v>
      </c>
      <c r="D46" s="36">
        <v>1174</v>
      </c>
      <c r="E46" s="31"/>
    </row>
    <row r="47" spans="2:5">
      <c r="B47" s="35" t="s">
        <v>25</v>
      </c>
      <c r="C47" s="35" t="s">
        <v>353</v>
      </c>
      <c r="D47" s="36">
        <v>425</v>
      </c>
      <c r="E47" s="31"/>
    </row>
    <row r="48" spans="2:5">
      <c r="B48" s="35" t="s">
        <v>25</v>
      </c>
      <c r="C48" s="35" t="s">
        <v>354</v>
      </c>
      <c r="D48" s="36">
        <v>125</v>
      </c>
      <c r="E48" s="31"/>
    </row>
    <row r="49" spans="2:5">
      <c r="B49" s="35" t="s">
        <v>25</v>
      </c>
      <c r="C49" s="35" t="s">
        <v>354</v>
      </c>
      <c r="D49" s="36">
        <v>147</v>
      </c>
      <c r="E49" s="31"/>
    </row>
    <row r="50" spans="2:5">
      <c r="B50" s="35" t="s">
        <v>25</v>
      </c>
      <c r="C50" s="35" t="s">
        <v>354</v>
      </c>
      <c r="D50" s="36">
        <v>96</v>
      </c>
      <c r="E50" s="31"/>
    </row>
    <row r="51" spans="2:5">
      <c r="B51" s="35" t="s">
        <v>25</v>
      </c>
      <c r="C51" s="35" t="s">
        <v>354</v>
      </c>
      <c r="D51" s="36">
        <v>66</v>
      </c>
      <c r="E51" s="31"/>
    </row>
    <row r="52" spans="2:5">
      <c r="B52" s="35" t="s">
        <v>25</v>
      </c>
      <c r="C52" s="35" t="s">
        <v>354</v>
      </c>
      <c r="D52" s="36">
        <v>39</v>
      </c>
      <c r="E52" s="31"/>
    </row>
    <row r="53" spans="2:5">
      <c r="B53" s="35" t="s">
        <v>25</v>
      </c>
      <c r="C53" s="35" t="s">
        <v>354</v>
      </c>
      <c r="D53" s="36">
        <v>361</v>
      </c>
      <c r="E53" s="31"/>
    </row>
    <row r="54" spans="2:5">
      <c r="B54" s="35" t="s">
        <v>25</v>
      </c>
      <c r="C54" s="35" t="s">
        <v>355</v>
      </c>
      <c r="D54" s="36">
        <v>259</v>
      </c>
      <c r="E54" s="31"/>
    </row>
    <row r="55" spans="2:5">
      <c r="B55" s="35" t="s">
        <v>25</v>
      </c>
      <c r="C55" s="35" t="s">
        <v>356</v>
      </c>
      <c r="D55" s="36">
        <v>140</v>
      </c>
      <c r="E55" s="31"/>
    </row>
    <row r="56" spans="2:5">
      <c r="B56" s="35" t="s">
        <v>25</v>
      </c>
      <c r="C56" s="35" t="s">
        <v>356</v>
      </c>
      <c r="D56" s="36">
        <v>154</v>
      </c>
      <c r="E56" s="31"/>
    </row>
    <row r="57" spans="2:5">
      <c r="B57" s="35" t="s">
        <v>25</v>
      </c>
      <c r="C57" s="35" t="s">
        <v>357</v>
      </c>
      <c r="D57" s="36">
        <v>80</v>
      </c>
      <c r="E57" s="31"/>
    </row>
    <row r="58" spans="2:5">
      <c r="B58" s="35" t="s">
        <v>25</v>
      </c>
      <c r="C58" s="35" t="s">
        <v>357</v>
      </c>
      <c r="D58" s="36">
        <v>1649</v>
      </c>
      <c r="E58" s="31"/>
    </row>
    <row r="59" spans="2:5">
      <c r="B59" s="35" t="s">
        <v>25</v>
      </c>
      <c r="C59" s="35" t="s">
        <v>357</v>
      </c>
      <c r="D59" s="36">
        <v>276</v>
      </c>
      <c r="E59" s="31"/>
    </row>
    <row r="60" spans="2:5">
      <c r="B60" s="35" t="s">
        <v>25</v>
      </c>
      <c r="C60" s="35" t="s">
        <v>358</v>
      </c>
      <c r="D60" s="36">
        <v>1030</v>
      </c>
      <c r="E60" s="31"/>
    </row>
    <row r="61" spans="2:5">
      <c r="B61" s="35" t="s">
        <v>25</v>
      </c>
      <c r="C61" s="35" t="s">
        <v>358</v>
      </c>
      <c r="D61" s="36">
        <v>67</v>
      </c>
      <c r="E61" s="31"/>
    </row>
    <row r="62" spans="2:5">
      <c r="B62" s="35" t="s">
        <v>25</v>
      </c>
      <c r="C62" s="35" t="s">
        <v>359</v>
      </c>
      <c r="D62" s="36">
        <v>163</v>
      </c>
      <c r="E62" s="31"/>
    </row>
    <row r="63" spans="2:5">
      <c r="B63" s="35" t="s">
        <v>25</v>
      </c>
      <c r="C63" s="35" t="s">
        <v>360</v>
      </c>
      <c r="D63" s="36">
        <v>130</v>
      </c>
      <c r="E63" s="31"/>
    </row>
    <row r="64" spans="2:5" ht="14">
      <c r="B64" s="37" t="s">
        <v>25</v>
      </c>
      <c r="C64" s="37" t="s">
        <v>361</v>
      </c>
      <c r="D64" s="38">
        <v>1013</v>
      </c>
      <c r="E64" s="39" t="s">
        <v>346</v>
      </c>
    </row>
    <row r="65" spans="2:5" ht="14">
      <c r="B65" s="37" t="s">
        <v>25</v>
      </c>
      <c r="C65" s="37" t="s">
        <v>361</v>
      </c>
      <c r="D65" s="38">
        <v>82</v>
      </c>
      <c r="E65" s="39" t="s">
        <v>346</v>
      </c>
    </row>
    <row r="66" spans="2:5" ht="14">
      <c r="B66" s="37" t="s">
        <v>25</v>
      </c>
      <c r="C66" s="37" t="s">
        <v>361</v>
      </c>
      <c r="D66" s="38">
        <v>395</v>
      </c>
      <c r="E66" s="39" t="s">
        <v>346</v>
      </c>
    </row>
    <row r="67" spans="2:5" ht="14">
      <c r="B67" s="37" t="s">
        <v>25</v>
      </c>
      <c r="C67" s="37" t="s">
        <v>361</v>
      </c>
      <c r="D67" s="38">
        <v>34</v>
      </c>
      <c r="E67" s="39" t="s">
        <v>346</v>
      </c>
    </row>
    <row r="68" spans="2:5" ht="14">
      <c r="B68" s="37" t="s">
        <v>25</v>
      </c>
      <c r="C68" s="37" t="s">
        <v>361</v>
      </c>
      <c r="D68" s="38">
        <v>131</v>
      </c>
      <c r="E68" s="39" t="s">
        <v>346</v>
      </c>
    </row>
    <row r="69" spans="2:5" ht="14">
      <c r="B69" s="37" t="s">
        <v>25</v>
      </c>
      <c r="C69" s="37" t="s">
        <v>361</v>
      </c>
      <c r="D69" s="38">
        <v>100</v>
      </c>
      <c r="E69" s="39" t="s">
        <v>346</v>
      </c>
    </row>
    <row r="70" spans="2:5" ht="14">
      <c r="B70" s="37" t="s">
        <v>25</v>
      </c>
      <c r="C70" s="37" t="s">
        <v>361</v>
      </c>
      <c r="D70" s="38">
        <v>80</v>
      </c>
      <c r="E70" s="39" t="s">
        <v>346</v>
      </c>
    </row>
    <row r="71" spans="2:5" ht="14">
      <c r="B71" s="37" t="s">
        <v>25</v>
      </c>
      <c r="C71" s="37" t="s">
        <v>361</v>
      </c>
      <c r="D71" s="38">
        <v>52</v>
      </c>
      <c r="E71" s="39" t="s">
        <v>346</v>
      </c>
    </row>
    <row r="72" spans="2:5" ht="14">
      <c r="B72" s="37" t="s">
        <v>25</v>
      </c>
      <c r="C72" s="37" t="s">
        <v>361</v>
      </c>
      <c r="D72" s="38">
        <v>21</v>
      </c>
      <c r="E72" s="39" t="s">
        <v>346</v>
      </c>
    </row>
    <row r="73" spans="2:5" ht="14">
      <c r="B73" s="37" t="s">
        <v>25</v>
      </c>
      <c r="C73" s="37" t="s">
        <v>361</v>
      </c>
      <c r="D73" s="38">
        <v>248</v>
      </c>
      <c r="E73" s="39" t="s">
        <v>346</v>
      </c>
    </row>
    <row r="74" spans="2:5" ht="14">
      <c r="B74" s="37" t="s">
        <v>25</v>
      </c>
      <c r="C74" s="37" t="s">
        <v>361</v>
      </c>
      <c r="D74" s="38">
        <v>522</v>
      </c>
      <c r="E74" s="39" t="s">
        <v>346</v>
      </c>
    </row>
    <row r="75" spans="2:5">
      <c r="B75" s="35" t="s">
        <v>25</v>
      </c>
      <c r="C75" s="35" t="s">
        <v>362</v>
      </c>
      <c r="D75" s="36">
        <v>107</v>
      </c>
      <c r="E75" s="31"/>
    </row>
    <row r="76" spans="2:5">
      <c r="B76" s="35" t="s">
        <v>25</v>
      </c>
      <c r="C76" s="35" t="s">
        <v>363</v>
      </c>
      <c r="D76" s="36">
        <v>45</v>
      </c>
      <c r="E76" s="31"/>
    </row>
    <row r="77" spans="2:5">
      <c r="B77" s="35" t="s">
        <v>25</v>
      </c>
      <c r="C77" s="35" t="s">
        <v>363</v>
      </c>
      <c r="D77" s="36">
        <v>53</v>
      </c>
      <c r="E77" s="31"/>
    </row>
    <row r="78" spans="2:5">
      <c r="B78" s="35" t="s">
        <v>25</v>
      </c>
      <c r="C78" s="35" t="s">
        <v>363</v>
      </c>
      <c r="D78" s="36">
        <v>182</v>
      </c>
      <c r="E78" s="31"/>
    </row>
    <row r="79" spans="2:5">
      <c r="B79" s="35" t="s">
        <v>25</v>
      </c>
      <c r="C79" s="35" t="s">
        <v>364</v>
      </c>
      <c r="D79" s="36">
        <v>31</v>
      </c>
      <c r="E79" s="31"/>
    </row>
    <row r="80" spans="2:5">
      <c r="B80" s="35" t="s">
        <v>25</v>
      </c>
      <c r="C80" s="35" t="s">
        <v>364</v>
      </c>
      <c r="D80" s="36">
        <v>269</v>
      </c>
      <c r="E80" s="31"/>
    </row>
    <row r="81" spans="2:5">
      <c r="B81" s="35" t="s">
        <v>25</v>
      </c>
      <c r="C81" s="35" t="s">
        <v>364</v>
      </c>
      <c r="D81" s="36">
        <v>56</v>
      </c>
      <c r="E81" s="31"/>
    </row>
    <row r="82" spans="2:5">
      <c r="B82" s="35" t="s">
        <v>25</v>
      </c>
      <c r="C82" s="35" t="s">
        <v>364</v>
      </c>
      <c r="D82" s="36">
        <v>204</v>
      </c>
      <c r="E82" s="31"/>
    </row>
    <row r="83" spans="2:5">
      <c r="B83" s="35" t="s">
        <v>25</v>
      </c>
      <c r="C83" s="35" t="s">
        <v>364</v>
      </c>
      <c r="D83" s="36">
        <v>183</v>
      </c>
      <c r="E83" s="31"/>
    </row>
    <row r="84" spans="2:5">
      <c r="B84" s="35" t="s">
        <v>25</v>
      </c>
      <c r="C84" s="35" t="s">
        <v>364</v>
      </c>
      <c r="D84" s="36">
        <v>98</v>
      </c>
      <c r="E84" s="31"/>
    </row>
    <row r="85" spans="2:5">
      <c r="B85" s="35" t="s">
        <v>25</v>
      </c>
      <c r="C85" s="35" t="s">
        <v>365</v>
      </c>
      <c r="D85" s="36">
        <v>199</v>
      </c>
      <c r="E85" s="31"/>
    </row>
    <row r="86" spans="2:5">
      <c r="B86" s="35" t="s">
        <v>25</v>
      </c>
      <c r="C86" s="35" t="s">
        <v>366</v>
      </c>
      <c r="D86" s="36">
        <v>326</v>
      </c>
      <c r="E86" s="31"/>
    </row>
    <row r="87" spans="2:5">
      <c r="B87" s="35" t="s">
        <v>25</v>
      </c>
      <c r="C87" s="35" t="s">
        <v>367</v>
      </c>
      <c r="D87" s="36">
        <v>71</v>
      </c>
      <c r="E87" s="31"/>
    </row>
    <row r="88" spans="2:5">
      <c r="B88" s="35" t="s">
        <v>25</v>
      </c>
      <c r="C88" s="35" t="s">
        <v>367</v>
      </c>
      <c r="D88" s="36">
        <v>124</v>
      </c>
      <c r="E88" s="31"/>
    </row>
    <row r="89" spans="2:5">
      <c r="B89" s="35" t="s">
        <v>25</v>
      </c>
      <c r="C89" s="35" t="s">
        <v>367</v>
      </c>
      <c r="D89" s="36">
        <v>395</v>
      </c>
      <c r="E89" s="31"/>
    </row>
    <row r="90" spans="2:5">
      <c r="B90" s="35" t="s">
        <v>25</v>
      </c>
      <c r="C90" s="35" t="s">
        <v>368</v>
      </c>
      <c r="D90" s="36">
        <v>136</v>
      </c>
      <c r="E90" s="31"/>
    </row>
    <row r="91" spans="2:5">
      <c r="B91" s="35" t="s">
        <v>25</v>
      </c>
      <c r="C91" s="35" t="s">
        <v>369</v>
      </c>
      <c r="D91" s="36">
        <v>153</v>
      </c>
      <c r="E91" s="31"/>
    </row>
    <row r="92" spans="2:5">
      <c r="B92" s="35" t="s">
        <v>25</v>
      </c>
      <c r="C92" s="35" t="s">
        <v>370</v>
      </c>
      <c r="D92" s="36">
        <v>60</v>
      </c>
      <c r="E92" s="31"/>
    </row>
    <row r="93" spans="2:5">
      <c r="B93" s="35" t="s">
        <v>25</v>
      </c>
      <c r="C93" s="35" t="s">
        <v>371</v>
      </c>
      <c r="D93" s="36">
        <v>242</v>
      </c>
      <c r="E93" s="31"/>
    </row>
    <row r="94" spans="2:5">
      <c r="B94" s="35" t="s">
        <v>25</v>
      </c>
      <c r="C94" s="35" t="s">
        <v>372</v>
      </c>
      <c r="D94" s="36">
        <v>58</v>
      </c>
      <c r="E94" s="31"/>
    </row>
    <row r="95" spans="2:5">
      <c r="B95" s="35" t="s">
        <v>25</v>
      </c>
      <c r="C95" s="35" t="s">
        <v>372</v>
      </c>
      <c r="D95" s="36">
        <v>214</v>
      </c>
      <c r="E95" s="31"/>
    </row>
    <row r="96" spans="2:5">
      <c r="B96" s="35" t="s">
        <v>25</v>
      </c>
      <c r="C96" s="35" t="s">
        <v>372</v>
      </c>
      <c r="D96" s="36">
        <v>52</v>
      </c>
      <c r="E96" s="31"/>
    </row>
    <row r="97" spans="2:5" ht="25.8">
      <c r="B97" s="40" t="s">
        <v>373</v>
      </c>
      <c r="C97" s="41" t="s">
        <v>374</v>
      </c>
      <c r="D97" s="42">
        <v>652</v>
      </c>
      <c r="E97" s="31"/>
    </row>
    <row r="98" spans="2:5" ht="25.8">
      <c r="B98" s="40" t="s">
        <v>373</v>
      </c>
      <c r="C98" s="41" t="s">
        <v>375</v>
      </c>
      <c r="D98" s="42">
        <v>192</v>
      </c>
      <c r="E98" s="31"/>
    </row>
    <row r="99" spans="2:5" ht="25.8">
      <c r="B99" s="40" t="s">
        <v>373</v>
      </c>
      <c r="C99" s="41" t="s">
        <v>375</v>
      </c>
      <c r="D99" s="42">
        <v>90</v>
      </c>
      <c r="E99" s="31"/>
    </row>
    <row r="100" spans="2:5" ht="25.8">
      <c r="B100" s="40" t="s">
        <v>373</v>
      </c>
      <c r="C100" s="41" t="s">
        <v>375</v>
      </c>
      <c r="D100" s="42">
        <v>161</v>
      </c>
      <c r="E100" s="31"/>
    </row>
    <row r="101" spans="2:5" ht="25.8">
      <c r="B101" s="40" t="s">
        <v>373</v>
      </c>
      <c r="C101" s="41" t="s">
        <v>375</v>
      </c>
      <c r="D101" s="42">
        <v>137</v>
      </c>
      <c r="E101" s="31"/>
    </row>
    <row r="102" spans="2:5" ht="25.8">
      <c r="B102" s="40" t="s">
        <v>373</v>
      </c>
      <c r="C102" s="41" t="s">
        <v>375</v>
      </c>
      <c r="D102" s="42">
        <v>28</v>
      </c>
      <c r="E102" s="31"/>
    </row>
    <row r="103" spans="2:5" ht="25.8">
      <c r="B103" s="40" t="s">
        <v>373</v>
      </c>
      <c r="C103" s="41" t="s">
        <v>376</v>
      </c>
      <c r="D103" s="42">
        <v>440</v>
      </c>
      <c r="E103" s="31"/>
    </row>
    <row r="104" spans="2:5" ht="25.8">
      <c r="B104" s="40" t="s">
        <v>373</v>
      </c>
      <c r="C104" s="41" t="s">
        <v>376</v>
      </c>
      <c r="D104" s="42">
        <v>1552</v>
      </c>
      <c r="E104" s="31"/>
    </row>
    <row r="105" spans="2:5" ht="25.8">
      <c r="B105" s="40" t="s">
        <v>373</v>
      </c>
      <c r="C105" s="41" t="s">
        <v>376</v>
      </c>
      <c r="D105" s="42">
        <v>127</v>
      </c>
      <c r="E105" s="31"/>
    </row>
    <row r="106" spans="2:5" ht="25.8">
      <c r="B106" s="40" t="s">
        <v>373</v>
      </c>
      <c r="C106" s="41" t="s">
        <v>376</v>
      </c>
      <c r="D106" s="42">
        <v>602</v>
      </c>
      <c r="E106" s="31"/>
    </row>
    <row r="107" spans="2:5" ht="25.8">
      <c r="B107" s="40" t="s">
        <v>373</v>
      </c>
      <c r="C107" s="41" t="s">
        <v>376</v>
      </c>
      <c r="D107" s="42">
        <v>74</v>
      </c>
      <c r="E107" s="31"/>
    </row>
    <row r="108" spans="2:5" ht="25.8">
      <c r="B108" s="40" t="s">
        <v>373</v>
      </c>
      <c r="C108" s="41" t="s">
        <v>376</v>
      </c>
      <c r="D108" s="42">
        <v>244</v>
      </c>
      <c r="E108" s="31"/>
    </row>
    <row r="109" spans="2:5" ht="25.8">
      <c r="B109" s="40" t="s">
        <v>373</v>
      </c>
      <c r="C109" s="41" t="s">
        <v>376</v>
      </c>
      <c r="D109" s="42">
        <v>328</v>
      </c>
      <c r="E109" s="31"/>
    </row>
    <row r="110" spans="2:5" ht="25.8">
      <c r="B110" s="40" t="s">
        <v>373</v>
      </c>
      <c r="C110" s="41" t="s">
        <v>377</v>
      </c>
      <c r="D110" s="42">
        <v>292</v>
      </c>
      <c r="E110" s="31"/>
    </row>
    <row r="111" spans="2:5" ht="25.8">
      <c r="B111" s="40" t="s">
        <v>373</v>
      </c>
      <c r="C111" s="41" t="s">
        <v>378</v>
      </c>
      <c r="D111" s="42">
        <v>186</v>
      </c>
      <c r="E111" s="31"/>
    </row>
    <row r="112" spans="2:5" ht="25.8">
      <c r="B112" s="40" t="s">
        <v>373</v>
      </c>
      <c r="C112" s="41" t="s">
        <v>378</v>
      </c>
      <c r="D112" s="42">
        <v>300</v>
      </c>
      <c r="E112" s="31"/>
    </row>
    <row r="113" spans="2:5" ht="25.8">
      <c r="B113" s="40" t="s">
        <v>373</v>
      </c>
      <c r="C113" s="41" t="s">
        <v>378</v>
      </c>
      <c r="D113" s="42">
        <v>1303</v>
      </c>
      <c r="E113" s="31"/>
    </row>
    <row r="114" spans="2:5" ht="25.8">
      <c r="B114" s="40" t="s">
        <v>373</v>
      </c>
      <c r="C114" s="41" t="s">
        <v>378</v>
      </c>
      <c r="D114" s="42">
        <v>749</v>
      </c>
      <c r="E114" s="31"/>
    </row>
    <row r="115" spans="2:5" ht="25.8">
      <c r="B115" s="40" t="s">
        <v>373</v>
      </c>
      <c r="C115" s="41" t="s">
        <v>379</v>
      </c>
      <c r="D115" s="42">
        <v>165</v>
      </c>
      <c r="E115" s="31"/>
    </row>
    <row r="116" spans="2:5" ht="25.8">
      <c r="B116" s="40" t="s">
        <v>373</v>
      </c>
      <c r="C116" s="41" t="s">
        <v>380</v>
      </c>
      <c r="D116" s="42">
        <v>247</v>
      </c>
      <c r="E116" s="31"/>
    </row>
    <row r="117" spans="2:5" ht="25.8">
      <c r="B117" s="40" t="s">
        <v>373</v>
      </c>
      <c r="C117" s="41" t="s">
        <v>380</v>
      </c>
      <c r="D117" s="42">
        <v>143</v>
      </c>
      <c r="E117" s="31"/>
    </row>
    <row r="118" spans="2:5" ht="25.8">
      <c r="B118" s="40" t="s">
        <v>373</v>
      </c>
      <c r="C118" s="41" t="s">
        <v>381</v>
      </c>
      <c r="D118" s="42">
        <v>208</v>
      </c>
      <c r="E118" s="31"/>
    </row>
    <row r="119" spans="2:5" ht="25.8">
      <c r="B119" s="40" t="s">
        <v>373</v>
      </c>
      <c r="C119" s="41" t="s">
        <v>382</v>
      </c>
      <c r="D119" s="42">
        <v>88</v>
      </c>
      <c r="E119" s="31"/>
    </row>
    <row r="120" spans="2:5" ht="25.8">
      <c r="B120" s="40" t="s">
        <v>373</v>
      </c>
      <c r="C120" s="41" t="s">
        <v>383</v>
      </c>
      <c r="D120" s="42">
        <v>72</v>
      </c>
      <c r="E120" s="31"/>
    </row>
    <row r="121" spans="2:5" ht="25.8">
      <c r="B121" s="40" t="s">
        <v>373</v>
      </c>
      <c r="C121" s="41" t="s">
        <v>383</v>
      </c>
      <c r="D121" s="42">
        <v>210</v>
      </c>
      <c r="E121" s="31"/>
    </row>
    <row r="122" spans="2:5" ht="25.8">
      <c r="B122" s="40" t="s">
        <v>373</v>
      </c>
      <c r="C122" s="41" t="s">
        <v>383</v>
      </c>
      <c r="D122" s="42">
        <v>113</v>
      </c>
      <c r="E122" s="31"/>
    </row>
    <row r="123" spans="2:5" ht="25.8">
      <c r="B123" s="40" t="s">
        <v>373</v>
      </c>
      <c r="C123" s="41" t="s">
        <v>384</v>
      </c>
      <c r="D123" s="42">
        <v>198</v>
      </c>
      <c r="E123" s="31"/>
    </row>
    <row r="124" spans="2:5" ht="25.8">
      <c r="B124" s="40" t="s">
        <v>373</v>
      </c>
      <c r="C124" s="41" t="s">
        <v>384</v>
      </c>
      <c r="D124" s="42">
        <v>163</v>
      </c>
      <c r="E124" s="31"/>
    </row>
    <row r="125" spans="2:5">
      <c r="B125" s="35" t="s">
        <v>385</v>
      </c>
      <c r="C125" s="35" t="s">
        <v>386</v>
      </c>
      <c r="D125" s="36">
        <v>71</v>
      </c>
      <c r="E125" s="31"/>
    </row>
    <row r="126" spans="2:5">
      <c r="B126" s="35" t="s">
        <v>385</v>
      </c>
      <c r="C126" s="35" t="s">
        <v>387</v>
      </c>
      <c r="D126" s="36">
        <v>118</v>
      </c>
      <c r="E126" s="31"/>
    </row>
    <row r="127" spans="2:5">
      <c r="B127" s="35" t="s">
        <v>385</v>
      </c>
      <c r="C127" s="35" t="s">
        <v>387</v>
      </c>
      <c r="D127" s="36">
        <v>124</v>
      </c>
      <c r="E127" s="31"/>
    </row>
    <row r="128" spans="2:5" ht="14">
      <c r="B128" s="37" t="s">
        <v>385</v>
      </c>
      <c r="C128" s="37" t="s">
        <v>345</v>
      </c>
      <c r="D128" s="38">
        <v>310</v>
      </c>
      <c r="E128" s="39" t="s">
        <v>346</v>
      </c>
    </row>
    <row r="129" spans="2:5" ht="14">
      <c r="B129" s="37" t="s">
        <v>385</v>
      </c>
      <c r="C129" s="37" t="s">
        <v>345</v>
      </c>
      <c r="D129" s="38">
        <v>146</v>
      </c>
      <c r="E129" s="39" t="s">
        <v>346</v>
      </c>
    </row>
    <row r="130" spans="2:5" ht="14">
      <c r="B130" s="37" t="s">
        <v>385</v>
      </c>
      <c r="C130" s="37" t="s">
        <v>345</v>
      </c>
      <c r="D130" s="38">
        <v>365</v>
      </c>
      <c r="E130" s="39" t="s">
        <v>346</v>
      </c>
    </row>
    <row r="131" spans="2:5">
      <c r="B131" s="35" t="s">
        <v>385</v>
      </c>
      <c r="C131" s="35" t="s">
        <v>388</v>
      </c>
      <c r="D131" s="36">
        <v>640</v>
      </c>
      <c r="E131" s="31"/>
    </row>
    <row r="132" spans="2:5">
      <c r="B132" s="35" t="s">
        <v>385</v>
      </c>
      <c r="C132" s="35" t="s">
        <v>389</v>
      </c>
      <c r="D132" s="36">
        <v>191</v>
      </c>
      <c r="E132" s="31"/>
    </row>
    <row r="133" spans="2:5">
      <c r="B133" s="35" t="s">
        <v>385</v>
      </c>
      <c r="C133" s="35" t="s">
        <v>390</v>
      </c>
      <c r="D133" s="36">
        <v>609</v>
      </c>
      <c r="E133" s="31"/>
    </row>
    <row r="134" spans="2:5">
      <c r="B134" s="35" t="s">
        <v>385</v>
      </c>
      <c r="C134" s="35" t="s">
        <v>390</v>
      </c>
      <c r="D134" s="36">
        <v>197</v>
      </c>
      <c r="E134" s="31"/>
    </row>
    <row r="135" spans="2:5">
      <c r="B135" s="35" t="s">
        <v>385</v>
      </c>
      <c r="C135" s="35" t="s">
        <v>390</v>
      </c>
      <c r="D135" s="36">
        <v>251</v>
      </c>
      <c r="E135" s="31"/>
    </row>
    <row r="136" spans="2:5">
      <c r="B136" s="35" t="s">
        <v>385</v>
      </c>
      <c r="C136" s="35" t="s">
        <v>391</v>
      </c>
      <c r="D136" s="36">
        <v>224</v>
      </c>
      <c r="E136" s="31"/>
    </row>
    <row r="137" spans="2:5">
      <c r="B137" s="35" t="s">
        <v>385</v>
      </c>
      <c r="C137" s="35" t="s">
        <v>392</v>
      </c>
      <c r="D137" s="36">
        <v>69</v>
      </c>
      <c r="E137" s="31"/>
    </row>
    <row r="138" spans="2:5">
      <c r="B138" s="35" t="s">
        <v>385</v>
      </c>
      <c r="C138" s="35" t="s">
        <v>392</v>
      </c>
      <c r="D138" s="36">
        <v>102</v>
      </c>
      <c r="E138" s="31"/>
    </row>
    <row r="139" spans="2:5">
      <c r="B139" s="35" t="s">
        <v>385</v>
      </c>
      <c r="C139" s="35" t="s">
        <v>392</v>
      </c>
      <c r="D139" s="36">
        <v>71</v>
      </c>
      <c r="E139" s="31"/>
    </row>
    <row r="140" spans="2:5">
      <c r="B140" s="35" t="s">
        <v>385</v>
      </c>
      <c r="C140" s="35" t="s">
        <v>393</v>
      </c>
      <c r="D140" s="36">
        <v>369</v>
      </c>
      <c r="E140" s="31"/>
    </row>
    <row r="141" spans="2:5">
      <c r="B141" s="35" t="s">
        <v>385</v>
      </c>
      <c r="C141" s="35" t="s">
        <v>393</v>
      </c>
      <c r="D141" s="36">
        <v>116</v>
      </c>
      <c r="E141" s="31"/>
    </row>
    <row r="142" spans="2:5">
      <c r="B142" s="35" t="s">
        <v>385</v>
      </c>
      <c r="C142" s="35" t="s">
        <v>393</v>
      </c>
      <c r="D142" s="36">
        <v>164</v>
      </c>
      <c r="E142" s="31"/>
    </row>
    <row r="143" spans="2:5">
      <c r="B143" s="35" t="s">
        <v>385</v>
      </c>
      <c r="C143" s="35" t="s">
        <v>393</v>
      </c>
      <c r="D143" s="36">
        <v>97</v>
      </c>
      <c r="E143" s="31"/>
    </row>
    <row r="144" spans="2:5">
      <c r="B144" s="35" t="s">
        <v>385</v>
      </c>
      <c r="C144" s="35" t="s">
        <v>393</v>
      </c>
      <c r="D144" s="36">
        <v>377</v>
      </c>
      <c r="E144" s="31"/>
    </row>
    <row r="145" spans="2:5">
      <c r="B145" s="35" t="s">
        <v>394</v>
      </c>
      <c r="C145" s="35" t="s">
        <v>395</v>
      </c>
      <c r="D145" s="36">
        <v>110</v>
      </c>
      <c r="E145" s="31"/>
    </row>
    <row r="146" spans="2:5">
      <c r="B146" s="35" t="s">
        <v>394</v>
      </c>
      <c r="C146" s="35" t="s">
        <v>395</v>
      </c>
      <c r="D146" s="36">
        <v>61</v>
      </c>
      <c r="E146" s="31"/>
    </row>
    <row r="147" spans="2:5">
      <c r="B147" s="35" t="s">
        <v>394</v>
      </c>
      <c r="C147" s="35" t="s">
        <v>396</v>
      </c>
      <c r="D147" s="36">
        <v>373</v>
      </c>
      <c r="E147" s="31"/>
    </row>
    <row r="148" spans="2:5">
      <c r="B148" s="35" t="s">
        <v>394</v>
      </c>
      <c r="C148" s="35" t="s">
        <v>396</v>
      </c>
      <c r="D148" s="36">
        <v>251</v>
      </c>
      <c r="E148" s="31"/>
    </row>
    <row r="149" spans="2:5">
      <c r="B149" s="35" t="s">
        <v>394</v>
      </c>
      <c r="C149" s="35" t="s">
        <v>397</v>
      </c>
      <c r="D149" s="36">
        <v>97</v>
      </c>
      <c r="E149" s="31"/>
    </row>
    <row r="150" spans="2:5">
      <c r="B150" s="35" t="s">
        <v>394</v>
      </c>
      <c r="C150" s="35" t="s">
        <v>397</v>
      </c>
      <c r="D150" s="36">
        <v>97</v>
      </c>
      <c r="E150" s="31"/>
    </row>
    <row r="151" spans="2:5">
      <c r="B151" s="35" t="s">
        <v>394</v>
      </c>
      <c r="C151" s="35" t="s">
        <v>397</v>
      </c>
      <c r="D151" s="36">
        <v>78</v>
      </c>
      <c r="E151" s="31"/>
    </row>
    <row r="152" spans="2:5">
      <c r="B152" s="35" t="s">
        <v>394</v>
      </c>
      <c r="C152" s="35" t="s">
        <v>397</v>
      </c>
      <c r="D152" s="36">
        <v>115</v>
      </c>
      <c r="E152" s="31"/>
    </row>
    <row r="153" spans="2:5">
      <c r="B153" s="35" t="s">
        <v>394</v>
      </c>
      <c r="C153" s="35" t="s">
        <v>398</v>
      </c>
      <c r="D153" s="36">
        <v>26</v>
      </c>
      <c r="E153" s="31"/>
    </row>
    <row r="154" spans="2:5">
      <c r="B154" s="35" t="s">
        <v>394</v>
      </c>
      <c r="C154" s="35" t="s">
        <v>398</v>
      </c>
      <c r="D154" s="36">
        <v>401</v>
      </c>
      <c r="E154" s="31"/>
    </row>
    <row r="155" spans="2:5">
      <c r="B155" s="35" t="s">
        <v>394</v>
      </c>
      <c r="C155" s="35" t="s">
        <v>398</v>
      </c>
      <c r="D155" s="36">
        <v>380</v>
      </c>
      <c r="E155" s="31"/>
    </row>
    <row r="156" spans="2:5">
      <c r="B156" s="35" t="s">
        <v>394</v>
      </c>
      <c r="C156" s="35" t="s">
        <v>398</v>
      </c>
      <c r="D156" s="36">
        <v>87</v>
      </c>
      <c r="E156" s="31"/>
    </row>
    <row r="157" spans="2:5">
      <c r="B157" s="35" t="s">
        <v>394</v>
      </c>
      <c r="C157" s="35" t="s">
        <v>399</v>
      </c>
      <c r="D157" s="36">
        <v>74</v>
      </c>
      <c r="E157" s="31"/>
    </row>
    <row r="158" spans="2:5">
      <c r="B158" s="35" t="s">
        <v>394</v>
      </c>
      <c r="C158" s="35" t="s">
        <v>399</v>
      </c>
      <c r="D158" s="36">
        <v>153</v>
      </c>
      <c r="E158" s="31"/>
    </row>
    <row r="159" spans="2:5">
      <c r="B159" s="35" t="s">
        <v>394</v>
      </c>
      <c r="C159" s="35" t="s">
        <v>400</v>
      </c>
      <c r="D159" s="36">
        <v>176</v>
      </c>
      <c r="E159" s="31"/>
    </row>
    <row r="160" spans="2:5">
      <c r="B160" s="35" t="s">
        <v>394</v>
      </c>
      <c r="C160" s="35" t="s">
        <v>401</v>
      </c>
      <c r="D160" s="36">
        <v>46</v>
      </c>
      <c r="E160" s="31"/>
    </row>
    <row r="161" spans="2:5">
      <c r="B161" s="35" t="s">
        <v>394</v>
      </c>
      <c r="C161" s="35" t="s">
        <v>402</v>
      </c>
      <c r="D161" s="36">
        <v>130</v>
      </c>
      <c r="E161" s="31"/>
    </row>
    <row r="162" spans="2:5" ht="14">
      <c r="B162" s="37" t="s">
        <v>394</v>
      </c>
      <c r="C162" s="37" t="s">
        <v>403</v>
      </c>
      <c r="D162" s="38">
        <v>111</v>
      </c>
      <c r="E162" s="39" t="s">
        <v>346</v>
      </c>
    </row>
    <row r="163" spans="2:5" ht="14">
      <c r="B163" s="37" t="s">
        <v>394</v>
      </c>
      <c r="C163" s="37" t="s">
        <v>403</v>
      </c>
      <c r="D163" s="38">
        <v>38</v>
      </c>
      <c r="E163" s="39" t="s">
        <v>346</v>
      </c>
    </row>
    <row r="164" spans="2:5" ht="14">
      <c r="B164" s="37" t="s">
        <v>394</v>
      </c>
      <c r="C164" s="37" t="s">
        <v>403</v>
      </c>
      <c r="D164" s="38">
        <v>46</v>
      </c>
      <c r="E164" s="39" t="s">
        <v>346</v>
      </c>
    </row>
    <row r="165" spans="2:5" ht="14">
      <c r="B165" s="37" t="s">
        <v>394</v>
      </c>
      <c r="C165" s="37" t="s">
        <v>403</v>
      </c>
      <c r="D165" s="38">
        <v>66</v>
      </c>
      <c r="E165" s="39" t="s">
        <v>346</v>
      </c>
    </row>
    <row r="166" spans="2:5" ht="14">
      <c r="B166" s="37" t="s">
        <v>394</v>
      </c>
      <c r="C166" s="37" t="s">
        <v>403</v>
      </c>
      <c r="D166" s="38">
        <v>106</v>
      </c>
      <c r="E166" s="39" t="s">
        <v>346</v>
      </c>
    </row>
    <row r="167" spans="2:5" ht="14">
      <c r="B167" s="37" t="s">
        <v>394</v>
      </c>
      <c r="C167" s="37" t="s">
        <v>403</v>
      </c>
      <c r="D167" s="38">
        <v>52</v>
      </c>
      <c r="E167" s="39" t="s">
        <v>346</v>
      </c>
    </row>
    <row r="168" spans="2:5" ht="14">
      <c r="B168" s="37" t="s">
        <v>394</v>
      </c>
      <c r="C168" s="37" t="s">
        <v>403</v>
      </c>
      <c r="D168" s="38">
        <v>32</v>
      </c>
      <c r="E168" s="39" t="s">
        <v>346</v>
      </c>
    </row>
    <row r="169" spans="2:5" ht="14">
      <c r="B169" s="37" t="s">
        <v>394</v>
      </c>
      <c r="C169" s="37" t="s">
        <v>403</v>
      </c>
      <c r="D169" s="38">
        <v>16</v>
      </c>
      <c r="E169" s="39" t="s">
        <v>346</v>
      </c>
    </row>
    <row r="170" spans="2:5" ht="14">
      <c r="B170" s="37" t="s">
        <v>394</v>
      </c>
      <c r="C170" s="37" t="s">
        <v>403</v>
      </c>
      <c r="D170" s="38">
        <v>83</v>
      </c>
      <c r="E170" s="39" t="s">
        <v>346</v>
      </c>
    </row>
    <row r="171" spans="2:5" ht="14">
      <c r="B171" s="37" t="s">
        <v>394</v>
      </c>
      <c r="C171" s="37" t="s">
        <v>403</v>
      </c>
      <c r="D171" s="38">
        <v>79</v>
      </c>
      <c r="E171" s="39" t="s">
        <v>346</v>
      </c>
    </row>
    <row r="172" spans="2:5" ht="14">
      <c r="B172" s="37" t="s">
        <v>394</v>
      </c>
      <c r="C172" s="37" t="s">
        <v>403</v>
      </c>
      <c r="D172" s="38">
        <v>245</v>
      </c>
      <c r="E172" s="39" t="s">
        <v>346</v>
      </c>
    </row>
    <row r="173" spans="2:5" ht="14">
      <c r="B173" s="37" t="s">
        <v>394</v>
      </c>
      <c r="C173" s="37" t="s">
        <v>403</v>
      </c>
      <c r="D173" s="38">
        <v>87</v>
      </c>
      <c r="E173" s="39" t="s">
        <v>346</v>
      </c>
    </row>
    <row r="174" spans="2:5" ht="14">
      <c r="B174" s="37" t="s">
        <v>394</v>
      </c>
      <c r="C174" s="37" t="s">
        <v>403</v>
      </c>
      <c r="D174" s="38">
        <v>75</v>
      </c>
      <c r="E174" s="39" t="s">
        <v>346</v>
      </c>
    </row>
    <row r="175" spans="2:5" ht="14">
      <c r="B175" s="37" t="s">
        <v>394</v>
      </c>
      <c r="C175" s="37" t="s">
        <v>403</v>
      </c>
      <c r="D175" s="38">
        <v>64</v>
      </c>
      <c r="E175" s="39" t="s">
        <v>346</v>
      </c>
    </row>
    <row r="176" spans="2:5">
      <c r="B176" s="35" t="s">
        <v>394</v>
      </c>
      <c r="C176" s="35" t="s">
        <v>404</v>
      </c>
      <c r="D176" s="36">
        <v>171</v>
      </c>
      <c r="E176" s="31"/>
    </row>
    <row r="177" spans="2:5">
      <c r="B177" s="35" t="s">
        <v>394</v>
      </c>
      <c r="C177" s="35" t="s">
        <v>404</v>
      </c>
      <c r="D177" s="36">
        <v>291</v>
      </c>
      <c r="E177" s="31"/>
    </row>
    <row r="178" spans="2:5">
      <c r="B178" s="35" t="s">
        <v>394</v>
      </c>
      <c r="C178" s="35" t="s">
        <v>405</v>
      </c>
      <c r="D178" s="36">
        <v>76</v>
      </c>
      <c r="E178" s="31"/>
    </row>
    <row r="179" spans="2:5">
      <c r="B179" s="35" t="s">
        <v>394</v>
      </c>
      <c r="C179" s="35" t="s">
        <v>405</v>
      </c>
      <c r="D179" s="36">
        <v>145</v>
      </c>
      <c r="E179" s="31"/>
    </row>
    <row r="180" spans="2:5">
      <c r="B180" s="35" t="s">
        <v>394</v>
      </c>
      <c r="C180" s="35" t="s">
        <v>405</v>
      </c>
      <c r="D180" s="36">
        <v>118</v>
      </c>
      <c r="E180" s="31"/>
    </row>
    <row r="181" spans="2:5">
      <c r="B181" s="35" t="s">
        <v>394</v>
      </c>
      <c r="C181" s="35" t="s">
        <v>406</v>
      </c>
      <c r="D181" s="36">
        <v>103</v>
      </c>
      <c r="E181" s="31"/>
    </row>
    <row r="182" spans="2:5">
      <c r="B182" s="35" t="s">
        <v>394</v>
      </c>
      <c r="C182" s="35" t="s">
        <v>406</v>
      </c>
      <c r="D182" s="36">
        <v>56</v>
      </c>
      <c r="E182" s="31"/>
    </row>
    <row r="183" spans="2:5">
      <c r="B183" s="35" t="s">
        <v>394</v>
      </c>
      <c r="C183" s="35" t="s">
        <v>406</v>
      </c>
      <c r="D183" s="36">
        <v>260</v>
      </c>
      <c r="E183" s="31"/>
    </row>
    <row r="184" spans="2:5">
      <c r="B184" s="35" t="s">
        <v>394</v>
      </c>
      <c r="C184" s="35" t="s">
        <v>407</v>
      </c>
      <c r="D184" s="36">
        <v>99</v>
      </c>
      <c r="E184" s="31"/>
    </row>
    <row r="185" spans="2:5">
      <c r="B185" s="35" t="s">
        <v>394</v>
      </c>
      <c r="C185" s="35" t="s">
        <v>408</v>
      </c>
      <c r="D185" s="36">
        <v>45</v>
      </c>
      <c r="E185" s="31"/>
    </row>
    <row r="186" spans="2:5">
      <c r="B186" s="35" t="s">
        <v>394</v>
      </c>
      <c r="C186" s="35" t="s">
        <v>408</v>
      </c>
      <c r="D186" s="36">
        <v>105</v>
      </c>
      <c r="E186" s="31"/>
    </row>
    <row r="187" spans="2:5">
      <c r="B187" s="35" t="s">
        <v>394</v>
      </c>
      <c r="C187" s="35" t="s">
        <v>408</v>
      </c>
      <c r="D187" s="36">
        <v>126</v>
      </c>
      <c r="E187" s="31"/>
    </row>
    <row r="188" spans="2:5">
      <c r="B188" s="35" t="s">
        <v>394</v>
      </c>
      <c r="C188" s="35" t="s">
        <v>408</v>
      </c>
      <c r="D188" s="36">
        <v>52</v>
      </c>
      <c r="E188" s="31"/>
    </row>
    <row r="189" spans="2:5">
      <c r="B189" s="35" t="s">
        <v>394</v>
      </c>
      <c r="C189" s="35" t="s">
        <v>408</v>
      </c>
      <c r="D189" s="36">
        <v>48</v>
      </c>
      <c r="E189" s="31"/>
    </row>
    <row r="190" spans="2:5">
      <c r="B190" s="35" t="s">
        <v>394</v>
      </c>
      <c r="C190" s="35" t="s">
        <v>408</v>
      </c>
      <c r="D190" s="36">
        <v>152</v>
      </c>
      <c r="E190" s="31"/>
    </row>
    <row r="191" spans="2:5">
      <c r="B191" s="35" t="s">
        <v>394</v>
      </c>
      <c r="C191" s="35" t="s">
        <v>408</v>
      </c>
      <c r="D191" s="36">
        <v>75</v>
      </c>
      <c r="E191" s="31"/>
    </row>
    <row r="192" spans="2:5">
      <c r="B192" s="35" t="s">
        <v>394</v>
      </c>
      <c r="C192" s="35" t="s">
        <v>408</v>
      </c>
      <c r="D192" s="36">
        <v>60</v>
      </c>
      <c r="E192" s="31"/>
    </row>
    <row r="193" spans="2:5">
      <c r="B193" s="35" t="s">
        <v>394</v>
      </c>
      <c r="C193" s="35" t="s">
        <v>408</v>
      </c>
      <c r="D193" s="36">
        <v>52</v>
      </c>
      <c r="E193" s="31"/>
    </row>
    <row r="194" spans="2:5">
      <c r="B194" s="35" t="s">
        <v>394</v>
      </c>
      <c r="C194" s="35" t="s">
        <v>408</v>
      </c>
      <c r="D194" s="36">
        <v>33</v>
      </c>
      <c r="E194" s="31"/>
    </row>
    <row r="195" spans="2:5">
      <c r="B195" s="35" t="s">
        <v>394</v>
      </c>
      <c r="C195" s="35" t="s">
        <v>409</v>
      </c>
      <c r="D195" s="36">
        <v>216</v>
      </c>
      <c r="E195" s="31"/>
    </row>
    <row r="196" spans="2:5">
      <c r="B196" s="35" t="s">
        <v>394</v>
      </c>
      <c r="C196" s="35" t="s">
        <v>410</v>
      </c>
      <c r="D196" s="36">
        <v>160</v>
      </c>
      <c r="E196" s="31"/>
    </row>
    <row r="197" spans="2:5">
      <c r="B197" s="35" t="s">
        <v>394</v>
      </c>
      <c r="C197" s="35" t="s">
        <v>411</v>
      </c>
      <c r="D197" s="36">
        <v>42</v>
      </c>
      <c r="E197" s="31"/>
    </row>
    <row r="198" spans="2:5">
      <c r="B198" s="35" t="s">
        <v>394</v>
      </c>
      <c r="C198" s="35" t="s">
        <v>412</v>
      </c>
      <c r="D198" s="36">
        <v>187</v>
      </c>
      <c r="E198" s="31"/>
    </row>
    <row r="199" spans="2:5">
      <c r="B199" s="35" t="s">
        <v>394</v>
      </c>
      <c r="C199" s="35" t="s">
        <v>413</v>
      </c>
      <c r="D199" s="36">
        <v>67</v>
      </c>
      <c r="E199" s="31"/>
    </row>
    <row r="200" spans="2:5">
      <c r="B200" s="35" t="s">
        <v>394</v>
      </c>
      <c r="C200" s="35" t="s">
        <v>413</v>
      </c>
      <c r="D200" s="36">
        <v>83</v>
      </c>
      <c r="E200" s="31"/>
    </row>
    <row r="201" spans="2:5">
      <c r="B201" s="35" t="s">
        <v>394</v>
      </c>
      <c r="C201" s="35" t="s">
        <v>413</v>
      </c>
      <c r="D201" s="36">
        <v>90</v>
      </c>
      <c r="E201" s="31"/>
    </row>
    <row r="202" spans="2:5">
      <c r="B202" s="35" t="s">
        <v>394</v>
      </c>
      <c r="C202" s="35" t="s">
        <v>413</v>
      </c>
      <c r="D202" s="36">
        <v>119</v>
      </c>
      <c r="E202" s="31"/>
    </row>
    <row r="203" spans="2:5">
      <c r="B203" s="35" t="s">
        <v>394</v>
      </c>
      <c r="C203" s="35" t="s">
        <v>413</v>
      </c>
      <c r="D203" s="36">
        <v>18</v>
      </c>
      <c r="E203" s="31"/>
    </row>
    <row r="204" spans="2:5">
      <c r="B204" s="35" t="s">
        <v>394</v>
      </c>
      <c r="C204" s="35" t="s">
        <v>413</v>
      </c>
      <c r="D204" s="36">
        <v>54</v>
      </c>
      <c r="E204" s="31"/>
    </row>
    <row r="205" spans="2:5">
      <c r="B205" s="35" t="s">
        <v>394</v>
      </c>
      <c r="C205" s="35" t="s">
        <v>413</v>
      </c>
      <c r="D205" s="36">
        <v>69</v>
      </c>
      <c r="E205" s="31"/>
    </row>
    <row r="206" spans="2:5">
      <c r="B206" s="35" t="s">
        <v>394</v>
      </c>
      <c r="C206" s="35" t="s">
        <v>413</v>
      </c>
      <c r="D206" s="36">
        <v>131</v>
      </c>
      <c r="E206" s="31"/>
    </row>
    <row r="207" spans="2:5">
      <c r="B207" s="35" t="s">
        <v>394</v>
      </c>
      <c r="C207" s="35" t="s">
        <v>413</v>
      </c>
      <c r="D207" s="36">
        <v>183</v>
      </c>
      <c r="E207" s="31"/>
    </row>
    <row r="208" spans="2:5">
      <c r="B208" s="35" t="s">
        <v>394</v>
      </c>
      <c r="C208" s="35" t="s">
        <v>413</v>
      </c>
      <c r="D208" s="36">
        <v>64</v>
      </c>
      <c r="E208" s="31"/>
    </row>
    <row r="209" spans="2:5">
      <c r="B209" s="35" t="s">
        <v>394</v>
      </c>
      <c r="C209" s="35" t="s">
        <v>414</v>
      </c>
      <c r="D209" s="36">
        <v>496</v>
      </c>
      <c r="E209" s="31"/>
    </row>
    <row r="210" spans="2:5">
      <c r="B210" s="35" t="s">
        <v>394</v>
      </c>
      <c r="C210" s="35" t="s">
        <v>414</v>
      </c>
      <c r="D210" s="36">
        <v>668</v>
      </c>
      <c r="E210" s="31"/>
    </row>
    <row r="211" spans="2:5">
      <c r="B211" s="35" t="s">
        <v>394</v>
      </c>
      <c r="C211" s="35" t="s">
        <v>414</v>
      </c>
      <c r="D211" s="36">
        <v>84</v>
      </c>
      <c r="E211" s="31"/>
    </row>
    <row r="212" spans="2:5">
      <c r="B212" s="35" t="s">
        <v>394</v>
      </c>
      <c r="C212" s="35" t="s">
        <v>415</v>
      </c>
      <c r="D212" s="36">
        <v>99</v>
      </c>
      <c r="E212" s="31"/>
    </row>
    <row r="213" spans="2:5">
      <c r="B213" s="35" t="s">
        <v>394</v>
      </c>
      <c r="C213" s="35" t="s">
        <v>415</v>
      </c>
      <c r="D213" s="36">
        <v>97</v>
      </c>
      <c r="E213" s="31"/>
    </row>
    <row r="214" spans="2:5">
      <c r="B214" s="35" t="s">
        <v>394</v>
      </c>
      <c r="C214" s="35" t="s">
        <v>416</v>
      </c>
      <c r="D214" s="36">
        <v>96</v>
      </c>
      <c r="E214" s="31"/>
    </row>
    <row r="215" spans="2:5">
      <c r="B215" s="35" t="s">
        <v>394</v>
      </c>
      <c r="C215" s="35" t="s">
        <v>417</v>
      </c>
      <c r="D215" s="36">
        <v>116</v>
      </c>
      <c r="E215" s="31"/>
    </row>
    <row r="216" spans="2:5">
      <c r="B216" s="35" t="s">
        <v>394</v>
      </c>
      <c r="C216" s="35" t="s">
        <v>418</v>
      </c>
      <c r="D216" s="36">
        <v>45</v>
      </c>
      <c r="E216" s="31"/>
    </row>
    <row r="217" spans="2:5">
      <c r="B217" s="35" t="s">
        <v>394</v>
      </c>
      <c r="C217" s="35" t="s">
        <v>419</v>
      </c>
      <c r="D217" s="36">
        <v>202</v>
      </c>
      <c r="E217" s="31"/>
    </row>
    <row r="218" spans="2:5">
      <c r="B218" s="35" t="s">
        <v>394</v>
      </c>
      <c r="C218" s="35" t="s">
        <v>420</v>
      </c>
      <c r="D218" s="36">
        <v>140</v>
      </c>
      <c r="E218" s="31"/>
    </row>
    <row r="219" spans="2:5">
      <c r="B219" s="35" t="s">
        <v>394</v>
      </c>
      <c r="C219" s="35" t="s">
        <v>420</v>
      </c>
      <c r="D219" s="36">
        <v>67</v>
      </c>
      <c r="E219" s="31"/>
    </row>
    <row r="220" spans="2:5">
      <c r="B220" s="35" t="s">
        <v>394</v>
      </c>
      <c r="C220" s="35" t="s">
        <v>421</v>
      </c>
      <c r="D220" s="36">
        <v>61</v>
      </c>
      <c r="E220" s="31"/>
    </row>
    <row r="221" spans="2:5">
      <c r="B221" s="35" t="s">
        <v>394</v>
      </c>
      <c r="C221" s="35" t="s">
        <v>421</v>
      </c>
      <c r="D221" s="36">
        <v>56</v>
      </c>
      <c r="E221" s="31"/>
    </row>
    <row r="222" spans="2:5">
      <c r="B222" s="35" t="s">
        <v>394</v>
      </c>
      <c r="C222" s="35" t="s">
        <v>421</v>
      </c>
      <c r="D222" s="36">
        <v>156</v>
      </c>
      <c r="E222" s="31"/>
    </row>
    <row r="223" spans="2:5">
      <c r="B223" s="35" t="s">
        <v>394</v>
      </c>
      <c r="C223" s="35" t="s">
        <v>422</v>
      </c>
      <c r="D223" s="36">
        <v>79</v>
      </c>
      <c r="E223" s="31"/>
    </row>
    <row r="224" spans="2:5">
      <c r="B224" s="35" t="s">
        <v>394</v>
      </c>
      <c r="C224" s="35" t="s">
        <v>423</v>
      </c>
      <c r="D224" s="36">
        <v>255</v>
      </c>
      <c r="E224" s="31"/>
    </row>
    <row r="225" spans="2:5">
      <c r="B225" s="35" t="s">
        <v>394</v>
      </c>
      <c r="C225" s="35" t="s">
        <v>423</v>
      </c>
      <c r="D225" s="36">
        <v>162</v>
      </c>
      <c r="E225" s="31"/>
    </row>
    <row r="226" spans="2:5">
      <c r="B226" s="35" t="s">
        <v>394</v>
      </c>
      <c r="C226" s="35" t="s">
        <v>424</v>
      </c>
      <c r="D226" s="36">
        <v>219</v>
      </c>
      <c r="E226" s="31"/>
    </row>
    <row r="227" spans="2:5">
      <c r="B227" s="35" t="s">
        <v>394</v>
      </c>
      <c r="C227" s="35" t="s">
        <v>425</v>
      </c>
      <c r="D227" s="36">
        <v>50</v>
      </c>
      <c r="E227" s="31"/>
    </row>
    <row r="228" spans="2:5">
      <c r="B228" s="35" t="s">
        <v>394</v>
      </c>
      <c r="C228" s="35" t="s">
        <v>425</v>
      </c>
      <c r="D228" s="36">
        <v>71</v>
      </c>
      <c r="E228" s="31"/>
    </row>
    <row r="229" spans="2:5">
      <c r="B229" s="35" t="s">
        <v>394</v>
      </c>
      <c r="C229" s="35" t="s">
        <v>425</v>
      </c>
      <c r="D229" s="36">
        <v>56</v>
      </c>
      <c r="E229" s="31"/>
    </row>
    <row r="230" spans="2:5">
      <c r="B230" s="35" t="s">
        <v>394</v>
      </c>
      <c r="C230" s="35" t="s">
        <v>426</v>
      </c>
      <c r="D230" s="36">
        <v>142</v>
      </c>
      <c r="E230" s="31"/>
    </row>
    <row r="231" spans="2:5">
      <c r="B231" s="35" t="s">
        <v>394</v>
      </c>
      <c r="C231" s="35" t="s">
        <v>427</v>
      </c>
      <c r="D231" s="36">
        <v>85</v>
      </c>
      <c r="E231" s="31"/>
    </row>
    <row r="232" spans="2:5">
      <c r="B232" s="35" t="s">
        <v>394</v>
      </c>
      <c r="C232" s="35" t="s">
        <v>428</v>
      </c>
      <c r="D232" s="36">
        <v>106</v>
      </c>
      <c r="E232" s="31"/>
    </row>
    <row r="233" spans="2:5">
      <c r="B233" s="35" t="s">
        <v>394</v>
      </c>
      <c r="C233" s="35" t="s">
        <v>428</v>
      </c>
      <c r="D233" s="36">
        <v>21</v>
      </c>
      <c r="E233" s="31"/>
    </row>
    <row r="234" spans="2:5">
      <c r="B234" s="35" t="s">
        <v>394</v>
      </c>
      <c r="C234" s="35" t="s">
        <v>429</v>
      </c>
      <c r="D234" s="36">
        <v>232</v>
      </c>
      <c r="E234" s="31"/>
    </row>
    <row r="235" spans="2:5">
      <c r="B235" s="35" t="s">
        <v>394</v>
      </c>
      <c r="C235" s="35" t="s">
        <v>429</v>
      </c>
      <c r="D235" s="36">
        <v>291</v>
      </c>
      <c r="E235" s="31"/>
    </row>
    <row r="236" spans="2:5">
      <c r="B236" s="35" t="s">
        <v>394</v>
      </c>
      <c r="C236" s="35" t="s">
        <v>429</v>
      </c>
      <c r="D236" s="36">
        <v>1029</v>
      </c>
      <c r="E236" s="31"/>
    </row>
    <row r="237" spans="2:5">
      <c r="B237" s="35" t="s">
        <v>394</v>
      </c>
      <c r="C237" s="35" t="s">
        <v>430</v>
      </c>
      <c r="D237" s="36">
        <v>259</v>
      </c>
      <c r="E237" s="31"/>
    </row>
    <row r="238" spans="2:5">
      <c r="B238" s="35" t="s">
        <v>394</v>
      </c>
      <c r="C238" s="35" t="s">
        <v>431</v>
      </c>
      <c r="D238" s="36">
        <v>240</v>
      </c>
      <c r="E238" s="31"/>
    </row>
    <row r="239" spans="2:5">
      <c r="B239" s="35" t="s">
        <v>394</v>
      </c>
      <c r="C239" s="35" t="s">
        <v>367</v>
      </c>
      <c r="D239" s="36">
        <v>127</v>
      </c>
      <c r="E239" s="31"/>
    </row>
    <row r="240" spans="2:5">
      <c r="B240" s="35" t="s">
        <v>394</v>
      </c>
      <c r="C240" s="35" t="s">
        <v>367</v>
      </c>
      <c r="D240" s="36">
        <v>259</v>
      </c>
      <c r="E240" s="31"/>
    </row>
    <row r="241" spans="2:5">
      <c r="B241" s="35" t="s">
        <v>394</v>
      </c>
      <c r="C241" s="35" t="s">
        <v>432</v>
      </c>
      <c r="D241" s="36">
        <v>188</v>
      </c>
      <c r="E241" s="31"/>
    </row>
    <row r="242" spans="2:5">
      <c r="B242" s="35" t="s">
        <v>394</v>
      </c>
      <c r="C242" s="35" t="s">
        <v>433</v>
      </c>
      <c r="D242" s="36">
        <v>246</v>
      </c>
      <c r="E242" s="31"/>
    </row>
    <row r="243" spans="2:5">
      <c r="B243" s="35" t="s">
        <v>394</v>
      </c>
      <c r="C243" s="35" t="s">
        <v>433</v>
      </c>
      <c r="D243" s="36">
        <v>86</v>
      </c>
      <c r="E243" s="31"/>
    </row>
    <row r="244" spans="2:5">
      <c r="B244" s="35" t="s">
        <v>394</v>
      </c>
      <c r="C244" s="35" t="s">
        <v>434</v>
      </c>
      <c r="D244" s="36">
        <v>77</v>
      </c>
      <c r="E244" s="31"/>
    </row>
    <row r="245" spans="2:5">
      <c r="B245" s="35" t="s">
        <v>394</v>
      </c>
      <c r="C245" s="35" t="s">
        <v>434</v>
      </c>
      <c r="D245" s="36">
        <v>203</v>
      </c>
      <c r="E245" s="31"/>
    </row>
    <row r="246" spans="2:5">
      <c r="B246" s="35" t="s">
        <v>394</v>
      </c>
      <c r="C246" s="35" t="s">
        <v>434</v>
      </c>
      <c r="D246" s="36">
        <v>120</v>
      </c>
      <c r="E246" s="31"/>
    </row>
    <row r="247" spans="2:5">
      <c r="B247" s="35" t="s">
        <v>394</v>
      </c>
      <c r="C247" s="35" t="s">
        <v>435</v>
      </c>
      <c r="D247" s="36">
        <v>66</v>
      </c>
      <c r="E247" s="31"/>
    </row>
    <row r="248" spans="2:5">
      <c r="B248" s="35" t="s">
        <v>394</v>
      </c>
      <c r="C248" s="35" t="s">
        <v>435</v>
      </c>
      <c r="D248" s="36">
        <v>78</v>
      </c>
      <c r="E248" s="31"/>
    </row>
    <row r="249" spans="2:5">
      <c r="B249" s="35" t="s">
        <v>394</v>
      </c>
      <c r="C249" s="35" t="s">
        <v>435</v>
      </c>
      <c r="D249" s="36">
        <v>74</v>
      </c>
      <c r="E249" s="31"/>
    </row>
    <row r="250" spans="2:5">
      <c r="B250" s="35" t="s">
        <v>394</v>
      </c>
      <c r="C250" s="35" t="s">
        <v>436</v>
      </c>
      <c r="D250" s="36">
        <v>183</v>
      </c>
      <c r="E250" s="31"/>
    </row>
    <row r="251" spans="2:5">
      <c r="B251" s="35" t="s">
        <v>394</v>
      </c>
      <c r="C251" s="35" t="s">
        <v>437</v>
      </c>
      <c r="D251" s="36">
        <v>217</v>
      </c>
      <c r="E251" s="31"/>
    </row>
    <row r="252" spans="2:5">
      <c r="B252" s="35" t="s">
        <v>394</v>
      </c>
      <c r="C252" s="35" t="s">
        <v>146</v>
      </c>
      <c r="D252" s="36">
        <v>155</v>
      </c>
      <c r="E252" s="31"/>
    </row>
    <row r="253" spans="2:5">
      <c r="B253" s="35" t="s">
        <v>394</v>
      </c>
      <c r="C253" s="35" t="s">
        <v>146</v>
      </c>
      <c r="D253" s="36">
        <v>58</v>
      </c>
      <c r="E253" s="31"/>
    </row>
    <row r="254" spans="2:5">
      <c r="B254" s="35" t="s">
        <v>394</v>
      </c>
      <c r="C254" s="35" t="s">
        <v>146</v>
      </c>
      <c r="D254" s="36">
        <v>76</v>
      </c>
      <c r="E254" s="31"/>
    </row>
    <row r="255" spans="2:5">
      <c r="B255" s="35" t="s">
        <v>394</v>
      </c>
      <c r="C255" s="35" t="s">
        <v>146</v>
      </c>
      <c r="D255" s="36">
        <v>113</v>
      </c>
      <c r="E255" s="31"/>
    </row>
    <row r="256" spans="2:5">
      <c r="B256" s="35" t="s">
        <v>394</v>
      </c>
      <c r="C256" s="35" t="s">
        <v>146</v>
      </c>
      <c r="D256" s="36">
        <v>224</v>
      </c>
      <c r="E256" s="31"/>
    </row>
    <row r="257" spans="2:5">
      <c r="B257" s="35" t="s">
        <v>394</v>
      </c>
      <c r="C257" s="35" t="s">
        <v>146</v>
      </c>
      <c r="D257" s="36">
        <v>131</v>
      </c>
      <c r="E257" s="31"/>
    </row>
    <row r="258" spans="2:5">
      <c r="B258" s="35" t="s">
        <v>394</v>
      </c>
      <c r="C258" s="35" t="s">
        <v>438</v>
      </c>
      <c r="D258" s="36">
        <v>114</v>
      </c>
      <c r="E258" s="31"/>
    </row>
    <row r="259" spans="2:5">
      <c r="B259" s="35" t="s">
        <v>83</v>
      </c>
      <c r="C259" s="35" t="s">
        <v>439</v>
      </c>
      <c r="D259" s="36">
        <v>417</v>
      </c>
      <c r="E259" s="31"/>
    </row>
    <row r="260" spans="2:5">
      <c r="B260" s="35" t="s">
        <v>83</v>
      </c>
      <c r="C260" s="35" t="s">
        <v>440</v>
      </c>
      <c r="D260" s="36">
        <v>252</v>
      </c>
      <c r="E260" s="31"/>
    </row>
    <row r="261" spans="2:5">
      <c r="B261" s="35" t="s">
        <v>83</v>
      </c>
      <c r="C261" s="35" t="s">
        <v>441</v>
      </c>
      <c r="D261" s="36">
        <v>24</v>
      </c>
      <c r="E261" s="31"/>
    </row>
    <row r="262" spans="2:5">
      <c r="B262" s="35" t="s">
        <v>83</v>
      </c>
      <c r="C262" s="35" t="s">
        <v>441</v>
      </c>
      <c r="D262" s="36">
        <v>46</v>
      </c>
      <c r="E262" s="31"/>
    </row>
    <row r="263" spans="2:5">
      <c r="B263" s="35" t="s">
        <v>83</v>
      </c>
      <c r="C263" s="35" t="s">
        <v>441</v>
      </c>
      <c r="D263" s="36">
        <v>34</v>
      </c>
      <c r="E263" s="31"/>
    </row>
    <row r="264" spans="2:5">
      <c r="B264" s="35" t="s">
        <v>83</v>
      </c>
      <c r="C264" s="35" t="s">
        <v>442</v>
      </c>
      <c r="D264" s="36">
        <v>71</v>
      </c>
      <c r="E264" s="31"/>
    </row>
    <row r="265" spans="2:5">
      <c r="B265" s="35" t="s">
        <v>83</v>
      </c>
      <c r="C265" s="35" t="s">
        <v>442</v>
      </c>
      <c r="D265" s="36">
        <v>102</v>
      </c>
      <c r="E265" s="31"/>
    </row>
    <row r="266" spans="2:5">
      <c r="B266" s="35" t="s">
        <v>83</v>
      </c>
      <c r="C266" s="35" t="s">
        <v>442</v>
      </c>
      <c r="D266" s="36">
        <v>139</v>
      </c>
      <c r="E266" s="31"/>
    </row>
    <row r="267" spans="2:5">
      <c r="B267" s="35" t="s">
        <v>83</v>
      </c>
      <c r="C267" s="35" t="s">
        <v>442</v>
      </c>
      <c r="D267" s="36">
        <v>82</v>
      </c>
      <c r="E267" s="31"/>
    </row>
    <row r="268" spans="2:5">
      <c r="B268" s="35" t="s">
        <v>83</v>
      </c>
      <c r="C268" s="35" t="s">
        <v>443</v>
      </c>
      <c r="D268" s="36">
        <v>109</v>
      </c>
      <c r="E268" s="31"/>
    </row>
    <row r="269" spans="2:5">
      <c r="B269" s="35" t="s">
        <v>83</v>
      </c>
      <c r="C269" s="35" t="s">
        <v>444</v>
      </c>
      <c r="D269" s="36">
        <v>61</v>
      </c>
      <c r="E269" s="31"/>
    </row>
    <row r="270" spans="2:5">
      <c r="B270" s="35" t="s">
        <v>83</v>
      </c>
      <c r="C270" s="35" t="s">
        <v>444</v>
      </c>
      <c r="D270" s="36">
        <v>203</v>
      </c>
      <c r="E270" s="31"/>
    </row>
    <row r="271" spans="2:5">
      <c r="B271" s="35" t="s">
        <v>83</v>
      </c>
      <c r="C271" s="35" t="s">
        <v>444</v>
      </c>
      <c r="D271" s="36">
        <v>114</v>
      </c>
      <c r="E271" s="31"/>
    </row>
    <row r="272" spans="2:5">
      <c r="B272" s="35" t="s">
        <v>83</v>
      </c>
      <c r="C272" s="35" t="s">
        <v>444</v>
      </c>
      <c r="D272" s="36">
        <v>118</v>
      </c>
      <c r="E272" s="31"/>
    </row>
    <row r="273" spans="2:5">
      <c r="B273" s="35" t="s">
        <v>83</v>
      </c>
      <c r="C273" s="35" t="s">
        <v>444</v>
      </c>
      <c r="D273" s="36">
        <v>191</v>
      </c>
      <c r="E273" s="31"/>
    </row>
    <row r="274" spans="2:5">
      <c r="B274" s="35" t="s">
        <v>83</v>
      </c>
      <c r="C274" s="35" t="s">
        <v>444</v>
      </c>
      <c r="D274" s="36">
        <v>459</v>
      </c>
      <c r="E274" s="31"/>
    </row>
    <row r="275" spans="2:5">
      <c r="B275" s="35" t="s">
        <v>83</v>
      </c>
      <c r="C275" s="35" t="s">
        <v>445</v>
      </c>
      <c r="D275" s="36">
        <v>108</v>
      </c>
      <c r="E275" s="31"/>
    </row>
    <row r="276" spans="2:5">
      <c r="B276" s="35" t="s">
        <v>83</v>
      </c>
      <c r="C276" s="35" t="s">
        <v>446</v>
      </c>
      <c r="D276" s="36">
        <v>99</v>
      </c>
      <c r="E276" s="31"/>
    </row>
    <row r="277" spans="2:5">
      <c r="B277" s="35" t="s">
        <v>83</v>
      </c>
      <c r="C277" s="35" t="s">
        <v>447</v>
      </c>
      <c r="D277" s="36">
        <v>30</v>
      </c>
      <c r="E277" s="31"/>
    </row>
    <row r="278" spans="2:5">
      <c r="B278" s="35" t="s">
        <v>83</v>
      </c>
      <c r="C278" s="35" t="s">
        <v>447</v>
      </c>
      <c r="D278" s="36">
        <v>323</v>
      </c>
      <c r="E278" s="31"/>
    </row>
    <row r="279" spans="2:5">
      <c r="B279" s="35" t="s">
        <v>83</v>
      </c>
      <c r="C279" s="35" t="s">
        <v>447</v>
      </c>
      <c r="D279" s="36">
        <v>80</v>
      </c>
      <c r="E279" s="31"/>
    </row>
    <row r="280" spans="2:5">
      <c r="B280" s="35" t="s">
        <v>83</v>
      </c>
      <c r="C280" s="35" t="s">
        <v>447</v>
      </c>
      <c r="D280" s="36">
        <v>309</v>
      </c>
      <c r="E280" s="31"/>
    </row>
    <row r="281" spans="2:5">
      <c r="B281" s="35" t="s">
        <v>83</v>
      </c>
      <c r="C281" s="35" t="s">
        <v>447</v>
      </c>
      <c r="D281" s="36">
        <v>88</v>
      </c>
      <c r="E281" s="31"/>
    </row>
    <row r="282" spans="2:5">
      <c r="B282" s="35" t="s">
        <v>83</v>
      </c>
      <c r="C282" s="35" t="s">
        <v>448</v>
      </c>
      <c r="D282" s="36">
        <v>132</v>
      </c>
      <c r="E282" s="31"/>
    </row>
    <row r="283" spans="2:5">
      <c r="B283" s="35" t="s">
        <v>83</v>
      </c>
      <c r="C283" s="35" t="s">
        <v>449</v>
      </c>
      <c r="D283" s="36">
        <v>165</v>
      </c>
      <c r="E283" s="31"/>
    </row>
    <row r="284" spans="2:5">
      <c r="B284" s="35" t="s">
        <v>83</v>
      </c>
      <c r="C284" s="35" t="s">
        <v>450</v>
      </c>
      <c r="D284" s="36">
        <v>107</v>
      </c>
      <c r="E284" s="31"/>
    </row>
    <row r="285" spans="2:5">
      <c r="B285" s="35" t="s">
        <v>83</v>
      </c>
      <c r="C285" s="35" t="s">
        <v>451</v>
      </c>
      <c r="D285" s="36">
        <v>54</v>
      </c>
      <c r="E285" s="31"/>
    </row>
    <row r="286" spans="2:5">
      <c r="B286" s="35" t="s">
        <v>83</v>
      </c>
      <c r="C286" s="35" t="s">
        <v>451</v>
      </c>
      <c r="D286" s="36">
        <v>62</v>
      </c>
      <c r="E286" s="31"/>
    </row>
    <row r="287" spans="2:5">
      <c r="B287" s="35" t="s">
        <v>83</v>
      </c>
      <c r="C287" s="35" t="s">
        <v>451</v>
      </c>
      <c r="D287" s="36">
        <v>205</v>
      </c>
      <c r="E287" s="31"/>
    </row>
    <row r="288" spans="2:5">
      <c r="B288" s="35" t="s">
        <v>83</v>
      </c>
      <c r="C288" s="35" t="s">
        <v>452</v>
      </c>
      <c r="D288" s="36">
        <v>35</v>
      </c>
      <c r="E288" s="31"/>
    </row>
    <row r="289" spans="2:5">
      <c r="B289" s="35" t="s">
        <v>83</v>
      </c>
      <c r="C289" s="35" t="s">
        <v>452</v>
      </c>
      <c r="D289" s="36">
        <v>85</v>
      </c>
      <c r="E289" s="31"/>
    </row>
    <row r="290" spans="2:5">
      <c r="B290" s="35" t="s">
        <v>83</v>
      </c>
      <c r="C290" s="35" t="s">
        <v>452</v>
      </c>
      <c r="D290" s="36">
        <v>149</v>
      </c>
      <c r="E290" s="31"/>
    </row>
    <row r="291" spans="2:5">
      <c r="B291" s="35" t="s">
        <v>83</v>
      </c>
      <c r="C291" s="35" t="s">
        <v>452</v>
      </c>
      <c r="D291" s="36">
        <v>73</v>
      </c>
      <c r="E291" s="31"/>
    </row>
    <row r="292" spans="2:5">
      <c r="B292" s="35" t="s">
        <v>83</v>
      </c>
      <c r="C292" s="35" t="s">
        <v>453</v>
      </c>
      <c r="D292" s="36">
        <v>65</v>
      </c>
      <c r="E292" s="31"/>
    </row>
    <row r="293" spans="2:5">
      <c r="B293" s="35" t="s">
        <v>83</v>
      </c>
      <c r="C293" s="35" t="s">
        <v>454</v>
      </c>
      <c r="D293" s="36">
        <v>205</v>
      </c>
      <c r="E293" s="31"/>
    </row>
    <row r="294" spans="2:5">
      <c r="B294" s="35" t="s">
        <v>83</v>
      </c>
      <c r="C294" s="35" t="s">
        <v>454</v>
      </c>
      <c r="D294" s="36">
        <v>55</v>
      </c>
      <c r="E294" s="31"/>
    </row>
    <row r="295" spans="2:5">
      <c r="B295" s="35" t="s">
        <v>83</v>
      </c>
      <c r="C295" s="35" t="s">
        <v>455</v>
      </c>
      <c r="D295" s="36">
        <v>178</v>
      </c>
      <c r="E295" s="31"/>
    </row>
    <row r="296" spans="2:5">
      <c r="B296" s="35" t="s">
        <v>74</v>
      </c>
      <c r="C296" s="35" t="s">
        <v>456</v>
      </c>
      <c r="D296" s="36">
        <v>142</v>
      </c>
      <c r="E296" s="31"/>
    </row>
    <row r="297" spans="2:5">
      <c r="B297" s="35" t="s">
        <v>74</v>
      </c>
      <c r="C297" s="35" t="s">
        <v>456</v>
      </c>
      <c r="D297" s="36">
        <v>170</v>
      </c>
      <c r="E297" s="31"/>
    </row>
    <row r="298" spans="2:5">
      <c r="B298" s="35" t="s">
        <v>74</v>
      </c>
      <c r="C298" s="35" t="s">
        <v>456</v>
      </c>
      <c r="D298" s="36">
        <v>57</v>
      </c>
      <c r="E298" s="31"/>
    </row>
    <row r="299" spans="2:5">
      <c r="B299" s="35" t="s">
        <v>74</v>
      </c>
      <c r="C299" s="35" t="s">
        <v>457</v>
      </c>
      <c r="D299" s="36">
        <v>71</v>
      </c>
      <c r="E299" s="31"/>
    </row>
    <row r="300" spans="2:5">
      <c r="B300" s="35" t="s">
        <v>74</v>
      </c>
      <c r="C300" s="35" t="s">
        <v>457</v>
      </c>
      <c r="D300" s="36">
        <v>38</v>
      </c>
      <c r="E300" s="31"/>
    </row>
    <row r="301" spans="2:5">
      <c r="B301" s="35" t="s">
        <v>74</v>
      </c>
      <c r="C301" s="35" t="s">
        <v>458</v>
      </c>
      <c r="D301" s="36">
        <v>107</v>
      </c>
      <c r="E301" s="31"/>
    </row>
    <row r="302" spans="2:5">
      <c r="B302" s="35" t="s">
        <v>74</v>
      </c>
      <c r="C302" s="35" t="s">
        <v>459</v>
      </c>
      <c r="D302" s="36">
        <v>70</v>
      </c>
      <c r="E302" s="31"/>
    </row>
    <row r="303" spans="2:5">
      <c r="B303" s="35" t="s">
        <v>74</v>
      </c>
      <c r="C303" s="35" t="s">
        <v>459</v>
      </c>
      <c r="D303" s="36">
        <v>36</v>
      </c>
      <c r="E303" s="31"/>
    </row>
    <row r="304" spans="2:5">
      <c r="B304" s="35" t="s">
        <v>74</v>
      </c>
      <c r="C304" s="35" t="s">
        <v>460</v>
      </c>
      <c r="D304" s="36">
        <v>146</v>
      </c>
      <c r="E304" s="31"/>
    </row>
    <row r="305" spans="2:5">
      <c r="B305" s="35" t="s">
        <v>74</v>
      </c>
      <c r="C305" s="35" t="s">
        <v>460</v>
      </c>
      <c r="D305" s="36">
        <v>113</v>
      </c>
      <c r="E305" s="31"/>
    </row>
    <row r="306" spans="2:5">
      <c r="B306" s="35" t="s">
        <v>74</v>
      </c>
      <c r="C306" s="35" t="s">
        <v>461</v>
      </c>
      <c r="D306" s="36">
        <v>244</v>
      </c>
      <c r="E306" s="31"/>
    </row>
    <row r="307" spans="2:5">
      <c r="B307" s="35" t="s">
        <v>74</v>
      </c>
      <c r="C307" s="35" t="s">
        <v>461</v>
      </c>
      <c r="D307" s="36">
        <v>154</v>
      </c>
      <c r="E307" s="31"/>
    </row>
    <row r="308" spans="2:5">
      <c r="B308" s="35" t="s">
        <v>74</v>
      </c>
      <c r="C308" s="35" t="s">
        <v>462</v>
      </c>
      <c r="D308" s="36">
        <v>148</v>
      </c>
      <c r="E308" s="31"/>
    </row>
    <row r="309" spans="2:5">
      <c r="B309" s="35" t="s">
        <v>74</v>
      </c>
      <c r="C309" s="35" t="s">
        <v>462</v>
      </c>
      <c r="D309" s="36">
        <v>116</v>
      </c>
      <c r="E309" s="31"/>
    </row>
    <row r="310" spans="2:5">
      <c r="B310" s="35" t="s">
        <v>74</v>
      </c>
      <c r="C310" s="35" t="s">
        <v>463</v>
      </c>
      <c r="D310" s="36">
        <v>61</v>
      </c>
      <c r="E310" s="31"/>
    </row>
    <row r="311" spans="2:5">
      <c r="B311" s="35" t="s">
        <v>74</v>
      </c>
      <c r="C311" s="35" t="s">
        <v>463</v>
      </c>
      <c r="D311" s="36">
        <v>64</v>
      </c>
      <c r="E311" s="31"/>
    </row>
    <row r="312" spans="2:5">
      <c r="B312" s="35" t="s">
        <v>74</v>
      </c>
      <c r="C312" s="35" t="s">
        <v>463</v>
      </c>
      <c r="D312" s="36">
        <v>137</v>
      </c>
      <c r="E312" s="31"/>
    </row>
    <row r="313" spans="2:5">
      <c r="B313" s="35" t="s">
        <v>74</v>
      </c>
      <c r="C313" s="35" t="s">
        <v>464</v>
      </c>
      <c r="D313" s="36">
        <v>57</v>
      </c>
      <c r="E313" s="31"/>
    </row>
    <row r="314" spans="2:5">
      <c r="B314" s="35" t="s">
        <v>74</v>
      </c>
      <c r="C314" s="35" t="s">
        <v>464</v>
      </c>
      <c r="D314" s="36">
        <v>71</v>
      </c>
      <c r="E314" s="31"/>
    </row>
    <row r="315" spans="2:5">
      <c r="B315" s="35" t="s">
        <v>74</v>
      </c>
      <c r="C315" s="35" t="s">
        <v>464</v>
      </c>
      <c r="D315" s="36">
        <v>250</v>
      </c>
      <c r="E315" s="31"/>
    </row>
    <row r="316" spans="2:5">
      <c r="B316" s="35" t="s">
        <v>74</v>
      </c>
      <c r="C316" s="35" t="s">
        <v>464</v>
      </c>
      <c r="D316" s="36">
        <v>68</v>
      </c>
      <c r="E316" s="31"/>
    </row>
    <row r="317" spans="2:5">
      <c r="B317" s="35" t="s">
        <v>74</v>
      </c>
      <c r="C317" s="35" t="s">
        <v>464</v>
      </c>
      <c r="D317" s="36">
        <v>32</v>
      </c>
      <c r="E317" s="31"/>
    </row>
    <row r="318" spans="2:5">
      <c r="B318" s="35" t="s">
        <v>74</v>
      </c>
      <c r="C318" s="35" t="s">
        <v>464</v>
      </c>
      <c r="D318" s="36">
        <v>81</v>
      </c>
      <c r="E318" s="31"/>
    </row>
    <row r="319" spans="2:5">
      <c r="B319" s="35" t="s">
        <v>74</v>
      </c>
      <c r="C319" s="35" t="s">
        <v>465</v>
      </c>
      <c r="D319" s="36">
        <v>488</v>
      </c>
      <c r="E319" s="31"/>
    </row>
    <row r="320" spans="2:5">
      <c r="B320" s="35" t="s">
        <v>74</v>
      </c>
      <c r="C320" s="35" t="s">
        <v>466</v>
      </c>
      <c r="D320" s="36">
        <v>80</v>
      </c>
      <c r="E320" s="31"/>
    </row>
    <row r="321" spans="2:5">
      <c r="B321" s="35" t="s">
        <v>74</v>
      </c>
      <c r="C321" s="35" t="s">
        <v>466</v>
      </c>
      <c r="D321" s="36">
        <v>91</v>
      </c>
      <c r="E321" s="31"/>
    </row>
    <row r="322" spans="2:5">
      <c r="B322" s="35" t="s">
        <v>74</v>
      </c>
      <c r="C322" s="35" t="s">
        <v>466</v>
      </c>
      <c r="D322" s="36">
        <v>55</v>
      </c>
      <c r="E322" s="31"/>
    </row>
    <row r="323" spans="2:5">
      <c r="B323" s="35" t="s">
        <v>74</v>
      </c>
      <c r="C323" s="35" t="s">
        <v>466</v>
      </c>
      <c r="D323" s="36">
        <v>122</v>
      </c>
      <c r="E323" s="31"/>
    </row>
    <row r="324" spans="2:5">
      <c r="B324" s="35" t="s">
        <v>74</v>
      </c>
      <c r="C324" s="35" t="s">
        <v>467</v>
      </c>
      <c r="D324" s="36">
        <v>39</v>
      </c>
      <c r="E324" s="31"/>
    </row>
    <row r="325" spans="2:5">
      <c r="B325" s="35" t="s">
        <v>74</v>
      </c>
      <c r="C325" s="35" t="s">
        <v>467</v>
      </c>
      <c r="D325" s="36">
        <v>235</v>
      </c>
      <c r="E325" s="31"/>
    </row>
    <row r="326" spans="2:5">
      <c r="B326" s="35" t="s">
        <v>74</v>
      </c>
      <c r="C326" s="35" t="s">
        <v>467</v>
      </c>
      <c r="D326" s="36">
        <v>53</v>
      </c>
      <c r="E326" s="31"/>
    </row>
    <row r="327" spans="2:5">
      <c r="B327" s="35" t="s">
        <v>74</v>
      </c>
      <c r="C327" s="35" t="s">
        <v>468</v>
      </c>
      <c r="D327" s="36">
        <v>318</v>
      </c>
      <c r="E327" s="31"/>
    </row>
    <row r="328" spans="2:5">
      <c r="B328" s="35" t="s">
        <v>74</v>
      </c>
      <c r="C328" s="35" t="s">
        <v>469</v>
      </c>
      <c r="D328" s="36">
        <v>51</v>
      </c>
      <c r="E328" s="31"/>
    </row>
    <row r="329" spans="2:5">
      <c r="B329" s="35" t="s">
        <v>74</v>
      </c>
      <c r="C329" s="35" t="s">
        <v>469</v>
      </c>
      <c r="D329" s="36">
        <v>54</v>
      </c>
      <c r="E329" s="31"/>
    </row>
    <row r="330" spans="2:5">
      <c r="B330" s="35" t="s">
        <v>74</v>
      </c>
      <c r="C330" s="35" t="s">
        <v>469</v>
      </c>
      <c r="D330" s="36">
        <v>155</v>
      </c>
      <c r="E330" s="31"/>
    </row>
    <row r="331" spans="2:5">
      <c r="B331" s="35" t="s">
        <v>74</v>
      </c>
      <c r="C331" s="35" t="s">
        <v>469</v>
      </c>
      <c r="D331" s="36">
        <v>60</v>
      </c>
      <c r="E331" s="31"/>
    </row>
    <row r="332" spans="2:5">
      <c r="B332" s="35" t="s">
        <v>74</v>
      </c>
      <c r="C332" s="35" t="s">
        <v>469</v>
      </c>
      <c r="D332" s="36">
        <v>61</v>
      </c>
      <c r="E332" s="31"/>
    </row>
    <row r="333" spans="2:5">
      <c r="B333" s="35" t="s">
        <v>74</v>
      </c>
      <c r="C333" s="35" t="s">
        <v>469</v>
      </c>
      <c r="D333" s="36">
        <v>139</v>
      </c>
      <c r="E333" s="31"/>
    </row>
    <row r="334" spans="2:5">
      <c r="B334" s="35" t="s">
        <v>74</v>
      </c>
      <c r="C334" s="35" t="s">
        <v>469</v>
      </c>
      <c r="D334" s="36">
        <v>162</v>
      </c>
      <c r="E334" s="31"/>
    </row>
    <row r="335" spans="2:5">
      <c r="B335" s="35" t="s">
        <v>74</v>
      </c>
      <c r="C335" s="35" t="s">
        <v>470</v>
      </c>
      <c r="D335" s="36">
        <v>118</v>
      </c>
      <c r="E335" s="31"/>
    </row>
    <row r="336" spans="2:5">
      <c r="B336" s="35" t="s">
        <v>74</v>
      </c>
      <c r="C336" s="35" t="s">
        <v>470</v>
      </c>
      <c r="D336" s="36">
        <v>135</v>
      </c>
      <c r="E336" s="31"/>
    </row>
    <row r="337" spans="2:5">
      <c r="B337" s="35" t="s">
        <v>74</v>
      </c>
      <c r="C337" s="35" t="s">
        <v>470</v>
      </c>
      <c r="D337" s="36">
        <v>58</v>
      </c>
      <c r="E337" s="31"/>
    </row>
    <row r="338" spans="2:5">
      <c r="B338" s="35" t="s">
        <v>74</v>
      </c>
      <c r="C338" s="35" t="s">
        <v>470</v>
      </c>
      <c r="D338" s="36">
        <v>71</v>
      </c>
      <c r="E338" s="31"/>
    </row>
    <row r="339" spans="2:5">
      <c r="B339" s="35" t="s">
        <v>74</v>
      </c>
      <c r="C339" s="35" t="s">
        <v>470</v>
      </c>
      <c r="D339" s="36">
        <v>64</v>
      </c>
      <c r="E339" s="31"/>
    </row>
    <row r="340" spans="2:5">
      <c r="B340" s="35" t="s">
        <v>74</v>
      </c>
      <c r="C340" s="35" t="s">
        <v>471</v>
      </c>
      <c r="D340" s="36">
        <v>178</v>
      </c>
      <c r="E340" s="31"/>
    </row>
    <row r="341" spans="2:5">
      <c r="B341" s="35" t="s">
        <v>74</v>
      </c>
      <c r="C341" s="35" t="s">
        <v>472</v>
      </c>
      <c r="D341" s="36">
        <v>538</v>
      </c>
      <c r="E341" s="31"/>
    </row>
    <row r="342" spans="2:5">
      <c r="B342" s="35" t="s">
        <v>74</v>
      </c>
      <c r="C342" s="35" t="s">
        <v>473</v>
      </c>
      <c r="D342" s="36">
        <v>121</v>
      </c>
      <c r="E342" s="31"/>
    </row>
    <row r="343" spans="2:5">
      <c r="B343" s="35" t="s">
        <v>74</v>
      </c>
      <c r="C343" s="35" t="s">
        <v>474</v>
      </c>
      <c r="D343" s="36">
        <v>61</v>
      </c>
      <c r="E343" s="31"/>
    </row>
    <row r="344" spans="2:5">
      <c r="B344" s="35" t="s">
        <v>74</v>
      </c>
      <c r="C344" s="35" t="s">
        <v>474</v>
      </c>
      <c r="D344" s="36">
        <v>101</v>
      </c>
      <c r="E344" s="31"/>
    </row>
    <row r="345" spans="2:5">
      <c r="B345" s="35" t="s">
        <v>74</v>
      </c>
      <c r="C345" s="35" t="s">
        <v>474</v>
      </c>
      <c r="D345" s="36">
        <v>69</v>
      </c>
      <c r="E345" s="31"/>
    </row>
    <row r="346" spans="2:5">
      <c r="B346" s="35" t="s">
        <v>74</v>
      </c>
      <c r="C346" s="35" t="s">
        <v>474</v>
      </c>
      <c r="D346" s="36">
        <v>97</v>
      </c>
      <c r="E346" s="31"/>
    </row>
    <row r="347" spans="2:5">
      <c r="B347" s="35" t="s">
        <v>74</v>
      </c>
      <c r="C347" s="35" t="s">
        <v>474</v>
      </c>
      <c r="D347" s="36">
        <v>42</v>
      </c>
      <c r="E347" s="31"/>
    </row>
    <row r="348" spans="2:5">
      <c r="B348" s="35" t="s">
        <v>74</v>
      </c>
      <c r="C348" s="35" t="s">
        <v>475</v>
      </c>
      <c r="D348" s="36">
        <v>165</v>
      </c>
      <c r="E348" s="31"/>
    </row>
    <row r="349" spans="2:5">
      <c r="B349" s="35" t="s">
        <v>74</v>
      </c>
      <c r="C349" s="35" t="s">
        <v>476</v>
      </c>
      <c r="D349" s="36">
        <v>112</v>
      </c>
      <c r="E349" s="31"/>
    </row>
    <row r="350" spans="2:5">
      <c r="B350" s="35" t="s">
        <v>74</v>
      </c>
      <c r="C350" s="35" t="s">
        <v>476</v>
      </c>
      <c r="D350" s="36">
        <v>114</v>
      </c>
      <c r="E350" s="31"/>
    </row>
    <row r="351" spans="2:5">
      <c r="B351" s="35" t="s">
        <v>74</v>
      </c>
      <c r="C351" s="35" t="s">
        <v>476</v>
      </c>
      <c r="D351" s="36">
        <v>133</v>
      </c>
      <c r="E351" s="31"/>
    </row>
    <row r="352" spans="2:5">
      <c r="B352" s="35" t="s">
        <v>74</v>
      </c>
      <c r="C352" s="35" t="s">
        <v>476</v>
      </c>
      <c r="D352" s="36">
        <v>59</v>
      </c>
      <c r="E352" s="31"/>
    </row>
    <row r="353" spans="2:5">
      <c r="B353" s="35" t="s">
        <v>74</v>
      </c>
      <c r="C353" s="35" t="s">
        <v>476</v>
      </c>
      <c r="D353" s="36">
        <v>43</v>
      </c>
      <c r="E353" s="31"/>
    </row>
    <row r="354" spans="2:5">
      <c r="B354" s="35" t="s">
        <v>74</v>
      </c>
      <c r="C354" s="35" t="s">
        <v>476</v>
      </c>
      <c r="D354" s="36">
        <v>189</v>
      </c>
      <c r="E354" s="31"/>
    </row>
    <row r="355" spans="2:5">
      <c r="B355" s="35" t="s">
        <v>74</v>
      </c>
      <c r="C355" s="35" t="s">
        <v>477</v>
      </c>
      <c r="D355" s="36">
        <v>94</v>
      </c>
      <c r="E355" s="31"/>
    </row>
    <row r="356" spans="2:5">
      <c r="B356" s="35" t="s">
        <v>74</v>
      </c>
      <c r="C356" s="35" t="s">
        <v>477</v>
      </c>
      <c r="D356" s="36">
        <v>153</v>
      </c>
      <c r="E356" s="31"/>
    </row>
    <row r="357" spans="2:5">
      <c r="B357" s="35" t="s">
        <v>74</v>
      </c>
      <c r="C357" s="35" t="s">
        <v>477</v>
      </c>
      <c r="D357" s="36">
        <v>70</v>
      </c>
      <c r="E357" s="31"/>
    </row>
    <row r="358" spans="2:5">
      <c r="B358" s="35" t="s">
        <v>74</v>
      </c>
      <c r="C358" s="35" t="s">
        <v>477</v>
      </c>
      <c r="D358" s="36">
        <v>108</v>
      </c>
      <c r="E358" s="31"/>
    </row>
    <row r="359" spans="2:5">
      <c r="B359" s="35" t="s">
        <v>74</v>
      </c>
      <c r="C359" s="35" t="s">
        <v>477</v>
      </c>
      <c r="D359" s="36">
        <v>61</v>
      </c>
      <c r="E359" s="31"/>
    </row>
    <row r="360" spans="2:5">
      <c r="B360" s="35" t="s">
        <v>74</v>
      </c>
      <c r="C360" s="35" t="s">
        <v>478</v>
      </c>
      <c r="D360" s="36">
        <v>103</v>
      </c>
      <c r="E360" s="31"/>
    </row>
    <row r="361" spans="2:5">
      <c r="B361" s="35" t="s">
        <v>74</v>
      </c>
      <c r="C361" s="35" t="s">
        <v>479</v>
      </c>
      <c r="D361" s="36">
        <v>69</v>
      </c>
      <c r="E361" s="31"/>
    </row>
    <row r="362" spans="2:5">
      <c r="B362" s="35" t="s">
        <v>74</v>
      </c>
      <c r="C362" s="35" t="s">
        <v>479</v>
      </c>
      <c r="D362" s="36">
        <v>92</v>
      </c>
      <c r="E362" s="31"/>
    </row>
    <row r="363" spans="2:5">
      <c r="B363" s="35" t="s">
        <v>74</v>
      </c>
      <c r="C363" s="35" t="s">
        <v>479</v>
      </c>
      <c r="D363" s="36">
        <v>103</v>
      </c>
      <c r="E363" s="31"/>
    </row>
    <row r="364" spans="2:5">
      <c r="B364" s="35" t="s">
        <v>74</v>
      </c>
      <c r="C364" s="35" t="s">
        <v>479</v>
      </c>
      <c r="D364" s="36">
        <v>45</v>
      </c>
      <c r="E364" s="31"/>
    </row>
    <row r="365" spans="2:5">
      <c r="B365" s="35" t="s">
        <v>74</v>
      </c>
      <c r="C365" s="35" t="s">
        <v>479</v>
      </c>
      <c r="D365" s="36">
        <v>312</v>
      </c>
      <c r="E365" s="31"/>
    </row>
    <row r="366" spans="2:5">
      <c r="B366" s="35" t="s">
        <v>74</v>
      </c>
      <c r="C366" s="35" t="s">
        <v>479</v>
      </c>
      <c r="D366" s="36">
        <v>98</v>
      </c>
      <c r="E366" s="31"/>
    </row>
    <row r="367" spans="2:5">
      <c r="B367" s="35" t="s">
        <v>74</v>
      </c>
      <c r="C367" s="35" t="s">
        <v>480</v>
      </c>
      <c r="D367" s="36">
        <v>40</v>
      </c>
      <c r="E367" s="31"/>
    </row>
    <row r="368" spans="2:5">
      <c r="B368" s="35" t="s">
        <v>74</v>
      </c>
      <c r="C368" s="35" t="s">
        <v>480</v>
      </c>
      <c r="D368" s="36">
        <v>53</v>
      </c>
      <c r="E368" s="31"/>
    </row>
    <row r="369" spans="2:5">
      <c r="B369" s="35" t="s">
        <v>74</v>
      </c>
      <c r="C369" s="35" t="s">
        <v>480</v>
      </c>
      <c r="D369" s="36">
        <v>54</v>
      </c>
      <c r="E369" s="31"/>
    </row>
    <row r="370" spans="2:5">
      <c r="B370" s="35" t="s">
        <v>74</v>
      </c>
      <c r="C370" s="35" t="s">
        <v>480</v>
      </c>
      <c r="D370" s="36">
        <v>263</v>
      </c>
      <c r="E370" s="31"/>
    </row>
    <row r="371" spans="2:5">
      <c r="B371" s="35" t="s">
        <v>74</v>
      </c>
      <c r="C371" s="35" t="s">
        <v>480</v>
      </c>
      <c r="D371" s="36">
        <v>40</v>
      </c>
      <c r="E371" s="31"/>
    </row>
    <row r="372" spans="2:5">
      <c r="B372" s="35" t="s">
        <v>74</v>
      </c>
      <c r="C372" s="35" t="s">
        <v>480</v>
      </c>
      <c r="D372" s="36">
        <v>103</v>
      </c>
      <c r="E372" s="31"/>
    </row>
    <row r="373" spans="2:5">
      <c r="B373" s="35" t="s">
        <v>74</v>
      </c>
      <c r="C373" s="35" t="s">
        <v>480</v>
      </c>
      <c r="D373" s="36">
        <v>241</v>
      </c>
      <c r="E373" s="31"/>
    </row>
    <row r="374" spans="2:5">
      <c r="B374" s="35" t="s">
        <v>74</v>
      </c>
      <c r="C374" s="35" t="s">
        <v>415</v>
      </c>
      <c r="D374" s="36">
        <v>60</v>
      </c>
      <c r="E374" s="31"/>
    </row>
    <row r="375" spans="2:5">
      <c r="B375" s="35" t="s">
        <v>74</v>
      </c>
      <c r="C375" s="35" t="s">
        <v>415</v>
      </c>
      <c r="D375" s="36">
        <v>145</v>
      </c>
      <c r="E375" s="31"/>
    </row>
    <row r="376" spans="2:5">
      <c r="B376" s="35" t="s">
        <v>74</v>
      </c>
      <c r="C376" s="35" t="s">
        <v>415</v>
      </c>
      <c r="D376" s="36">
        <v>227</v>
      </c>
      <c r="E376" s="31"/>
    </row>
    <row r="377" spans="2:5">
      <c r="B377" s="35" t="s">
        <v>74</v>
      </c>
      <c r="C377" s="35" t="s">
        <v>481</v>
      </c>
      <c r="D377" s="36">
        <v>45</v>
      </c>
      <c r="E377" s="31"/>
    </row>
    <row r="378" spans="2:5">
      <c r="B378" s="35" t="s">
        <v>74</v>
      </c>
      <c r="C378" s="35" t="s">
        <v>482</v>
      </c>
      <c r="D378" s="36">
        <v>44</v>
      </c>
      <c r="E378" s="31"/>
    </row>
    <row r="379" spans="2:5">
      <c r="B379" s="35" t="s">
        <v>74</v>
      </c>
      <c r="C379" s="35" t="s">
        <v>482</v>
      </c>
      <c r="D379" s="36">
        <v>47</v>
      </c>
      <c r="E379" s="31"/>
    </row>
    <row r="380" spans="2:5">
      <c r="B380" s="35" t="s">
        <v>74</v>
      </c>
      <c r="C380" s="35" t="s">
        <v>482</v>
      </c>
      <c r="D380" s="36">
        <v>131</v>
      </c>
      <c r="E380" s="31"/>
    </row>
    <row r="381" spans="2:5">
      <c r="B381" s="35" t="s">
        <v>74</v>
      </c>
      <c r="C381" s="35" t="s">
        <v>482</v>
      </c>
      <c r="D381" s="36">
        <v>182</v>
      </c>
      <c r="E381" s="31"/>
    </row>
    <row r="382" spans="2:5">
      <c r="B382" s="35" t="s">
        <v>74</v>
      </c>
      <c r="C382" s="35" t="s">
        <v>482</v>
      </c>
      <c r="D382" s="36">
        <v>187</v>
      </c>
      <c r="E382" s="31"/>
    </row>
    <row r="383" spans="2:5">
      <c r="B383" s="35" t="s">
        <v>74</v>
      </c>
      <c r="C383" s="35" t="s">
        <v>482</v>
      </c>
      <c r="D383" s="36">
        <v>114</v>
      </c>
      <c r="E383" s="31"/>
    </row>
    <row r="384" spans="2:5">
      <c r="B384" s="35" t="s">
        <v>74</v>
      </c>
      <c r="C384" s="35" t="s">
        <v>483</v>
      </c>
      <c r="D384" s="36">
        <v>67</v>
      </c>
      <c r="E384" s="31"/>
    </row>
    <row r="385" spans="2:5">
      <c r="B385" s="35" t="s">
        <v>74</v>
      </c>
      <c r="C385" s="35" t="s">
        <v>483</v>
      </c>
      <c r="D385" s="36">
        <v>160</v>
      </c>
      <c r="E385" s="31"/>
    </row>
    <row r="386" spans="2:5">
      <c r="B386" s="35" t="s">
        <v>74</v>
      </c>
      <c r="C386" s="35" t="s">
        <v>483</v>
      </c>
      <c r="D386" s="36">
        <v>109</v>
      </c>
      <c r="E386" s="31"/>
    </row>
    <row r="387" spans="2:5">
      <c r="B387" s="35" t="s">
        <v>74</v>
      </c>
      <c r="C387" s="35" t="s">
        <v>484</v>
      </c>
      <c r="D387" s="36">
        <v>91</v>
      </c>
      <c r="E387" s="31"/>
    </row>
    <row r="388" spans="2:5">
      <c r="B388" s="35" t="s">
        <v>74</v>
      </c>
      <c r="C388" s="35" t="s">
        <v>484</v>
      </c>
      <c r="D388" s="36">
        <v>78</v>
      </c>
      <c r="E388" s="31"/>
    </row>
    <row r="389" spans="2:5">
      <c r="B389" s="35" t="s">
        <v>74</v>
      </c>
      <c r="C389" s="35" t="s">
        <v>378</v>
      </c>
      <c r="D389" s="36">
        <v>140</v>
      </c>
      <c r="E389" s="31"/>
    </row>
    <row r="390" spans="2:5">
      <c r="B390" s="35" t="s">
        <v>74</v>
      </c>
      <c r="C390" s="35" t="s">
        <v>378</v>
      </c>
      <c r="D390" s="36">
        <v>127</v>
      </c>
      <c r="E390" s="31"/>
    </row>
    <row r="391" spans="2:5">
      <c r="B391" s="35" t="s">
        <v>74</v>
      </c>
      <c r="C391" s="35" t="s">
        <v>378</v>
      </c>
      <c r="D391" s="36">
        <v>32</v>
      </c>
      <c r="E391" s="31"/>
    </row>
    <row r="392" spans="2:5">
      <c r="B392" s="35" t="s">
        <v>74</v>
      </c>
      <c r="C392" s="35" t="s">
        <v>378</v>
      </c>
      <c r="D392" s="36">
        <v>39</v>
      </c>
      <c r="E392" s="31"/>
    </row>
    <row r="393" spans="2:5">
      <c r="B393" s="35" t="s">
        <v>74</v>
      </c>
      <c r="C393" s="35" t="s">
        <v>378</v>
      </c>
      <c r="D393" s="36">
        <v>35</v>
      </c>
      <c r="E393" s="31"/>
    </row>
    <row r="394" spans="2:5">
      <c r="B394" s="35" t="s">
        <v>74</v>
      </c>
      <c r="C394" s="35" t="s">
        <v>378</v>
      </c>
      <c r="D394" s="36">
        <v>81</v>
      </c>
      <c r="E394" s="31"/>
    </row>
    <row r="395" spans="2:5">
      <c r="B395" s="35" t="s">
        <v>74</v>
      </c>
      <c r="C395" s="35" t="s">
        <v>378</v>
      </c>
      <c r="D395" s="36">
        <v>81</v>
      </c>
      <c r="E395" s="31"/>
    </row>
    <row r="396" spans="2:5">
      <c r="B396" s="35" t="s">
        <v>74</v>
      </c>
      <c r="C396" s="35" t="s">
        <v>378</v>
      </c>
      <c r="D396" s="36">
        <v>85</v>
      </c>
      <c r="E396" s="31"/>
    </row>
    <row r="397" spans="2:5">
      <c r="B397" s="35" t="s">
        <v>74</v>
      </c>
      <c r="C397" s="35" t="s">
        <v>378</v>
      </c>
      <c r="D397" s="36">
        <v>71</v>
      </c>
      <c r="E397" s="31"/>
    </row>
    <row r="398" spans="2:5">
      <c r="B398" s="35" t="s">
        <v>74</v>
      </c>
      <c r="C398" s="35" t="s">
        <v>378</v>
      </c>
      <c r="D398" s="36">
        <v>14</v>
      </c>
      <c r="E398" s="31"/>
    </row>
    <row r="399" spans="2:5">
      <c r="B399" s="35" t="s">
        <v>74</v>
      </c>
      <c r="C399" s="35" t="s">
        <v>378</v>
      </c>
      <c r="D399" s="36">
        <v>329</v>
      </c>
      <c r="E399" s="31"/>
    </row>
    <row r="400" spans="2:5">
      <c r="B400" s="35" t="s">
        <v>74</v>
      </c>
      <c r="C400" s="35" t="s">
        <v>485</v>
      </c>
      <c r="D400" s="36">
        <v>50</v>
      </c>
      <c r="E400" s="31"/>
    </row>
    <row r="401" spans="2:5">
      <c r="B401" s="35" t="s">
        <v>74</v>
      </c>
      <c r="C401" s="35" t="s">
        <v>485</v>
      </c>
      <c r="D401" s="36">
        <v>58</v>
      </c>
      <c r="E401" s="31"/>
    </row>
    <row r="402" spans="2:5">
      <c r="B402" s="35" t="s">
        <v>74</v>
      </c>
      <c r="C402" s="35" t="s">
        <v>485</v>
      </c>
      <c r="D402" s="36">
        <v>122</v>
      </c>
      <c r="E402" s="31"/>
    </row>
    <row r="403" spans="2:5">
      <c r="B403" s="35" t="s">
        <v>74</v>
      </c>
      <c r="C403" s="35" t="s">
        <v>486</v>
      </c>
      <c r="D403" s="36">
        <v>195</v>
      </c>
      <c r="E403" s="31"/>
    </row>
    <row r="404" spans="2:5">
      <c r="B404" s="35" t="s">
        <v>74</v>
      </c>
      <c r="C404" s="35" t="s">
        <v>486</v>
      </c>
      <c r="D404" s="36">
        <v>158</v>
      </c>
      <c r="E404" s="31"/>
    </row>
    <row r="405" spans="2:5">
      <c r="B405" s="35" t="s">
        <v>74</v>
      </c>
      <c r="C405" s="35" t="s">
        <v>486</v>
      </c>
      <c r="D405" s="36">
        <v>66</v>
      </c>
      <c r="E405" s="31"/>
    </row>
    <row r="406" spans="2:5">
      <c r="B406" s="35" t="s">
        <v>74</v>
      </c>
      <c r="C406" s="35" t="s">
        <v>486</v>
      </c>
      <c r="D406" s="36">
        <v>158</v>
      </c>
      <c r="E406" s="31"/>
    </row>
    <row r="407" spans="2:5">
      <c r="B407" s="35" t="s">
        <v>74</v>
      </c>
      <c r="C407" s="35" t="s">
        <v>487</v>
      </c>
      <c r="D407" s="36">
        <v>233</v>
      </c>
      <c r="E407" s="31"/>
    </row>
    <row r="408" spans="2:5">
      <c r="B408" s="35" t="s">
        <v>74</v>
      </c>
      <c r="C408" s="35" t="s">
        <v>487</v>
      </c>
      <c r="D408" s="36">
        <v>362</v>
      </c>
      <c r="E408" s="31"/>
    </row>
    <row r="409" spans="2:5">
      <c r="B409" s="35" t="s">
        <v>74</v>
      </c>
      <c r="C409" s="35" t="s">
        <v>487</v>
      </c>
      <c r="D409" s="36">
        <v>153</v>
      </c>
      <c r="E409" s="31"/>
    </row>
    <row r="410" spans="2:5">
      <c r="B410" s="35" t="s">
        <v>74</v>
      </c>
      <c r="C410" s="35" t="s">
        <v>350</v>
      </c>
      <c r="D410" s="36">
        <v>49</v>
      </c>
      <c r="E410" s="31"/>
    </row>
    <row r="411" spans="2:5">
      <c r="B411" s="35" t="s">
        <v>74</v>
      </c>
      <c r="C411" s="35" t="s">
        <v>350</v>
      </c>
      <c r="D411" s="36">
        <v>129</v>
      </c>
      <c r="E411" s="31"/>
    </row>
    <row r="412" spans="2:5">
      <c r="B412" s="35" t="s">
        <v>74</v>
      </c>
      <c r="C412" s="35" t="s">
        <v>350</v>
      </c>
      <c r="D412" s="36">
        <v>231</v>
      </c>
      <c r="E412" s="31"/>
    </row>
    <row r="413" spans="2:5">
      <c r="B413" s="35" t="s">
        <v>74</v>
      </c>
      <c r="C413" s="35" t="s">
        <v>350</v>
      </c>
      <c r="D413" s="36">
        <v>146</v>
      </c>
      <c r="E413" s="31"/>
    </row>
    <row r="414" spans="2:5">
      <c r="B414" s="35" t="s">
        <v>74</v>
      </c>
      <c r="C414" s="35" t="s">
        <v>350</v>
      </c>
      <c r="D414" s="36">
        <v>142</v>
      </c>
      <c r="E414" s="31"/>
    </row>
    <row r="415" spans="2:5">
      <c r="B415" s="35" t="s">
        <v>74</v>
      </c>
      <c r="C415" s="35" t="s">
        <v>350</v>
      </c>
      <c r="D415" s="36">
        <v>1309</v>
      </c>
      <c r="E415" s="31"/>
    </row>
    <row r="416" spans="2:5">
      <c r="B416" s="35" t="s">
        <v>74</v>
      </c>
      <c r="C416" s="35" t="s">
        <v>488</v>
      </c>
      <c r="D416" s="36">
        <v>409</v>
      </c>
      <c r="E416" s="31"/>
    </row>
    <row r="417" spans="2:5">
      <c r="B417" s="35" t="s">
        <v>74</v>
      </c>
      <c r="C417" s="35" t="s">
        <v>489</v>
      </c>
      <c r="D417" s="36">
        <v>318</v>
      </c>
      <c r="E417" s="31"/>
    </row>
    <row r="418" spans="2:5">
      <c r="B418" s="35" t="s">
        <v>74</v>
      </c>
      <c r="C418" s="35" t="s">
        <v>490</v>
      </c>
      <c r="D418" s="36">
        <v>195</v>
      </c>
      <c r="E418" s="31"/>
    </row>
    <row r="419" spans="2:5">
      <c r="B419" s="35" t="s">
        <v>74</v>
      </c>
      <c r="C419" s="35" t="s">
        <v>491</v>
      </c>
      <c r="D419" s="36">
        <v>50</v>
      </c>
      <c r="E419" s="31"/>
    </row>
    <row r="420" spans="2:5">
      <c r="B420" s="35" t="s">
        <v>74</v>
      </c>
      <c r="C420" s="35" t="s">
        <v>491</v>
      </c>
      <c r="D420" s="36">
        <v>188</v>
      </c>
      <c r="E420" s="31"/>
    </row>
    <row r="421" spans="2:5">
      <c r="B421" s="35" t="s">
        <v>74</v>
      </c>
      <c r="C421" s="35" t="s">
        <v>491</v>
      </c>
      <c r="D421" s="36">
        <v>146</v>
      </c>
      <c r="E421" s="31"/>
    </row>
    <row r="422" spans="2:5">
      <c r="B422" s="35" t="s">
        <v>74</v>
      </c>
      <c r="C422" s="35" t="s">
        <v>491</v>
      </c>
      <c r="D422" s="36">
        <v>24</v>
      </c>
      <c r="E422" s="31"/>
    </row>
    <row r="423" spans="2:5">
      <c r="B423" s="35" t="s">
        <v>74</v>
      </c>
      <c r="C423" s="35" t="s">
        <v>491</v>
      </c>
      <c r="D423" s="36">
        <v>81</v>
      </c>
      <c r="E423" s="31"/>
    </row>
    <row r="424" spans="2:5">
      <c r="B424" s="35" t="s">
        <v>74</v>
      </c>
      <c r="C424" s="35" t="s">
        <v>492</v>
      </c>
      <c r="D424" s="36">
        <v>408</v>
      </c>
      <c r="E424" s="31"/>
    </row>
    <row r="425" spans="2:5">
      <c r="B425" s="35" t="s">
        <v>74</v>
      </c>
      <c r="C425" s="35" t="s">
        <v>493</v>
      </c>
      <c r="D425" s="36">
        <v>194</v>
      </c>
      <c r="E425" s="31"/>
    </row>
    <row r="426" spans="2:5">
      <c r="B426" s="35" t="s">
        <v>74</v>
      </c>
      <c r="C426" s="35" t="s">
        <v>494</v>
      </c>
      <c r="D426" s="36">
        <v>116</v>
      </c>
      <c r="E426" s="31"/>
    </row>
    <row r="427" spans="2:5">
      <c r="B427" s="35" t="s">
        <v>74</v>
      </c>
      <c r="C427" s="35" t="s">
        <v>494</v>
      </c>
      <c r="D427" s="36">
        <v>198</v>
      </c>
      <c r="E427" s="31"/>
    </row>
    <row r="428" spans="2:5">
      <c r="B428" s="35" t="s">
        <v>74</v>
      </c>
      <c r="C428" s="35" t="s">
        <v>494</v>
      </c>
      <c r="D428" s="36">
        <v>76</v>
      </c>
      <c r="E428" s="31"/>
    </row>
    <row r="429" spans="2:5">
      <c r="B429" s="35" t="s">
        <v>74</v>
      </c>
      <c r="C429" s="35" t="s">
        <v>494</v>
      </c>
      <c r="D429" s="36">
        <v>68</v>
      </c>
      <c r="E429" s="31"/>
    </row>
    <row r="430" spans="2:5">
      <c r="B430" s="35" t="s">
        <v>74</v>
      </c>
      <c r="C430" s="35" t="s">
        <v>494</v>
      </c>
      <c r="D430" s="36">
        <v>17</v>
      </c>
      <c r="E430" s="31"/>
    </row>
    <row r="431" spans="2:5">
      <c r="B431" s="35" t="s">
        <v>74</v>
      </c>
      <c r="C431" s="35" t="s">
        <v>494</v>
      </c>
      <c r="D431" s="36">
        <v>192</v>
      </c>
      <c r="E431" s="31"/>
    </row>
    <row r="432" spans="2:5">
      <c r="B432" s="35" t="s">
        <v>74</v>
      </c>
      <c r="C432" s="35" t="s">
        <v>494</v>
      </c>
      <c r="D432" s="36">
        <v>74</v>
      </c>
      <c r="E432" s="31"/>
    </row>
    <row r="433" spans="2:5">
      <c r="B433" s="35" t="s">
        <v>74</v>
      </c>
      <c r="C433" s="35" t="s">
        <v>494</v>
      </c>
      <c r="D433" s="36">
        <v>54</v>
      </c>
      <c r="E433" s="31"/>
    </row>
    <row r="434" spans="2:5">
      <c r="B434" s="35" t="s">
        <v>74</v>
      </c>
      <c r="C434" s="35" t="s">
        <v>494</v>
      </c>
      <c r="D434" s="36">
        <v>79</v>
      </c>
      <c r="E434" s="31"/>
    </row>
    <row r="435" spans="2:5">
      <c r="B435" s="35" t="s">
        <v>74</v>
      </c>
      <c r="C435" s="35" t="s">
        <v>494</v>
      </c>
      <c r="D435" s="36">
        <v>26</v>
      </c>
      <c r="E435" s="31"/>
    </row>
    <row r="436" spans="2:5">
      <c r="B436" s="35" t="s">
        <v>74</v>
      </c>
      <c r="C436" s="35" t="s">
        <v>495</v>
      </c>
      <c r="D436" s="36">
        <v>165</v>
      </c>
      <c r="E436" s="31"/>
    </row>
    <row r="437" spans="2:5">
      <c r="B437" s="35" t="s">
        <v>74</v>
      </c>
      <c r="C437" s="35" t="s">
        <v>496</v>
      </c>
      <c r="D437" s="36">
        <v>386</v>
      </c>
      <c r="E437" s="31"/>
    </row>
    <row r="438" spans="2:5">
      <c r="B438" s="35" t="s">
        <v>74</v>
      </c>
      <c r="C438" s="35" t="s">
        <v>496</v>
      </c>
      <c r="D438" s="36">
        <v>110</v>
      </c>
      <c r="E438" s="31"/>
    </row>
    <row r="439" spans="2:5">
      <c r="B439" s="35" t="s">
        <v>74</v>
      </c>
      <c r="C439" s="35" t="s">
        <v>496</v>
      </c>
      <c r="D439" s="36">
        <v>40</v>
      </c>
      <c r="E439" s="31"/>
    </row>
    <row r="440" spans="2:5">
      <c r="B440" s="35" t="s">
        <v>74</v>
      </c>
      <c r="C440" s="35" t="s">
        <v>380</v>
      </c>
      <c r="D440" s="36">
        <v>155</v>
      </c>
      <c r="E440" s="31"/>
    </row>
    <row r="441" spans="2:5">
      <c r="B441" s="35" t="s">
        <v>74</v>
      </c>
      <c r="C441" s="35" t="s">
        <v>380</v>
      </c>
      <c r="D441" s="36">
        <v>59</v>
      </c>
      <c r="E441" s="31"/>
    </row>
    <row r="442" spans="2:5">
      <c r="B442" s="35" t="s">
        <v>74</v>
      </c>
      <c r="C442" s="35" t="s">
        <v>497</v>
      </c>
      <c r="D442" s="36">
        <v>63</v>
      </c>
      <c r="E442" s="31"/>
    </row>
    <row r="443" spans="2:5">
      <c r="B443" s="35" t="s">
        <v>74</v>
      </c>
      <c r="C443" s="35" t="s">
        <v>498</v>
      </c>
      <c r="D443" s="36">
        <v>51</v>
      </c>
      <c r="E443" s="31"/>
    </row>
    <row r="444" spans="2:5">
      <c r="B444" s="35" t="s">
        <v>74</v>
      </c>
      <c r="C444" s="35" t="s">
        <v>498</v>
      </c>
      <c r="D444" s="36">
        <v>64</v>
      </c>
      <c r="E444" s="31"/>
    </row>
    <row r="445" spans="2:5">
      <c r="B445" s="35" t="s">
        <v>74</v>
      </c>
      <c r="C445" s="35" t="s">
        <v>498</v>
      </c>
      <c r="D445" s="36">
        <v>112</v>
      </c>
      <c r="E445" s="31"/>
    </row>
    <row r="446" spans="2:5">
      <c r="B446" s="35" t="s">
        <v>74</v>
      </c>
      <c r="C446" s="35" t="s">
        <v>498</v>
      </c>
      <c r="D446" s="36">
        <v>120</v>
      </c>
      <c r="E446" s="31"/>
    </row>
    <row r="447" spans="2:5">
      <c r="B447" s="35" t="s">
        <v>74</v>
      </c>
      <c r="C447" s="35" t="s">
        <v>498</v>
      </c>
      <c r="D447" s="36">
        <v>187</v>
      </c>
      <c r="E447" s="31"/>
    </row>
    <row r="448" spans="2:5">
      <c r="B448" s="35" t="s">
        <v>74</v>
      </c>
      <c r="C448" s="35" t="s">
        <v>498</v>
      </c>
      <c r="D448" s="36">
        <v>59</v>
      </c>
      <c r="E448" s="31"/>
    </row>
    <row r="449" spans="2:5">
      <c r="B449" s="35" t="s">
        <v>74</v>
      </c>
      <c r="C449" s="35" t="s">
        <v>498</v>
      </c>
      <c r="D449" s="36">
        <v>61</v>
      </c>
      <c r="E449" s="31"/>
    </row>
    <row r="450" spans="2:5">
      <c r="B450" s="35" t="s">
        <v>74</v>
      </c>
      <c r="C450" s="35" t="s">
        <v>498</v>
      </c>
      <c r="D450" s="36">
        <v>66</v>
      </c>
      <c r="E450" s="31"/>
    </row>
    <row r="451" spans="2:5">
      <c r="B451" s="35" t="s">
        <v>74</v>
      </c>
      <c r="C451" s="35" t="s">
        <v>498</v>
      </c>
      <c r="D451" s="36">
        <v>177</v>
      </c>
      <c r="E451" s="31"/>
    </row>
    <row r="452" spans="2:5">
      <c r="B452" s="35" t="s">
        <v>74</v>
      </c>
      <c r="C452" s="35" t="s">
        <v>498</v>
      </c>
      <c r="D452" s="36">
        <v>24</v>
      </c>
      <c r="E452" s="31"/>
    </row>
    <row r="453" spans="2:5">
      <c r="B453" s="35" t="s">
        <v>74</v>
      </c>
      <c r="C453" s="35" t="s">
        <v>498</v>
      </c>
      <c r="D453" s="36">
        <v>47</v>
      </c>
      <c r="E453" s="31"/>
    </row>
    <row r="454" spans="2:5">
      <c r="B454" s="35" t="s">
        <v>74</v>
      </c>
      <c r="C454" s="35" t="s">
        <v>499</v>
      </c>
      <c r="D454" s="36">
        <v>269</v>
      </c>
      <c r="E454" s="31"/>
    </row>
    <row r="455" spans="2:5">
      <c r="B455" s="35" t="s">
        <v>74</v>
      </c>
      <c r="C455" s="35" t="s">
        <v>382</v>
      </c>
      <c r="D455" s="36">
        <v>352</v>
      </c>
      <c r="E455" s="31"/>
    </row>
    <row r="456" spans="2:5">
      <c r="B456" s="35" t="s">
        <v>74</v>
      </c>
      <c r="C456" s="35" t="s">
        <v>500</v>
      </c>
      <c r="D456" s="36">
        <v>74</v>
      </c>
      <c r="E456" s="31"/>
    </row>
    <row r="457" spans="2:5">
      <c r="B457" s="35" t="s">
        <v>74</v>
      </c>
      <c r="C457" s="35" t="s">
        <v>500</v>
      </c>
      <c r="D457" s="36">
        <v>188</v>
      </c>
      <c r="E457" s="31"/>
    </row>
    <row r="458" spans="2:5">
      <c r="B458" s="35" t="s">
        <v>74</v>
      </c>
      <c r="C458" s="35" t="s">
        <v>500</v>
      </c>
      <c r="D458" s="36">
        <v>51</v>
      </c>
      <c r="E458" s="31"/>
    </row>
    <row r="459" spans="2:5">
      <c r="B459" s="35" t="s">
        <v>74</v>
      </c>
      <c r="C459" s="35" t="s">
        <v>501</v>
      </c>
      <c r="D459" s="36">
        <v>72</v>
      </c>
      <c r="E459" s="31"/>
    </row>
    <row r="460" spans="2:5">
      <c r="B460" s="35" t="s">
        <v>74</v>
      </c>
      <c r="C460" s="35" t="s">
        <v>502</v>
      </c>
      <c r="D460" s="36">
        <v>70</v>
      </c>
      <c r="E460" s="31"/>
    </row>
    <row r="461" spans="2:5">
      <c r="B461" s="35" t="s">
        <v>74</v>
      </c>
      <c r="C461" s="35" t="s">
        <v>502</v>
      </c>
      <c r="D461" s="36">
        <v>57</v>
      </c>
      <c r="E461" s="31"/>
    </row>
    <row r="462" spans="2:5">
      <c r="B462" s="35" t="s">
        <v>74</v>
      </c>
      <c r="C462" s="35" t="s">
        <v>502</v>
      </c>
      <c r="D462" s="36">
        <v>91</v>
      </c>
      <c r="E462" s="31"/>
    </row>
    <row r="463" spans="2:5">
      <c r="B463" s="35" t="s">
        <v>74</v>
      </c>
      <c r="C463" s="35" t="s">
        <v>503</v>
      </c>
      <c r="D463" s="36">
        <v>299</v>
      </c>
      <c r="E463" s="31"/>
    </row>
    <row r="464" spans="2:5">
      <c r="B464" s="35" t="s">
        <v>74</v>
      </c>
      <c r="C464" s="35" t="s">
        <v>504</v>
      </c>
      <c r="D464" s="36">
        <v>267</v>
      </c>
      <c r="E464" s="31"/>
    </row>
    <row r="465" spans="2:5">
      <c r="B465" s="35" t="s">
        <v>74</v>
      </c>
      <c r="C465" s="35" t="s">
        <v>505</v>
      </c>
      <c r="D465" s="36">
        <v>76</v>
      </c>
      <c r="E465" s="31"/>
    </row>
    <row r="466" spans="2:5">
      <c r="B466" s="35" t="s">
        <v>74</v>
      </c>
      <c r="C466" s="35" t="s">
        <v>505</v>
      </c>
      <c r="D466" s="36">
        <v>82</v>
      </c>
      <c r="E466" s="31"/>
    </row>
    <row r="467" spans="2:5">
      <c r="B467" s="35" t="s">
        <v>74</v>
      </c>
      <c r="C467" s="35" t="s">
        <v>505</v>
      </c>
      <c r="D467" s="36">
        <v>67</v>
      </c>
      <c r="E467" s="31"/>
    </row>
    <row r="468" spans="2:5">
      <c r="B468" s="35" t="s">
        <v>74</v>
      </c>
      <c r="C468" s="35" t="s">
        <v>505</v>
      </c>
      <c r="D468" s="36">
        <v>83</v>
      </c>
      <c r="E468" s="31"/>
    </row>
    <row r="469" spans="2:5">
      <c r="B469" s="35" t="s">
        <v>74</v>
      </c>
      <c r="C469" s="35" t="s">
        <v>506</v>
      </c>
      <c r="D469" s="36">
        <v>244</v>
      </c>
      <c r="E469" s="31"/>
    </row>
    <row r="470" spans="2:5">
      <c r="B470" s="35" t="s">
        <v>74</v>
      </c>
      <c r="C470" s="35" t="s">
        <v>506</v>
      </c>
      <c r="D470" s="36">
        <v>54</v>
      </c>
      <c r="E470" s="31"/>
    </row>
    <row r="471" spans="2:5">
      <c r="B471" s="35" t="s">
        <v>74</v>
      </c>
      <c r="C471" s="35" t="s">
        <v>507</v>
      </c>
      <c r="D471" s="36">
        <v>392</v>
      </c>
      <c r="E471" s="31"/>
    </row>
    <row r="472" spans="2:5">
      <c r="B472" s="35" t="s">
        <v>74</v>
      </c>
      <c r="C472" s="35" t="s">
        <v>507</v>
      </c>
      <c r="D472" s="36">
        <v>81</v>
      </c>
      <c r="E472" s="31"/>
    </row>
    <row r="473" spans="2:5">
      <c r="B473" s="35" t="s">
        <v>74</v>
      </c>
      <c r="C473" s="35" t="s">
        <v>507</v>
      </c>
      <c r="D473" s="36">
        <v>705</v>
      </c>
      <c r="E473" s="31"/>
    </row>
    <row r="474" spans="2:5">
      <c r="B474" s="35" t="s">
        <v>74</v>
      </c>
      <c r="C474" s="35" t="s">
        <v>508</v>
      </c>
      <c r="D474" s="36">
        <v>100</v>
      </c>
      <c r="E474" s="31"/>
    </row>
    <row r="475" spans="2:5">
      <c r="B475" s="35" t="s">
        <v>74</v>
      </c>
      <c r="C475" s="35" t="s">
        <v>509</v>
      </c>
      <c r="D475" s="36">
        <v>213</v>
      </c>
      <c r="E475" s="31"/>
    </row>
    <row r="476" spans="2:5">
      <c r="B476" s="35" t="s">
        <v>74</v>
      </c>
      <c r="C476" s="35" t="s">
        <v>510</v>
      </c>
      <c r="D476" s="36">
        <v>151</v>
      </c>
      <c r="E476" s="31"/>
    </row>
    <row r="477" spans="2:5">
      <c r="B477" s="35" t="s">
        <v>74</v>
      </c>
      <c r="C477" s="35" t="s">
        <v>510</v>
      </c>
      <c r="D477" s="36">
        <v>102</v>
      </c>
      <c r="E477" s="31"/>
    </row>
    <row r="478" spans="2:5">
      <c r="B478" s="35" t="s">
        <v>74</v>
      </c>
      <c r="C478" s="35" t="s">
        <v>510</v>
      </c>
      <c r="D478" s="36">
        <v>78</v>
      </c>
      <c r="E478" s="31"/>
    </row>
    <row r="479" spans="2:5">
      <c r="B479" s="35" t="s">
        <v>74</v>
      </c>
      <c r="C479" s="35" t="s">
        <v>511</v>
      </c>
      <c r="D479" s="36">
        <v>241</v>
      </c>
      <c r="E479" s="31"/>
    </row>
    <row r="480" spans="2:5">
      <c r="B480" s="35" t="s">
        <v>74</v>
      </c>
      <c r="C480" s="35" t="s">
        <v>511</v>
      </c>
      <c r="D480" s="36">
        <v>558</v>
      </c>
      <c r="E480" s="31"/>
    </row>
    <row r="481" spans="2:5">
      <c r="B481" s="35" t="s">
        <v>74</v>
      </c>
      <c r="C481" s="35" t="s">
        <v>512</v>
      </c>
      <c r="D481" s="36">
        <v>274</v>
      </c>
      <c r="E481" s="31"/>
    </row>
    <row r="482" spans="2:5">
      <c r="B482" s="35" t="s">
        <v>74</v>
      </c>
      <c r="C482" s="35" t="s">
        <v>513</v>
      </c>
      <c r="D482" s="36">
        <v>47</v>
      </c>
      <c r="E482" s="31"/>
    </row>
    <row r="483" spans="2:5">
      <c r="B483" s="35" t="s">
        <v>74</v>
      </c>
      <c r="C483" s="35" t="s">
        <v>513</v>
      </c>
      <c r="D483" s="36">
        <v>61</v>
      </c>
      <c r="E483" s="31"/>
    </row>
    <row r="484" spans="2:5">
      <c r="B484" s="35" t="s">
        <v>74</v>
      </c>
      <c r="C484" s="35" t="s">
        <v>513</v>
      </c>
      <c r="D484" s="36">
        <v>82</v>
      </c>
      <c r="E484" s="31"/>
    </row>
    <row r="485" spans="2:5">
      <c r="B485" s="35" t="s">
        <v>74</v>
      </c>
      <c r="C485" s="35" t="s">
        <v>513</v>
      </c>
      <c r="D485" s="36">
        <v>131</v>
      </c>
      <c r="E485" s="31"/>
    </row>
    <row r="486" spans="2:5">
      <c r="B486" s="35" t="s">
        <v>74</v>
      </c>
      <c r="C486" s="35" t="s">
        <v>513</v>
      </c>
      <c r="D486" s="36">
        <v>140</v>
      </c>
      <c r="E486" s="31"/>
    </row>
    <row r="487" spans="2:5">
      <c r="B487" s="35" t="s">
        <v>74</v>
      </c>
      <c r="C487" s="35" t="s">
        <v>513</v>
      </c>
      <c r="D487" s="36">
        <v>78</v>
      </c>
      <c r="E487" s="31"/>
    </row>
    <row r="488" spans="2:5">
      <c r="B488" s="35" t="s">
        <v>74</v>
      </c>
      <c r="C488" s="35" t="s">
        <v>513</v>
      </c>
      <c r="D488" s="36">
        <v>80</v>
      </c>
      <c r="E488" s="31"/>
    </row>
    <row r="489" spans="2:5">
      <c r="B489" s="35" t="s">
        <v>74</v>
      </c>
      <c r="C489" s="35" t="s">
        <v>513</v>
      </c>
      <c r="D489" s="36">
        <v>194</v>
      </c>
      <c r="E489" s="31"/>
    </row>
    <row r="490" spans="2:5">
      <c r="B490" s="35" t="s">
        <v>74</v>
      </c>
      <c r="C490" s="35" t="s">
        <v>513</v>
      </c>
      <c r="D490" s="36">
        <v>35</v>
      </c>
      <c r="E490" s="31"/>
    </row>
    <row r="491" spans="2:5">
      <c r="B491" s="35" t="s">
        <v>74</v>
      </c>
      <c r="C491" s="35" t="s">
        <v>513</v>
      </c>
      <c r="D491" s="36">
        <v>35</v>
      </c>
      <c r="E491" s="31"/>
    </row>
    <row r="492" spans="2:5">
      <c r="B492" s="35" t="s">
        <v>74</v>
      </c>
      <c r="C492" s="35" t="s">
        <v>514</v>
      </c>
      <c r="D492" s="36">
        <v>120</v>
      </c>
      <c r="E492" s="31"/>
    </row>
    <row r="493" spans="2:5">
      <c r="B493" s="35" t="s">
        <v>74</v>
      </c>
      <c r="C493" s="35" t="s">
        <v>514</v>
      </c>
      <c r="D493" s="36">
        <v>140</v>
      </c>
      <c r="E493" s="31"/>
    </row>
    <row r="494" spans="2:5">
      <c r="B494" s="35" t="s">
        <v>74</v>
      </c>
      <c r="C494" s="35" t="s">
        <v>514</v>
      </c>
      <c r="D494" s="36">
        <v>273</v>
      </c>
      <c r="E494" s="31"/>
    </row>
    <row r="495" spans="2:5">
      <c r="B495" s="35" t="s">
        <v>74</v>
      </c>
      <c r="C495" s="35" t="s">
        <v>453</v>
      </c>
      <c r="D495" s="36">
        <v>47</v>
      </c>
      <c r="E495" s="31"/>
    </row>
    <row r="496" spans="2:5">
      <c r="B496" s="35" t="s">
        <v>74</v>
      </c>
      <c r="C496" s="35" t="s">
        <v>453</v>
      </c>
      <c r="D496" s="36">
        <v>52</v>
      </c>
      <c r="E496" s="31"/>
    </row>
    <row r="497" spans="2:5">
      <c r="B497" s="35" t="s">
        <v>74</v>
      </c>
      <c r="C497" s="35" t="s">
        <v>453</v>
      </c>
      <c r="D497" s="36">
        <v>141</v>
      </c>
      <c r="E497" s="31"/>
    </row>
    <row r="498" spans="2:5">
      <c r="B498" s="35" t="s">
        <v>74</v>
      </c>
      <c r="C498" s="35" t="s">
        <v>453</v>
      </c>
      <c r="D498" s="36">
        <v>78</v>
      </c>
      <c r="E498" s="31"/>
    </row>
    <row r="499" spans="2:5">
      <c r="B499" s="35" t="s">
        <v>74</v>
      </c>
      <c r="C499" s="35" t="s">
        <v>453</v>
      </c>
      <c r="D499" s="36">
        <v>166</v>
      </c>
      <c r="E499" s="31"/>
    </row>
    <row r="500" spans="2:5">
      <c r="B500" s="35" t="s">
        <v>74</v>
      </c>
      <c r="C500" s="35" t="s">
        <v>515</v>
      </c>
      <c r="D500" s="36">
        <v>183</v>
      </c>
      <c r="E500" s="31"/>
    </row>
    <row r="501" spans="2:5">
      <c r="B501" s="35" t="s">
        <v>74</v>
      </c>
      <c r="C501" s="35" t="s">
        <v>516</v>
      </c>
      <c r="D501" s="36">
        <v>419</v>
      </c>
      <c r="E501" s="31"/>
    </row>
    <row r="502" spans="2:5">
      <c r="B502" s="35" t="s">
        <v>74</v>
      </c>
      <c r="C502" s="35" t="s">
        <v>516</v>
      </c>
      <c r="D502" s="36">
        <v>406</v>
      </c>
      <c r="E502" s="31"/>
    </row>
    <row r="503" spans="2:5">
      <c r="B503" s="35" t="s">
        <v>74</v>
      </c>
      <c r="C503" s="35" t="s">
        <v>517</v>
      </c>
      <c r="D503" s="36">
        <v>56</v>
      </c>
      <c r="E503" s="31"/>
    </row>
    <row r="504" spans="2:5">
      <c r="B504" s="35" t="s">
        <v>86</v>
      </c>
      <c r="C504" s="35" t="s">
        <v>518</v>
      </c>
      <c r="D504" s="36">
        <v>111</v>
      </c>
      <c r="E504" s="31"/>
    </row>
    <row r="505" spans="2:5">
      <c r="B505" s="35" t="s">
        <v>86</v>
      </c>
      <c r="C505" s="35" t="s">
        <v>519</v>
      </c>
      <c r="D505" s="36">
        <v>31</v>
      </c>
      <c r="E505" s="31"/>
    </row>
    <row r="506" spans="2:5">
      <c r="B506" s="35" t="s">
        <v>86</v>
      </c>
      <c r="C506" s="35" t="s">
        <v>519</v>
      </c>
      <c r="D506" s="36">
        <v>53</v>
      </c>
      <c r="E506" s="31"/>
    </row>
    <row r="507" spans="2:5">
      <c r="B507" s="35" t="s">
        <v>86</v>
      </c>
      <c r="C507" s="35" t="s">
        <v>519</v>
      </c>
      <c r="D507" s="36">
        <v>136</v>
      </c>
      <c r="E507" s="31"/>
    </row>
    <row r="508" spans="2:5">
      <c r="B508" s="35" t="s">
        <v>86</v>
      </c>
      <c r="C508" s="35" t="s">
        <v>519</v>
      </c>
      <c r="D508" s="36">
        <v>107</v>
      </c>
      <c r="E508" s="31"/>
    </row>
    <row r="509" spans="2:5">
      <c r="B509" s="35" t="s">
        <v>86</v>
      </c>
      <c r="C509" s="35" t="s">
        <v>374</v>
      </c>
      <c r="D509" s="36">
        <v>321</v>
      </c>
      <c r="E509" s="31"/>
    </row>
    <row r="510" spans="2:5">
      <c r="B510" s="35" t="s">
        <v>86</v>
      </c>
      <c r="C510" s="35" t="s">
        <v>520</v>
      </c>
      <c r="D510" s="36">
        <v>150</v>
      </c>
      <c r="E510" s="31"/>
    </row>
    <row r="511" spans="2:5">
      <c r="B511" s="35" t="s">
        <v>86</v>
      </c>
      <c r="C511" s="35" t="s">
        <v>521</v>
      </c>
      <c r="D511" s="36">
        <v>216</v>
      </c>
      <c r="E511" s="31"/>
    </row>
    <row r="512" spans="2:5">
      <c r="B512" s="35" t="s">
        <v>86</v>
      </c>
      <c r="C512" s="35" t="s">
        <v>522</v>
      </c>
      <c r="D512" s="36">
        <v>158</v>
      </c>
      <c r="E512" s="31"/>
    </row>
    <row r="513" spans="2:5">
      <c r="B513" s="35" t="s">
        <v>86</v>
      </c>
      <c r="C513" s="35" t="s">
        <v>523</v>
      </c>
      <c r="D513" s="36">
        <v>303</v>
      </c>
      <c r="E513" s="31"/>
    </row>
    <row r="514" spans="2:5">
      <c r="B514" s="35" t="s">
        <v>86</v>
      </c>
      <c r="C514" s="35" t="s">
        <v>524</v>
      </c>
      <c r="D514" s="36">
        <v>323</v>
      </c>
      <c r="E514" s="31"/>
    </row>
    <row r="515" spans="2:5">
      <c r="B515" s="35" t="s">
        <v>86</v>
      </c>
      <c r="C515" s="35" t="s">
        <v>525</v>
      </c>
      <c r="D515" s="36">
        <v>87</v>
      </c>
      <c r="E515" s="31"/>
    </row>
    <row r="516" spans="2:5">
      <c r="B516" s="35" t="s">
        <v>86</v>
      </c>
      <c r="C516" s="35" t="s">
        <v>526</v>
      </c>
      <c r="D516" s="36">
        <v>82</v>
      </c>
      <c r="E516" s="31"/>
    </row>
    <row r="517" spans="2:5">
      <c r="B517" s="35" t="s">
        <v>86</v>
      </c>
      <c r="C517" s="35" t="s">
        <v>526</v>
      </c>
      <c r="D517" s="36">
        <v>66</v>
      </c>
      <c r="E517" s="31"/>
    </row>
    <row r="518" spans="2:5">
      <c r="B518" s="35" t="s">
        <v>86</v>
      </c>
      <c r="C518" s="35" t="s">
        <v>527</v>
      </c>
      <c r="D518" s="36">
        <v>201</v>
      </c>
      <c r="E518" s="31"/>
    </row>
    <row r="519" spans="2:5">
      <c r="B519" s="35" t="s">
        <v>86</v>
      </c>
      <c r="C519" s="35" t="s">
        <v>527</v>
      </c>
      <c r="D519" s="36">
        <v>71</v>
      </c>
      <c r="E519" s="31"/>
    </row>
    <row r="520" spans="2:5">
      <c r="B520" s="35" t="s">
        <v>86</v>
      </c>
      <c r="C520" s="35" t="s">
        <v>527</v>
      </c>
      <c r="D520" s="36">
        <v>813</v>
      </c>
      <c r="E520" s="31"/>
    </row>
    <row r="521" spans="2:5">
      <c r="B521" s="35" t="s">
        <v>86</v>
      </c>
      <c r="C521" s="35" t="s">
        <v>528</v>
      </c>
      <c r="D521" s="36">
        <v>45</v>
      </c>
      <c r="E521" s="31"/>
    </row>
    <row r="522" spans="2:5">
      <c r="B522" s="35" t="s">
        <v>86</v>
      </c>
      <c r="C522" s="35" t="s">
        <v>529</v>
      </c>
      <c r="D522" s="36">
        <v>159</v>
      </c>
      <c r="E522" s="31"/>
    </row>
    <row r="523" spans="2:5">
      <c r="B523" s="35" t="s">
        <v>86</v>
      </c>
      <c r="C523" s="35" t="s">
        <v>530</v>
      </c>
      <c r="D523" s="36">
        <v>324</v>
      </c>
      <c r="E523" s="31"/>
    </row>
    <row r="524" spans="2:5">
      <c r="B524" s="35" t="s">
        <v>86</v>
      </c>
      <c r="C524" s="35" t="s">
        <v>531</v>
      </c>
      <c r="D524" s="36">
        <v>332</v>
      </c>
      <c r="E524" s="31"/>
    </row>
    <row r="525" spans="2:5">
      <c r="B525" s="35" t="s">
        <v>86</v>
      </c>
      <c r="C525" s="35" t="s">
        <v>531</v>
      </c>
      <c r="D525" s="36">
        <v>258</v>
      </c>
      <c r="E525" s="31"/>
    </row>
    <row r="526" spans="2:5">
      <c r="B526" s="35" t="s">
        <v>86</v>
      </c>
      <c r="C526" s="35" t="s">
        <v>532</v>
      </c>
      <c r="D526" s="36">
        <v>129</v>
      </c>
      <c r="E526" s="31"/>
    </row>
    <row r="527" spans="2:5">
      <c r="B527" s="35" t="s">
        <v>86</v>
      </c>
      <c r="C527" s="35" t="s">
        <v>533</v>
      </c>
      <c r="D527" s="36">
        <v>67</v>
      </c>
      <c r="E527" s="31"/>
    </row>
    <row r="528" spans="2:5">
      <c r="B528" s="35" t="s">
        <v>86</v>
      </c>
      <c r="C528" s="35" t="s">
        <v>534</v>
      </c>
      <c r="D528" s="36">
        <v>142</v>
      </c>
      <c r="E528" s="31"/>
    </row>
    <row r="529" spans="2:5">
      <c r="B529" s="35" t="s">
        <v>86</v>
      </c>
      <c r="C529" s="35" t="s">
        <v>535</v>
      </c>
      <c r="D529" s="36">
        <v>236</v>
      </c>
      <c r="E529" s="31"/>
    </row>
    <row r="530" spans="2:5">
      <c r="B530" s="35" t="s">
        <v>86</v>
      </c>
      <c r="C530" s="35" t="s">
        <v>536</v>
      </c>
      <c r="D530" s="36">
        <v>200</v>
      </c>
      <c r="E530" s="31"/>
    </row>
    <row r="531" spans="2:5">
      <c r="B531" s="35" t="s">
        <v>86</v>
      </c>
      <c r="C531" s="35" t="s">
        <v>536</v>
      </c>
      <c r="D531" s="36">
        <v>33</v>
      </c>
      <c r="E531" s="31"/>
    </row>
    <row r="532" spans="2:5">
      <c r="B532" s="35" t="s">
        <v>86</v>
      </c>
      <c r="C532" s="35" t="s">
        <v>536</v>
      </c>
      <c r="D532" s="36">
        <v>60</v>
      </c>
      <c r="E532" s="31"/>
    </row>
    <row r="533" spans="2:5">
      <c r="B533" s="35" t="s">
        <v>86</v>
      </c>
      <c r="C533" s="35" t="s">
        <v>536</v>
      </c>
      <c r="D533" s="36">
        <v>167</v>
      </c>
      <c r="E533" s="31"/>
    </row>
    <row r="534" spans="2:5">
      <c r="B534" s="35" t="s">
        <v>86</v>
      </c>
      <c r="C534" s="35" t="s">
        <v>537</v>
      </c>
      <c r="D534" s="36">
        <v>78</v>
      </c>
      <c r="E534" s="31"/>
    </row>
    <row r="535" spans="2:5">
      <c r="B535" s="35" t="s">
        <v>86</v>
      </c>
      <c r="C535" s="35" t="s">
        <v>537</v>
      </c>
      <c r="D535" s="36">
        <v>125</v>
      </c>
      <c r="E535" s="31"/>
    </row>
    <row r="536" spans="2:5">
      <c r="B536" s="35" t="s">
        <v>86</v>
      </c>
      <c r="C536" s="35" t="s">
        <v>537</v>
      </c>
      <c r="D536" s="36">
        <v>136</v>
      </c>
      <c r="E536" s="31"/>
    </row>
    <row r="537" spans="2:5">
      <c r="B537" s="35" t="s">
        <v>86</v>
      </c>
      <c r="C537" s="35" t="s">
        <v>538</v>
      </c>
      <c r="D537" s="36">
        <v>131</v>
      </c>
      <c r="E537" s="31"/>
    </row>
    <row r="538" spans="2:5">
      <c r="B538" s="35" t="s">
        <v>86</v>
      </c>
      <c r="C538" s="35" t="s">
        <v>538</v>
      </c>
      <c r="D538" s="36">
        <v>308</v>
      </c>
      <c r="E538" s="31"/>
    </row>
    <row r="539" spans="2:5">
      <c r="B539" s="35" t="s">
        <v>86</v>
      </c>
      <c r="C539" s="35" t="s">
        <v>539</v>
      </c>
      <c r="D539" s="36">
        <v>71</v>
      </c>
      <c r="E539" s="31"/>
    </row>
    <row r="540" spans="2:5">
      <c r="B540" s="35" t="s">
        <v>86</v>
      </c>
      <c r="C540" s="35" t="s">
        <v>539</v>
      </c>
      <c r="D540" s="36">
        <v>191</v>
      </c>
      <c r="E540" s="31"/>
    </row>
    <row r="541" spans="2:5">
      <c r="B541" s="35" t="s">
        <v>86</v>
      </c>
      <c r="C541" s="35" t="s">
        <v>540</v>
      </c>
      <c r="D541" s="36">
        <v>246</v>
      </c>
      <c r="E541" s="31"/>
    </row>
    <row r="542" spans="2:5">
      <c r="B542" s="35" t="s">
        <v>86</v>
      </c>
      <c r="C542" s="35" t="s">
        <v>541</v>
      </c>
      <c r="D542" s="36">
        <v>235</v>
      </c>
      <c r="E542" s="31"/>
    </row>
    <row r="543" spans="2:5">
      <c r="B543" s="35" t="s">
        <v>86</v>
      </c>
      <c r="C543" s="35" t="s">
        <v>542</v>
      </c>
      <c r="D543" s="36">
        <v>233</v>
      </c>
      <c r="E543" s="31"/>
    </row>
    <row r="544" spans="2:5">
      <c r="B544" s="35" t="s">
        <v>86</v>
      </c>
      <c r="C544" s="35" t="s">
        <v>543</v>
      </c>
      <c r="D544" s="36">
        <v>54</v>
      </c>
      <c r="E544" s="31"/>
    </row>
    <row r="545" spans="2:5">
      <c r="B545" s="35" t="s">
        <v>86</v>
      </c>
      <c r="C545" s="35" t="s">
        <v>543</v>
      </c>
      <c r="D545" s="36">
        <v>139</v>
      </c>
      <c r="E545" s="31"/>
    </row>
    <row r="546" spans="2:5">
      <c r="B546" s="35" t="s">
        <v>86</v>
      </c>
      <c r="C546" s="35" t="s">
        <v>543</v>
      </c>
      <c r="D546" s="36">
        <v>170</v>
      </c>
      <c r="E546" s="31"/>
    </row>
    <row r="547" spans="2:5">
      <c r="B547" s="35" t="s">
        <v>86</v>
      </c>
      <c r="C547" s="35" t="s">
        <v>544</v>
      </c>
      <c r="D547" s="36">
        <v>69</v>
      </c>
      <c r="E547" s="31"/>
    </row>
    <row r="548" spans="2:5">
      <c r="B548" s="35" t="s">
        <v>86</v>
      </c>
      <c r="C548" s="35" t="s">
        <v>544</v>
      </c>
      <c r="D548" s="36">
        <v>50</v>
      </c>
      <c r="E548" s="31"/>
    </row>
    <row r="549" spans="2:5">
      <c r="B549" s="35" t="s">
        <v>86</v>
      </c>
      <c r="C549" s="35" t="s">
        <v>544</v>
      </c>
      <c r="D549" s="36">
        <v>111</v>
      </c>
      <c r="E549" s="31"/>
    </row>
    <row r="550" spans="2:5">
      <c r="B550" s="35" t="s">
        <v>86</v>
      </c>
      <c r="C550" s="35" t="s">
        <v>544</v>
      </c>
      <c r="D550" s="36">
        <v>369</v>
      </c>
      <c r="E550" s="31"/>
    </row>
    <row r="551" spans="2:5">
      <c r="B551" s="35" t="s">
        <v>86</v>
      </c>
      <c r="C551" s="35" t="s">
        <v>545</v>
      </c>
      <c r="D551" s="36">
        <v>263</v>
      </c>
      <c r="E551" s="31"/>
    </row>
    <row r="552" spans="2:5">
      <c r="B552" s="35" t="s">
        <v>86</v>
      </c>
      <c r="C552" s="35" t="s">
        <v>545</v>
      </c>
      <c r="D552" s="36">
        <v>20</v>
      </c>
      <c r="E552" s="31"/>
    </row>
    <row r="553" spans="2:5">
      <c r="B553" s="35" t="s">
        <v>86</v>
      </c>
      <c r="C553" s="35" t="s">
        <v>545</v>
      </c>
      <c r="D553" s="36">
        <v>65</v>
      </c>
      <c r="E553" s="31"/>
    </row>
    <row r="554" spans="2:5">
      <c r="B554" s="35" t="s">
        <v>86</v>
      </c>
      <c r="C554" s="35" t="s">
        <v>545</v>
      </c>
      <c r="D554" s="36">
        <v>29</v>
      </c>
      <c r="E554" s="31"/>
    </row>
    <row r="555" spans="2:5">
      <c r="B555" s="35" t="s">
        <v>86</v>
      </c>
      <c r="C555" s="35" t="s">
        <v>545</v>
      </c>
      <c r="D555" s="36">
        <v>88</v>
      </c>
      <c r="E555" s="31"/>
    </row>
    <row r="556" spans="2:5">
      <c r="B556" s="35" t="s">
        <v>86</v>
      </c>
      <c r="C556" s="35" t="s">
        <v>545</v>
      </c>
      <c r="D556" s="36">
        <v>116</v>
      </c>
      <c r="E556" s="31"/>
    </row>
    <row r="557" spans="2:5">
      <c r="B557" s="35" t="s">
        <v>86</v>
      </c>
      <c r="C557" s="35" t="s">
        <v>545</v>
      </c>
      <c r="D557" s="36">
        <v>213</v>
      </c>
      <c r="E557" s="31"/>
    </row>
    <row r="558" spans="2:5">
      <c r="B558" s="35" t="s">
        <v>86</v>
      </c>
      <c r="C558" s="35" t="s">
        <v>545</v>
      </c>
      <c r="D558" s="36">
        <v>48</v>
      </c>
      <c r="E558" s="31"/>
    </row>
    <row r="559" spans="2:5">
      <c r="B559" s="35" t="s">
        <v>90</v>
      </c>
      <c r="C559" s="35" t="s">
        <v>546</v>
      </c>
      <c r="D559" s="36">
        <v>53</v>
      </c>
      <c r="E559" s="31"/>
    </row>
    <row r="560" spans="2:5">
      <c r="B560" s="35" t="s">
        <v>90</v>
      </c>
      <c r="C560" s="35" t="s">
        <v>546</v>
      </c>
      <c r="D560" s="36">
        <v>77</v>
      </c>
      <c r="E560" s="31"/>
    </row>
    <row r="561" spans="2:5">
      <c r="B561" s="35" t="s">
        <v>90</v>
      </c>
      <c r="C561" s="35" t="s">
        <v>546</v>
      </c>
      <c r="D561" s="36">
        <v>96</v>
      </c>
      <c r="E561" s="31"/>
    </row>
    <row r="562" spans="2:5">
      <c r="B562" s="35" t="s">
        <v>90</v>
      </c>
      <c r="C562" s="35" t="s">
        <v>547</v>
      </c>
      <c r="D562" s="36">
        <v>1222</v>
      </c>
      <c r="E562" s="31"/>
    </row>
    <row r="563" spans="2:5">
      <c r="B563" s="35" t="s">
        <v>90</v>
      </c>
      <c r="C563" s="35" t="s">
        <v>547</v>
      </c>
      <c r="D563" s="36">
        <v>741</v>
      </c>
      <c r="E563" s="31"/>
    </row>
    <row r="564" spans="2:5">
      <c r="B564" s="35" t="s">
        <v>90</v>
      </c>
      <c r="C564" s="35" t="s">
        <v>548</v>
      </c>
      <c r="D564" s="36">
        <v>269</v>
      </c>
      <c r="E564" s="31"/>
    </row>
    <row r="565" spans="2:5">
      <c r="B565" s="35" t="s">
        <v>90</v>
      </c>
      <c r="C565" s="35" t="s">
        <v>549</v>
      </c>
      <c r="D565" s="36">
        <v>174</v>
      </c>
      <c r="E565" s="31"/>
    </row>
    <row r="566" spans="2:5">
      <c r="B566" s="35" t="s">
        <v>90</v>
      </c>
      <c r="C566" s="35" t="s">
        <v>550</v>
      </c>
      <c r="D566" s="36">
        <v>114</v>
      </c>
      <c r="E566" s="31"/>
    </row>
    <row r="567" spans="2:5">
      <c r="B567" s="35" t="s">
        <v>90</v>
      </c>
      <c r="C567" s="35" t="s">
        <v>551</v>
      </c>
      <c r="D567" s="36">
        <v>29</v>
      </c>
      <c r="E567" s="31"/>
    </row>
    <row r="568" spans="2:5">
      <c r="B568" s="35" t="s">
        <v>90</v>
      </c>
      <c r="C568" s="35" t="s">
        <v>552</v>
      </c>
      <c r="D568" s="36">
        <v>93</v>
      </c>
      <c r="E568" s="31"/>
    </row>
    <row r="569" spans="2:5">
      <c r="B569" s="35" t="s">
        <v>90</v>
      </c>
      <c r="C569" s="35" t="s">
        <v>553</v>
      </c>
      <c r="D569" s="36">
        <v>87</v>
      </c>
      <c r="E569" s="31"/>
    </row>
    <row r="570" spans="2:5">
      <c r="B570" s="35" t="s">
        <v>90</v>
      </c>
      <c r="C570" s="35" t="s">
        <v>554</v>
      </c>
      <c r="D570" s="36">
        <v>199</v>
      </c>
      <c r="E570" s="31"/>
    </row>
    <row r="571" spans="2:5">
      <c r="B571" s="35" t="s">
        <v>90</v>
      </c>
      <c r="C571" s="35" t="s">
        <v>555</v>
      </c>
      <c r="D571" s="36">
        <v>219</v>
      </c>
      <c r="E571" s="31"/>
    </row>
    <row r="572" spans="2:5">
      <c r="B572" s="35" t="s">
        <v>90</v>
      </c>
      <c r="C572" s="35" t="s">
        <v>555</v>
      </c>
      <c r="D572" s="36">
        <v>37</v>
      </c>
      <c r="E572" s="31"/>
    </row>
    <row r="573" spans="2:5">
      <c r="B573" s="35" t="s">
        <v>90</v>
      </c>
      <c r="C573" s="35" t="s">
        <v>555</v>
      </c>
      <c r="D573" s="36">
        <v>82</v>
      </c>
      <c r="E573" s="31"/>
    </row>
    <row r="574" spans="2:5">
      <c r="B574" s="35" t="s">
        <v>90</v>
      </c>
      <c r="C574" s="35" t="s">
        <v>555</v>
      </c>
      <c r="D574" s="36">
        <v>93</v>
      </c>
      <c r="E574" s="31"/>
    </row>
    <row r="575" spans="2:5">
      <c r="B575" s="35" t="s">
        <v>90</v>
      </c>
      <c r="C575" s="35" t="s">
        <v>555</v>
      </c>
      <c r="D575" s="36">
        <v>75</v>
      </c>
      <c r="E575" s="31"/>
    </row>
    <row r="576" spans="2:5">
      <c r="B576" s="35" t="s">
        <v>90</v>
      </c>
      <c r="C576" s="35" t="s">
        <v>555</v>
      </c>
      <c r="D576" s="36">
        <v>77</v>
      </c>
      <c r="E576" s="31"/>
    </row>
    <row r="577" spans="2:5">
      <c r="B577" s="35" t="s">
        <v>90</v>
      </c>
      <c r="C577" s="35" t="s">
        <v>555</v>
      </c>
      <c r="D577" s="36">
        <v>202</v>
      </c>
      <c r="E577" s="31"/>
    </row>
    <row r="578" spans="2:5">
      <c r="B578" s="35" t="s">
        <v>90</v>
      </c>
      <c r="C578" s="35" t="s">
        <v>555</v>
      </c>
      <c r="D578" s="36">
        <v>346</v>
      </c>
      <c r="E578" s="31"/>
    </row>
    <row r="579" spans="2:5">
      <c r="B579" s="35" t="s">
        <v>90</v>
      </c>
      <c r="C579" s="35" t="s">
        <v>556</v>
      </c>
      <c r="D579" s="36">
        <v>60</v>
      </c>
      <c r="E579" s="31"/>
    </row>
    <row r="580" spans="2:5">
      <c r="B580" s="35" t="s">
        <v>90</v>
      </c>
      <c r="C580" s="35" t="s">
        <v>556</v>
      </c>
      <c r="D580" s="36">
        <v>28</v>
      </c>
      <c r="E580" s="31"/>
    </row>
    <row r="581" spans="2:5">
      <c r="B581" s="35" t="s">
        <v>90</v>
      </c>
      <c r="C581" s="35" t="s">
        <v>556</v>
      </c>
      <c r="D581" s="36">
        <v>78</v>
      </c>
      <c r="E581" s="31"/>
    </row>
    <row r="582" spans="2:5">
      <c r="B582" s="35" t="s">
        <v>90</v>
      </c>
      <c r="C582" s="35" t="s">
        <v>556</v>
      </c>
      <c r="D582" s="36">
        <v>237</v>
      </c>
      <c r="E582" s="31"/>
    </row>
    <row r="583" spans="2:5">
      <c r="B583" s="35" t="s">
        <v>90</v>
      </c>
      <c r="C583" s="35" t="s">
        <v>556</v>
      </c>
      <c r="D583" s="36">
        <v>159</v>
      </c>
      <c r="E583" s="31"/>
    </row>
    <row r="584" spans="2:5">
      <c r="B584" s="35" t="s">
        <v>90</v>
      </c>
      <c r="C584" s="35" t="s">
        <v>557</v>
      </c>
      <c r="D584" s="36">
        <v>291</v>
      </c>
      <c r="E584" s="31"/>
    </row>
    <row r="585" spans="2:5">
      <c r="B585" s="35" t="s">
        <v>90</v>
      </c>
      <c r="C585" s="35" t="s">
        <v>558</v>
      </c>
      <c r="D585" s="36">
        <v>1076</v>
      </c>
      <c r="E585" s="31"/>
    </row>
    <row r="586" spans="2:5">
      <c r="B586" s="35" t="s">
        <v>90</v>
      </c>
      <c r="C586" s="35" t="s">
        <v>558</v>
      </c>
      <c r="D586" s="36">
        <v>857</v>
      </c>
      <c r="E586" s="31"/>
    </row>
    <row r="587" spans="2:5">
      <c r="B587" s="35" t="s">
        <v>90</v>
      </c>
      <c r="C587" s="35" t="s">
        <v>558</v>
      </c>
      <c r="D587" s="36">
        <v>433</v>
      </c>
      <c r="E587" s="31"/>
    </row>
    <row r="588" spans="2:5">
      <c r="B588" s="35" t="s">
        <v>90</v>
      </c>
      <c r="C588" s="35" t="s">
        <v>559</v>
      </c>
      <c r="D588" s="36">
        <v>163</v>
      </c>
      <c r="E588" s="31"/>
    </row>
    <row r="589" spans="2:5">
      <c r="B589" s="35" t="s">
        <v>90</v>
      </c>
      <c r="C589" s="35" t="s">
        <v>559</v>
      </c>
      <c r="D589" s="36">
        <v>141</v>
      </c>
      <c r="E589" s="31"/>
    </row>
    <row r="590" spans="2:5">
      <c r="B590" s="35" t="s">
        <v>90</v>
      </c>
      <c r="C590" s="35" t="s">
        <v>559</v>
      </c>
      <c r="D590" s="36">
        <v>123</v>
      </c>
      <c r="E590" s="31"/>
    </row>
    <row r="591" spans="2:5">
      <c r="B591" s="35" t="s">
        <v>90</v>
      </c>
      <c r="C591" s="35" t="s">
        <v>560</v>
      </c>
      <c r="D591" s="36">
        <v>308</v>
      </c>
      <c r="E591" s="31"/>
    </row>
    <row r="592" spans="2:5">
      <c r="B592" s="35" t="s">
        <v>90</v>
      </c>
      <c r="C592" s="35" t="s">
        <v>560</v>
      </c>
      <c r="D592" s="36">
        <v>161</v>
      </c>
      <c r="E592" s="31"/>
    </row>
    <row r="593" spans="2:5">
      <c r="B593" s="35" t="s">
        <v>90</v>
      </c>
      <c r="C593" s="35" t="s">
        <v>561</v>
      </c>
      <c r="D593" s="36">
        <v>137</v>
      </c>
      <c r="E593" s="31"/>
    </row>
    <row r="594" spans="2:5">
      <c r="B594" s="35" t="s">
        <v>90</v>
      </c>
      <c r="C594" s="35" t="s">
        <v>561</v>
      </c>
      <c r="D594" s="36">
        <v>117</v>
      </c>
      <c r="E594" s="31"/>
    </row>
    <row r="595" spans="2:5">
      <c r="B595" s="35" t="s">
        <v>90</v>
      </c>
      <c r="C595" s="35" t="s">
        <v>561</v>
      </c>
      <c r="D595" s="36">
        <v>70</v>
      </c>
      <c r="E595" s="31"/>
    </row>
    <row r="596" spans="2:5">
      <c r="B596" s="35" t="s">
        <v>90</v>
      </c>
      <c r="C596" s="35" t="s">
        <v>561</v>
      </c>
      <c r="D596" s="36">
        <v>45</v>
      </c>
      <c r="E596" s="31"/>
    </row>
    <row r="597" spans="2:5">
      <c r="B597" s="35" t="s">
        <v>90</v>
      </c>
      <c r="C597" s="35" t="s">
        <v>562</v>
      </c>
      <c r="D597" s="36">
        <v>306</v>
      </c>
      <c r="E597" s="31"/>
    </row>
    <row r="598" spans="2:5">
      <c r="B598" s="35" t="s">
        <v>90</v>
      </c>
      <c r="C598" s="35" t="s">
        <v>563</v>
      </c>
      <c r="D598" s="36">
        <v>440</v>
      </c>
      <c r="E598" s="31"/>
    </row>
    <row r="599" spans="2:5">
      <c r="B599" s="35" t="s">
        <v>90</v>
      </c>
      <c r="C599" s="35" t="s">
        <v>564</v>
      </c>
      <c r="D599" s="36">
        <v>65</v>
      </c>
      <c r="E599" s="31"/>
    </row>
    <row r="600" spans="2:5">
      <c r="B600" s="35" t="s">
        <v>90</v>
      </c>
      <c r="C600" s="35" t="s">
        <v>564</v>
      </c>
      <c r="D600" s="36">
        <v>108</v>
      </c>
      <c r="E600" s="31"/>
    </row>
    <row r="601" spans="2:5">
      <c r="B601" s="35" t="s">
        <v>90</v>
      </c>
      <c r="C601" s="35" t="s">
        <v>564</v>
      </c>
      <c r="D601" s="36">
        <v>81</v>
      </c>
      <c r="E601" s="31"/>
    </row>
    <row r="602" spans="2:5">
      <c r="B602" s="35" t="s">
        <v>90</v>
      </c>
      <c r="C602" s="35" t="s">
        <v>564</v>
      </c>
      <c r="D602" s="36">
        <v>88</v>
      </c>
      <c r="E602" s="31"/>
    </row>
    <row r="603" spans="2:5">
      <c r="B603" s="35" t="s">
        <v>90</v>
      </c>
      <c r="C603" s="35" t="s">
        <v>564</v>
      </c>
      <c r="D603" s="36">
        <v>38</v>
      </c>
      <c r="E603" s="31"/>
    </row>
    <row r="604" spans="2:5">
      <c r="B604" s="35" t="s">
        <v>90</v>
      </c>
      <c r="C604" s="35" t="s">
        <v>565</v>
      </c>
      <c r="D604" s="36">
        <v>281</v>
      </c>
      <c r="E604" s="31"/>
    </row>
    <row r="605" spans="2:5">
      <c r="B605" s="35" t="s">
        <v>90</v>
      </c>
      <c r="C605" s="35" t="s">
        <v>566</v>
      </c>
      <c r="D605" s="36">
        <v>326</v>
      </c>
      <c r="E605" s="31"/>
    </row>
    <row r="606" spans="2:5">
      <c r="B606" s="35" t="s">
        <v>90</v>
      </c>
      <c r="C606" s="35" t="s">
        <v>567</v>
      </c>
      <c r="D606" s="36">
        <v>351</v>
      </c>
      <c r="E606" s="31"/>
    </row>
    <row r="607" spans="2:5">
      <c r="B607" s="35" t="s">
        <v>90</v>
      </c>
      <c r="C607" s="35" t="s">
        <v>568</v>
      </c>
      <c r="D607" s="36">
        <v>262</v>
      </c>
      <c r="E607" s="31"/>
    </row>
    <row r="608" spans="2:5">
      <c r="B608" s="35" t="s">
        <v>90</v>
      </c>
      <c r="C608" s="35" t="s">
        <v>569</v>
      </c>
      <c r="D608" s="36">
        <v>73</v>
      </c>
      <c r="E608" s="31"/>
    </row>
    <row r="609" spans="2:5">
      <c r="B609" s="35" t="s">
        <v>90</v>
      </c>
      <c r="C609" s="35" t="s">
        <v>569</v>
      </c>
      <c r="D609" s="36">
        <v>152</v>
      </c>
      <c r="E609" s="31"/>
    </row>
    <row r="610" spans="2:5">
      <c r="B610" s="35" t="s">
        <v>90</v>
      </c>
      <c r="C610" s="35" t="s">
        <v>570</v>
      </c>
      <c r="D610" s="36">
        <v>26</v>
      </c>
      <c r="E610" s="31"/>
    </row>
    <row r="611" spans="2:5">
      <c r="B611" s="35" t="s">
        <v>90</v>
      </c>
      <c r="C611" s="35" t="s">
        <v>570</v>
      </c>
      <c r="D611" s="36">
        <v>172</v>
      </c>
      <c r="E611" s="31"/>
    </row>
    <row r="612" spans="2:5">
      <c r="B612" s="35" t="s">
        <v>90</v>
      </c>
      <c r="C612" s="35" t="s">
        <v>571</v>
      </c>
      <c r="D612" s="36">
        <v>84</v>
      </c>
      <c r="E612" s="31"/>
    </row>
    <row r="613" spans="2:5">
      <c r="B613" s="35" t="s">
        <v>90</v>
      </c>
      <c r="C613" s="35" t="s">
        <v>571</v>
      </c>
      <c r="D613" s="36">
        <v>39</v>
      </c>
      <c r="E613" s="31"/>
    </row>
    <row r="614" spans="2:5">
      <c r="B614" s="35" t="s">
        <v>90</v>
      </c>
      <c r="C614" s="35" t="s">
        <v>571</v>
      </c>
      <c r="D614" s="36">
        <v>71</v>
      </c>
      <c r="E614" s="31"/>
    </row>
    <row r="615" spans="2:5">
      <c r="B615" s="35" t="s">
        <v>90</v>
      </c>
      <c r="C615" s="35" t="s">
        <v>571</v>
      </c>
      <c r="D615" s="36">
        <v>93</v>
      </c>
      <c r="E615" s="31"/>
    </row>
    <row r="616" spans="2:5">
      <c r="B616" s="35" t="s">
        <v>90</v>
      </c>
      <c r="C616" s="35" t="s">
        <v>571</v>
      </c>
      <c r="D616" s="36">
        <v>293</v>
      </c>
      <c r="E616" s="31"/>
    </row>
    <row r="617" spans="2:5">
      <c r="B617" s="35" t="s">
        <v>90</v>
      </c>
      <c r="C617" s="35" t="s">
        <v>571</v>
      </c>
      <c r="D617" s="36">
        <v>192</v>
      </c>
      <c r="E617" s="31"/>
    </row>
    <row r="618" spans="2:5">
      <c r="B618" s="35" t="s">
        <v>90</v>
      </c>
      <c r="C618" s="35" t="s">
        <v>571</v>
      </c>
      <c r="D618" s="36">
        <v>194</v>
      </c>
      <c r="E618" s="31"/>
    </row>
    <row r="619" spans="2:5">
      <c r="B619" s="35" t="s">
        <v>90</v>
      </c>
      <c r="C619" s="35" t="s">
        <v>571</v>
      </c>
      <c r="D619" s="36">
        <v>157</v>
      </c>
      <c r="E619" s="31"/>
    </row>
    <row r="620" spans="2:5">
      <c r="B620" s="35" t="s">
        <v>90</v>
      </c>
      <c r="C620" s="35" t="s">
        <v>571</v>
      </c>
      <c r="D620" s="36">
        <v>145</v>
      </c>
      <c r="E620" s="31"/>
    </row>
    <row r="621" spans="2:5">
      <c r="B621" s="35" t="s">
        <v>90</v>
      </c>
      <c r="C621" s="35" t="s">
        <v>571</v>
      </c>
      <c r="D621" s="36">
        <v>186</v>
      </c>
      <c r="E621" s="31"/>
    </row>
    <row r="622" spans="2:5">
      <c r="B622" s="35" t="s">
        <v>90</v>
      </c>
      <c r="C622" s="35" t="s">
        <v>572</v>
      </c>
      <c r="D622" s="36">
        <v>45</v>
      </c>
      <c r="E622" s="31"/>
    </row>
    <row r="623" spans="2:5">
      <c r="B623" s="35" t="s">
        <v>90</v>
      </c>
      <c r="C623" s="35" t="s">
        <v>572</v>
      </c>
      <c r="D623" s="36">
        <v>154</v>
      </c>
      <c r="E623" s="31"/>
    </row>
    <row r="624" spans="2:5">
      <c r="B624" s="35" t="s">
        <v>90</v>
      </c>
      <c r="C624" s="35" t="s">
        <v>573</v>
      </c>
      <c r="D624" s="36">
        <v>193</v>
      </c>
      <c r="E624" s="31"/>
    </row>
    <row r="625" spans="2:5">
      <c r="B625" s="35" t="s">
        <v>90</v>
      </c>
      <c r="C625" s="35" t="s">
        <v>574</v>
      </c>
      <c r="D625" s="36">
        <v>213</v>
      </c>
      <c r="E625" s="31"/>
    </row>
    <row r="626" spans="2:5">
      <c r="B626" s="35" t="s">
        <v>90</v>
      </c>
      <c r="C626" s="35" t="s">
        <v>575</v>
      </c>
      <c r="D626" s="36">
        <v>47</v>
      </c>
      <c r="E626" s="31"/>
    </row>
    <row r="627" spans="2:5">
      <c r="B627" s="35" t="s">
        <v>90</v>
      </c>
      <c r="C627" s="35" t="s">
        <v>575</v>
      </c>
      <c r="D627" s="36">
        <v>59</v>
      </c>
      <c r="E627" s="31"/>
    </row>
    <row r="628" spans="2:5">
      <c r="B628" s="35" t="s">
        <v>90</v>
      </c>
      <c r="C628" s="35" t="s">
        <v>575</v>
      </c>
      <c r="D628" s="36">
        <v>57</v>
      </c>
      <c r="E628" s="31"/>
    </row>
    <row r="629" spans="2:5">
      <c r="B629" s="35" t="s">
        <v>90</v>
      </c>
      <c r="C629" s="35" t="s">
        <v>576</v>
      </c>
      <c r="D629" s="36">
        <v>92</v>
      </c>
      <c r="E629" s="31"/>
    </row>
    <row r="630" spans="2:5">
      <c r="B630" s="35" t="s">
        <v>90</v>
      </c>
      <c r="C630" s="35" t="s">
        <v>576</v>
      </c>
      <c r="D630" s="36">
        <v>186</v>
      </c>
      <c r="E630" s="31"/>
    </row>
    <row r="631" spans="2:5">
      <c r="B631" s="35" t="s">
        <v>90</v>
      </c>
      <c r="C631" s="35" t="s">
        <v>576</v>
      </c>
      <c r="D631" s="36">
        <v>207</v>
      </c>
      <c r="E631" s="31"/>
    </row>
    <row r="632" spans="2:5">
      <c r="B632" s="35" t="s">
        <v>90</v>
      </c>
      <c r="C632" s="35" t="s">
        <v>577</v>
      </c>
      <c r="D632" s="36">
        <v>117</v>
      </c>
      <c r="E632" s="31"/>
    </row>
    <row r="633" spans="2:5">
      <c r="B633" s="35" t="s">
        <v>90</v>
      </c>
      <c r="C633" s="35" t="s">
        <v>577</v>
      </c>
      <c r="D633" s="36">
        <v>257</v>
      </c>
      <c r="E633" s="31"/>
    </row>
    <row r="634" spans="2:5">
      <c r="B634" s="35" t="s">
        <v>90</v>
      </c>
      <c r="C634" s="35" t="s">
        <v>577</v>
      </c>
      <c r="D634" s="36">
        <v>122</v>
      </c>
      <c r="E634" s="31"/>
    </row>
    <row r="635" spans="2:5">
      <c r="B635" s="35" t="s">
        <v>90</v>
      </c>
      <c r="C635" s="35" t="s">
        <v>577</v>
      </c>
      <c r="D635" s="36">
        <v>65</v>
      </c>
      <c r="E635" s="31"/>
    </row>
    <row r="636" spans="2:5">
      <c r="B636" s="35" t="s">
        <v>90</v>
      </c>
      <c r="C636" s="35" t="s">
        <v>578</v>
      </c>
      <c r="D636" s="36">
        <v>74</v>
      </c>
      <c r="E636" s="31"/>
    </row>
    <row r="637" spans="2:5">
      <c r="B637" s="35" t="s">
        <v>90</v>
      </c>
      <c r="C637" s="35" t="s">
        <v>578</v>
      </c>
      <c r="D637" s="36">
        <v>131</v>
      </c>
      <c r="E637" s="31"/>
    </row>
    <row r="638" spans="2:5">
      <c r="B638" s="35" t="s">
        <v>90</v>
      </c>
      <c r="C638" s="35" t="s">
        <v>578</v>
      </c>
      <c r="D638" s="36">
        <v>54</v>
      </c>
      <c r="E638" s="31"/>
    </row>
    <row r="639" spans="2:5">
      <c r="B639" s="35" t="s">
        <v>90</v>
      </c>
      <c r="C639" s="35" t="s">
        <v>578</v>
      </c>
      <c r="D639" s="36">
        <v>42</v>
      </c>
      <c r="E639" s="31"/>
    </row>
    <row r="640" spans="2:5">
      <c r="B640" s="35" t="s">
        <v>90</v>
      </c>
      <c r="C640" s="35" t="s">
        <v>579</v>
      </c>
      <c r="D640" s="36">
        <v>21</v>
      </c>
      <c r="E640" s="31"/>
    </row>
    <row r="641" spans="2:5">
      <c r="B641" s="35" t="s">
        <v>90</v>
      </c>
      <c r="C641" s="35" t="s">
        <v>579</v>
      </c>
      <c r="D641" s="36">
        <v>53</v>
      </c>
      <c r="E641" s="31"/>
    </row>
    <row r="642" spans="2:5">
      <c r="B642" s="35" t="s">
        <v>90</v>
      </c>
      <c r="C642" s="35" t="s">
        <v>579</v>
      </c>
      <c r="D642" s="36">
        <v>206</v>
      </c>
      <c r="E642" s="31"/>
    </row>
    <row r="643" spans="2:5">
      <c r="B643" s="35" t="s">
        <v>90</v>
      </c>
      <c r="C643" s="35" t="s">
        <v>579</v>
      </c>
      <c r="D643" s="36">
        <v>67</v>
      </c>
      <c r="E643" s="31"/>
    </row>
    <row r="644" spans="2:5">
      <c r="B644" s="35" t="s">
        <v>90</v>
      </c>
      <c r="C644" s="35" t="s">
        <v>579</v>
      </c>
      <c r="D644" s="36">
        <v>148</v>
      </c>
      <c r="E644" s="31"/>
    </row>
    <row r="645" spans="2:5">
      <c r="B645" s="35" t="s">
        <v>90</v>
      </c>
      <c r="C645" s="35" t="s">
        <v>579</v>
      </c>
      <c r="D645" s="36">
        <v>73</v>
      </c>
      <c r="E645" s="31"/>
    </row>
    <row r="646" spans="2:5">
      <c r="B646" s="35" t="s">
        <v>90</v>
      </c>
      <c r="C646" s="35" t="s">
        <v>580</v>
      </c>
      <c r="D646" s="36">
        <v>103</v>
      </c>
      <c r="E646" s="31"/>
    </row>
    <row r="647" spans="2:5">
      <c r="B647" s="35" t="s">
        <v>90</v>
      </c>
      <c r="C647" s="35" t="s">
        <v>580</v>
      </c>
      <c r="D647" s="36">
        <v>375</v>
      </c>
      <c r="E647" s="31"/>
    </row>
    <row r="648" spans="2:5">
      <c r="B648" s="35" t="s">
        <v>90</v>
      </c>
      <c r="C648" s="35" t="s">
        <v>581</v>
      </c>
      <c r="D648" s="36">
        <v>154</v>
      </c>
      <c r="E648" s="31"/>
    </row>
    <row r="649" spans="2:5">
      <c r="B649" s="35" t="s">
        <v>90</v>
      </c>
      <c r="C649" s="35" t="s">
        <v>581</v>
      </c>
      <c r="D649" s="36">
        <v>58</v>
      </c>
      <c r="E649" s="31"/>
    </row>
    <row r="650" spans="2:5">
      <c r="B650" s="35" t="s">
        <v>90</v>
      </c>
      <c r="C650" s="35" t="s">
        <v>581</v>
      </c>
      <c r="D650" s="36">
        <v>58</v>
      </c>
      <c r="E650" s="31"/>
    </row>
    <row r="651" spans="2:5">
      <c r="B651" s="35" t="s">
        <v>90</v>
      </c>
      <c r="C651" s="35" t="s">
        <v>582</v>
      </c>
      <c r="D651" s="36">
        <v>190</v>
      </c>
      <c r="E651" s="31"/>
    </row>
    <row r="652" spans="2:5">
      <c r="B652" s="35" t="s">
        <v>90</v>
      </c>
      <c r="C652" s="35" t="s">
        <v>582</v>
      </c>
      <c r="D652" s="36">
        <v>49</v>
      </c>
      <c r="E652" s="31"/>
    </row>
    <row r="653" spans="2:5">
      <c r="B653" s="35" t="s">
        <v>90</v>
      </c>
      <c r="C653" s="35" t="s">
        <v>583</v>
      </c>
      <c r="D653" s="36">
        <v>327</v>
      </c>
      <c r="E653" s="31"/>
    </row>
    <row r="654" spans="2:5">
      <c r="B654" s="35" t="s">
        <v>90</v>
      </c>
      <c r="C654" s="35" t="s">
        <v>583</v>
      </c>
      <c r="D654" s="36">
        <v>58</v>
      </c>
      <c r="E654" s="31"/>
    </row>
    <row r="655" spans="2:5">
      <c r="B655" s="35" t="s">
        <v>90</v>
      </c>
      <c r="C655" s="35" t="s">
        <v>584</v>
      </c>
      <c r="D655" s="36">
        <v>108</v>
      </c>
      <c r="E655" s="31"/>
    </row>
    <row r="656" spans="2:5">
      <c r="B656" s="35" t="s">
        <v>90</v>
      </c>
      <c r="C656" s="35" t="s">
        <v>584</v>
      </c>
      <c r="D656" s="36">
        <v>108</v>
      </c>
      <c r="E656" s="31"/>
    </row>
    <row r="657" spans="2:5">
      <c r="B657" s="35" t="s">
        <v>90</v>
      </c>
      <c r="C657" s="35" t="s">
        <v>584</v>
      </c>
      <c r="D657" s="36">
        <v>65</v>
      </c>
      <c r="E657" s="31"/>
    </row>
    <row r="658" spans="2:5">
      <c r="B658" s="35" t="s">
        <v>90</v>
      </c>
      <c r="C658" s="35" t="s">
        <v>585</v>
      </c>
      <c r="D658" s="36">
        <v>80</v>
      </c>
      <c r="E658" s="31"/>
    </row>
    <row r="659" spans="2:5">
      <c r="B659" s="35" t="s">
        <v>90</v>
      </c>
      <c r="C659" s="35" t="s">
        <v>585</v>
      </c>
      <c r="D659" s="36">
        <v>89</v>
      </c>
      <c r="E659" s="31"/>
    </row>
    <row r="660" spans="2:5">
      <c r="B660" s="35" t="s">
        <v>90</v>
      </c>
      <c r="C660" s="35" t="s">
        <v>585</v>
      </c>
      <c r="D660" s="36">
        <v>91</v>
      </c>
      <c r="E660" s="31"/>
    </row>
    <row r="661" spans="2:5">
      <c r="B661" s="35" t="s">
        <v>90</v>
      </c>
      <c r="C661" s="35" t="s">
        <v>585</v>
      </c>
      <c r="D661" s="36">
        <v>67</v>
      </c>
      <c r="E661" s="31"/>
    </row>
    <row r="662" spans="2:5">
      <c r="B662" s="35" t="s">
        <v>90</v>
      </c>
      <c r="C662" s="35" t="s">
        <v>585</v>
      </c>
      <c r="D662" s="36">
        <v>93</v>
      </c>
      <c r="E662" s="31"/>
    </row>
    <row r="663" spans="2:5">
      <c r="B663" s="35" t="s">
        <v>90</v>
      </c>
      <c r="C663" s="35" t="s">
        <v>586</v>
      </c>
      <c r="D663" s="36">
        <v>86</v>
      </c>
      <c r="E663" s="31"/>
    </row>
    <row r="664" spans="2:5">
      <c r="B664" s="35" t="s">
        <v>90</v>
      </c>
      <c r="C664" s="35" t="s">
        <v>586</v>
      </c>
      <c r="D664" s="36">
        <v>157</v>
      </c>
      <c r="E664" s="31"/>
    </row>
    <row r="665" spans="2:5">
      <c r="B665" s="35" t="s">
        <v>90</v>
      </c>
      <c r="C665" s="35" t="s">
        <v>586</v>
      </c>
      <c r="D665" s="36">
        <v>156</v>
      </c>
      <c r="E665" s="31"/>
    </row>
    <row r="666" spans="2:5">
      <c r="B666" s="35" t="s">
        <v>90</v>
      </c>
      <c r="C666" s="35" t="s">
        <v>586</v>
      </c>
      <c r="D666" s="36">
        <v>76</v>
      </c>
      <c r="E666" s="31"/>
    </row>
    <row r="667" spans="2:5">
      <c r="B667" s="35" t="s">
        <v>90</v>
      </c>
      <c r="C667" s="35" t="s">
        <v>587</v>
      </c>
      <c r="D667" s="36">
        <v>74</v>
      </c>
      <c r="E667" s="31"/>
    </row>
    <row r="668" spans="2:5">
      <c r="B668" s="35" t="s">
        <v>90</v>
      </c>
      <c r="C668" s="35" t="s">
        <v>587</v>
      </c>
      <c r="D668" s="36">
        <v>79</v>
      </c>
      <c r="E668" s="31"/>
    </row>
    <row r="669" spans="2:5">
      <c r="B669" s="35" t="s">
        <v>90</v>
      </c>
      <c r="C669" s="35" t="s">
        <v>588</v>
      </c>
      <c r="D669" s="36">
        <v>84</v>
      </c>
      <c r="E669" s="31"/>
    </row>
    <row r="670" spans="2:5">
      <c r="B670" s="35" t="s">
        <v>90</v>
      </c>
      <c r="C670" s="35" t="s">
        <v>589</v>
      </c>
      <c r="D670" s="36">
        <v>292</v>
      </c>
      <c r="E670" s="31"/>
    </row>
    <row r="671" spans="2:5">
      <c r="B671" s="35" t="s">
        <v>90</v>
      </c>
      <c r="C671" s="35" t="s">
        <v>589</v>
      </c>
      <c r="D671" s="36">
        <v>96</v>
      </c>
      <c r="E671" s="31"/>
    </row>
    <row r="672" spans="2:5">
      <c r="B672" s="35" t="s">
        <v>90</v>
      </c>
      <c r="C672" s="35" t="s">
        <v>589</v>
      </c>
      <c r="D672" s="36">
        <v>338</v>
      </c>
      <c r="E672" s="31"/>
    </row>
    <row r="673" spans="2:5">
      <c r="B673" s="35" t="s">
        <v>90</v>
      </c>
      <c r="C673" s="35" t="s">
        <v>590</v>
      </c>
      <c r="D673" s="36">
        <v>292</v>
      </c>
      <c r="E673" s="31"/>
    </row>
    <row r="674" spans="2:5" ht="14">
      <c r="B674" s="43" t="s">
        <v>90</v>
      </c>
      <c r="C674" s="43" t="s">
        <v>508</v>
      </c>
      <c r="D674" s="44">
        <v>212</v>
      </c>
      <c r="E674" s="45" t="s">
        <v>591</v>
      </c>
    </row>
    <row r="675" spans="2:5" ht="14">
      <c r="B675" s="43" t="s">
        <v>90</v>
      </c>
      <c r="C675" s="43" t="s">
        <v>508</v>
      </c>
      <c r="D675" s="44">
        <v>215</v>
      </c>
      <c r="E675" s="45" t="s">
        <v>591</v>
      </c>
    </row>
    <row r="676" spans="2:5" ht="14">
      <c r="B676" s="43" t="s">
        <v>90</v>
      </c>
      <c r="C676" s="43" t="s">
        <v>508</v>
      </c>
      <c r="D676" s="44">
        <v>254</v>
      </c>
      <c r="E676" s="45" t="s">
        <v>591</v>
      </c>
    </row>
    <row r="677" spans="2:5" ht="14">
      <c r="B677" s="43" t="s">
        <v>90</v>
      </c>
      <c r="C677" s="43" t="s">
        <v>508</v>
      </c>
      <c r="D677" s="44">
        <v>272</v>
      </c>
      <c r="E677" s="45" t="s">
        <v>591</v>
      </c>
    </row>
    <row r="678" spans="2:5" ht="14">
      <c r="B678" s="43" t="s">
        <v>90</v>
      </c>
      <c r="C678" s="43" t="s">
        <v>508</v>
      </c>
      <c r="D678" s="44">
        <v>342</v>
      </c>
      <c r="E678" s="45" t="s">
        <v>591</v>
      </c>
    </row>
    <row r="679" spans="2:5" ht="14">
      <c r="B679" s="43" t="s">
        <v>90</v>
      </c>
      <c r="C679" s="43" t="s">
        <v>508</v>
      </c>
      <c r="D679" s="44">
        <v>130</v>
      </c>
      <c r="E679" s="45" t="s">
        <v>591</v>
      </c>
    </row>
    <row r="680" spans="2:5" ht="14">
      <c r="B680" s="43" t="s">
        <v>90</v>
      </c>
      <c r="C680" s="43" t="s">
        <v>508</v>
      </c>
      <c r="D680" s="44">
        <v>73</v>
      </c>
      <c r="E680" s="45" t="s">
        <v>591</v>
      </c>
    </row>
    <row r="681" spans="2:5">
      <c r="B681" s="35" t="s">
        <v>90</v>
      </c>
      <c r="C681" s="35" t="s">
        <v>592</v>
      </c>
      <c r="D681" s="36">
        <v>29</v>
      </c>
      <c r="E681" s="31"/>
    </row>
    <row r="682" spans="2:5">
      <c r="B682" s="35" t="s">
        <v>90</v>
      </c>
      <c r="C682" s="35" t="s">
        <v>592</v>
      </c>
      <c r="D682" s="36">
        <v>81</v>
      </c>
      <c r="E682" s="31"/>
    </row>
    <row r="683" spans="2:5">
      <c r="B683" s="35" t="s">
        <v>90</v>
      </c>
      <c r="C683" s="35" t="s">
        <v>592</v>
      </c>
      <c r="D683" s="36">
        <v>162</v>
      </c>
      <c r="E683" s="31"/>
    </row>
    <row r="684" spans="2:5">
      <c r="B684" s="35" t="s">
        <v>90</v>
      </c>
      <c r="C684" s="35" t="s">
        <v>593</v>
      </c>
      <c r="D684" s="36">
        <v>206</v>
      </c>
      <c r="E684" s="31"/>
    </row>
    <row r="685" spans="2:5">
      <c r="B685" s="35" t="s">
        <v>90</v>
      </c>
      <c r="C685" s="35" t="s">
        <v>594</v>
      </c>
      <c r="D685" s="36">
        <v>50</v>
      </c>
      <c r="E685" s="31"/>
    </row>
    <row r="686" spans="2:5">
      <c r="B686" s="35" t="s">
        <v>90</v>
      </c>
      <c r="C686" s="35" t="s">
        <v>594</v>
      </c>
      <c r="D686" s="36">
        <v>371</v>
      </c>
      <c r="E686" s="31"/>
    </row>
    <row r="687" spans="2:5">
      <c r="B687" s="35" t="s">
        <v>90</v>
      </c>
      <c r="C687" s="35" t="s">
        <v>594</v>
      </c>
      <c r="D687" s="36">
        <v>27</v>
      </c>
      <c r="E687" s="31"/>
    </row>
    <row r="688" spans="2:5">
      <c r="B688" s="35" t="s">
        <v>90</v>
      </c>
      <c r="C688" s="35" t="s">
        <v>594</v>
      </c>
      <c r="D688" s="36">
        <v>96</v>
      </c>
      <c r="E688" s="31"/>
    </row>
    <row r="689" spans="2:5">
      <c r="B689" s="35" t="s">
        <v>90</v>
      </c>
      <c r="C689" s="35" t="s">
        <v>595</v>
      </c>
      <c r="D689" s="36">
        <v>135</v>
      </c>
      <c r="E689" s="31"/>
    </row>
    <row r="690" spans="2:5">
      <c r="B690" s="35" t="s">
        <v>90</v>
      </c>
      <c r="C690" s="35" t="s">
        <v>596</v>
      </c>
      <c r="D690" s="36">
        <v>236</v>
      </c>
      <c r="E690" s="31"/>
    </row>
    <row r="691" spans="2:5">
      <c r="B691" s="35" t="s">
        <v>90</v>
      </c>
      <c r="C691" s="35" t="s">
        <v>596</v>
      </c>
      <c r="D691" s="36">
        <v>44</v>
      </c>
      <c r="E691" s="31"/>
    </row>
    <row r="692" spans="2:5">
      <c r="B692" s="35" t="s">
        <v>90</v>
      </c>
      <c r="C692" s="35" t="s">
        <v>596</v>
      </c>
      <c r="D692" s="36">
        <v>28</v>
      </c>
      <c r="E692" s="31"/>
    </row>
    <row r="693" spans="2:5">
      <c r="B693" s="35" t="s">
        <v>90</v>
      </c>
      <c r="C693" s="35" t="s">
        <v>596</v>
      </c>
      <c r="D693" s="36">
        <v>63</v>
      </c>
      <c r="E693" s="31"/>
    </row>
    <row r="694" spans="2:5">
      <c r="B694" s="35" t="s">
        <v>90</v>
      </c>
      <c r="C694" s="35" t="s">
        <v>596</v>
      </c>
      <c r="D694" s="36">
        <v>89</v>
      </c>
      <c r="E694" s="31"/>
    </row>
    <row r="695" spans="2:5">
      <c r="B695" s="35" t="s">
        <v>90</v>
      </c>
      <c r="C695" s="35" t="s">
        <v>597</v>
      </c>
      <c r="D695" s="36">
        <v>256</v>
      </c>
      <c r="E695" s="31"/>
    </row>
    <row r="696" spans="2:5">
      <c r="B696" s="35" t="s">
        <v>90</v>
      </c>
      <c r="C696" s="35" t="s">
        <v>598</v>
      </c>
      <c r="D696" s="36">
        <v>270</v>
      </c>
      <c r="E696" s="31"/>
    </row>
    <row r="697" spans="2:5">
      <c r="B697" s="35" t="s">
        <v>90</v>
      </c>
      <c r="C697" s="35" t="s">
        <v>599</v>
      </c>
      <c r="D697" s="36">
        <v>140</v>
      </c>
      <c r="E697" s="31"/>
    </row>
    <row r="698" spans="2:5">
      <c r="B698" s="35" t="s">
        <v>90</v>
      </c>
      <c r="C698" s="35" t="s">
        <v>600</v>
      </c>
      <c r="D698" s="36">
        <v>174</v>
      </c>
      <c r="E698" s="31"/>
    </row>
    <row r="699" spans="2:5">
      <c r="B699" s="35" t="s">
        <v>71</v>
      </c>
      <c r="C699" s="35" t="s">
        <v>601</v>
      </c>
      <c r="D699" s="36">
        <v>330</v>
      </c>
      <c r="E699" s="31"/>
    </row>
    <row r="700" spans="2:5">
      <c r="B700" s="35" t="s">
        <v>71</v>
      </c>
      <c r="C700" s="35" t="s">
        <v>602</v>
      </c>
      <c r="D700" s="36">
        <v>215</v>
      </c>
      <c r="E700" s="31"/>
    </row>
    <row r="701" spans="2:5">
      <c r="B701" s="35" t="s">
        <v>71</v>
      </c>
      <c r="C701" s="35" t="s">
        <v>603</v>
      </c>
      <c r="D701" s="36">
        <v>134</v>
      </c>
      <c r="E701" s="31"/>
    </row>
    <row r="702" spans="2:5">
      <c r="B702" s="35" t="s">
        <v>71</v>
      </c>
      <c r="C702" s="35" t="s">
        <v>603</v>
      </c>
      <c r="D702" s="36">
        <v>60</v>
      </c>
      <c r="E702" s="31"/>
    </row>
    <row r="703" spans="2:5">
      <c r="B703" s="35" t="s">
        <v>71</v>
      </c>
      <c r="C703" s="35" t="s">
        <v>603</v>
      </c>
      <c r="D703" s="36">
        <v>64</v>
      </c>
      <c r="E703" s="31"/>
    </row>
    <row r="704" spans="2:5">
      <c r="B704" s="35" t="s">
        <v>71</v>
      </c>
      <c r="C704" s="35" t="s">
        <v>603</v>
      </c>
      <c r="D704" s="36">
        <v>24</v>
      </c>
      <c r="E704" s="31"/>
    </row>
    <row r="705" spans="2:5">
      <c r="B705" s="35" t="s">
        <v>71</v>
      </c>
      <c r="C705" s="35" t="s">
        <v>604</v>
      </c>
      <c r="D705" s="36">
        <v>137</v>
      </c>
      <c r="E705" s="31"/>
    </row>
    <row r="706" spans="2:5">
      <c r="B706" s="35" t="s">
        <v>71</v>
      </c>
      <c r="C706" s="35" t="s">
        <v>604</v>
      </c>
      <c r="D706" s="36">
        <v>53</v>
      </c>
      <c r="E706" s="31"/>
    </row>
    <row r="707" spans="2:5">
      <c r="B707" s="35" t="s">
        <v>71</v>
      </c>
      <c r="C707" s="35" t="s">
        <v>604</v>
      </c>
      <c r="D707" s="36">
        <v>133</v>
      </c>
      <c r="E707" s="31"/>
    </row>
    <row r="708" spans="2:5">
      <c r="B708" s="35" t="s">
        <v>71</v>
      </c>
      <c r="C708" s="35" t="s">
        <v>605</v>
      </c>
      <c r="D708" s="36">
        <v>247</v>
      </c>
      <c r="E708" s="31"/>
    </row>
    <row r="709" spans="2:5">
      <c r="B709" s="35" t="s">
        <v>71</v>
      </c>
      <c r="C709" s="35" t="s">
        <v>606</v>
      </c>
      <c r="D709" s="36">
        <v>80</v>
      </c>
      <c r="E709" s="31"/>
    </row>
    <row r="710" spans="2:5">
      <c r="B710" s="35" t="s">
        <v>71</v>
      </c>
      <c r="C710" s="35" t="s">
        <v>606</v>
      </c>
      <c r="D710" s="36">
        <v>75</v>
      </c>
      <c r="E710" s="31"/>
    </row>
    <row r="711" spans="2:5">
      <c r="B711" s="35" t="s">
        <v>71</v>
      </c>
      <c r="C711" s="35" t="s">
        <v>606</v>
      </c>
      <c r="D711" s="36">
        <v>75</v>
      </c>
      <c r="E711" s="31"/>
    </row>
    <row r="712" spans="2:5">
      <c r="B712" s="35" t="s">
        <v>71</v>
      </c>
      <c r="C712" s="35" t="s">
        <v>606</v>
      </c>
      <c r="D712" s="36">
        <v>65</v>
      </c>
      <c r="E712" s="31"/>
    </row>
    <row r="713" spans="2:5">
      <c r="B713" s="35" t="s">
        <v>71</v>
      </c>
      <c r="C713" s="35" t="s">
        <v>607</v>
      </c>
      <c r="D713" s="36">
        <v>66</v>
      </c>
      <c r="E713" s="31"/>
    </row>
    <row r="714" spans="2:5">
      <c r="B714" s="35" t="s">
        <v>71</v>
      </c>
      <c r="C714" s="35" t="s">
        <v>607</v>
      </c>
      <c r="D714" s="36">
        <v>59</v>
      </c>
      <c r="E714" s="31"/>
    </row>
    <row r="715" spans="2:5">
      <c r="B715" s="35" t="s">
        <v>71</v>
      </c>
      <c r="C715" s="35" t="s">
        <v>607</v>
      </c>
      <c r="D715" s="36">
        <v>139</v>
      </c>
      <c r="E715" s="31"/>
    </row>
    <row r="716" spans="2:5">
      <c r="B716" s="35" t="s">
        <v>71</v>
      </c>
      <c r="C716" s="35" t="s">
        <v>608</v>
      </c>
      <c r="D716" s="36">
        <v>35</v>
      </c>
      <c r="E716" s="31"/>
    </row>
    <row r="717" spans="2:5">
      <c r="B717" s="35" t="s">
        <v>71</v>
      </c>
      <c r="C717" s="35" t="s">
        <v>609</v>
      </c>
      <c r="D717" s="36">
        <v>239</v>
      </c>
      <c r="E717" s="31"/>
    </row>
    <row r="718" spans="2:5">
      <c r="B718" s="35" t="s">
        <v>71</v>
      </c>
      <c r="C718" s="35" t="s">
        <v>610</v>
      </c>
      <c r="D718" s="36">
        <v>23</v>
      </c>
      <c r="E718" s="31"/>
    </row>
    <row r="719" spans="2:5">
      <c r="B719" s="35" t="s">
        <v>71</v>
      </c>
      <c r="C719" s="35" t="s">
        <v>610</v>
      </c>
      <c r="D719" s="36">
        <v>36</v>
      </c>
      <c r="E719" s="31"/>
    </row>
    <row r="720" spans="2:5">
      <c r="B720" s="35" t="s">
        <v>71</v>
      </c>
      <c r="C720" s="35" t="s">
        <v>610</v>
      </c>
      <c r="D720" s="36">
        <v>234</v>
      </c>
      <c r="E720" s="31"/>
    </row>
    <row r="721" spans="2:5">
      <c r="B721" s="35" t="s">
        <v>71</v>
      </c>
      <c r="C721" s="35" t="s">
        <v>611</v>
      </c>
      <c r="D721" s="36">
        <v>137</v>
      </c>
      <c r="E721" s="31"/>
    </row>
    <row r="722" spans="2:5">
      <c r="B722" s="35" t="s">
        <v>71</v>
      </c>
      <c r="C722" s="35" t="s">
        <v>611</v>
      </c>
      <c r="D722" s="36">
        <v>184</v>
      </c>
      <c r="E722" s="31"/>
    </row>
    <row r="723" spans="2:5">
      <c r="B723" s="35" t="s">
        <v>71</v>
      </c>
      <c r="C723" s="35" t="s">
        <v>612</v>
      </c>
      <c r="D723" s="36">
        <v>77</v>
      </c>
      <c r="E723" s="31"/>
    </row>
    <row r="724" spans="2:5">
      <c r="B724" s="35" t="s">
        <v>71</v>
      </c>
      <c r="C724" s="35" t="s">
        <v>612</v>
      </c>
      <c r="D724" s="36">
        <v>140</v>
      </c>
      <c r="E724" s="31"/>
    </row>
    <row r="725" spans="2:5">
      <c r="B725" s="35" t="s">
        <v>71</v>
      </c>
      <c r="C725" s="35" t="s">
        <v>612</v>
      </c>
      <c r="D725" s="36">
        <v>161</v>
      </c>
      <c r="E725" s="31"/>
    </row>
    <row r="726" spans="2:5">
      <c r="B726" s="35" t="s">
        <v>71</v>
      </c>
      <c r="C726" s="35" t="s">
        <v>613</v>
      </c>
      <c r="D726" s="36">
        <v>18</v>
      </c>
      <c r="E726" s="31"/>
    </row>
    <row r="727" spans="2:5">
      <c r="B727" s="35" t="s">
        <v>71</v>
      </c>
      <c r="C727" s="35" t="s">
        <v>613</v>
      </c>
      <c r="D727" s="36">
        <v>77</v>
      </c>
      <c r="E727" s="31"/>
    </row>
    <row r="728" spans="2:5">
      <c r="B728" s="35" t="s">
        <v>71</v>
      </c>
      <c r="C728" s="35" t="s">
        <v>380</v>
      </c>
      <c r="D728" s="36">
        <v>126</v>
      </c>
      <c r="E728" s="31"/>
    </row>
    <row r="729" spans="2:5">
      <c r="B729" s="35" t="s">
        <v>71</v>
      </c>
      <c r="C729" s="35" t="s">
        <v>614</v>
      </c>
      <c r="D729" s="36">
        <v>49</v>
      </c>
      <c r="E729" s="31"/>
    </row>
    <row r="730" spans="2:5">
      <c r="B730" s="35" t="s">
        <v>71</v>
      </c>
      <c r="C730" s="35" t="s">
        <v>614</v>
      </c>
      <c r="D730" s="36">
        <v>208</v>
      </c>
      <c r="E730" s="31"/>
    </row>
    <row r="731" spans="2:5">
      <c r="B731" s="35" t="s">
        <v>71</v>
      </c>
      <c r="C731" s="35" t="s">
        <v>614</v>
      </c>
      <c r="D731" s="36">
        <v>116</v>
      </c>
      <c r="E731" s="31"/>
    </row>
    <row r="732" spans="2:5">
      <c r="B732" s="35" t="s">
        <v>71</v>
      </c>
      <c r="C732" s="35" t="s">
        <v>615</v>
      </c>
      <c r="D732" s="36">
        <v>77</v>
      </c>
      <c r="E732" s="31"/>
    </row>
    <row r="733" spans="2:5">
      <c r="B733" s="35" t="s">
        <v>71</v>
      </c>
      <c r="C733" s="35" t="s">
        <v>615</v>
      </c>
      <c r="D733" s="36">
        <v>82</v>
      </c>
      <c r="E733" s="31"/>
    </row>
    <row r="734" spans="2:5">
      <c r="B734" s="35" t="s">
        <v>71</v>
      </c>
      <c r="C734" s="35" t="s">
        <v>615</v>
      </c>
      <c r="D734" s="36">
        <v>76</v>
      </c>
      <c r="E734" s="31"/>
    </row>
    <row r="735" spans="2:5">
      <c r="B735" s="35" t="s">
        <v>71</v>
      </c>
      <c r="C735" s="35" t="s">
        <v>615</v>
      </c>
      <c r="D735" s="36">
        <v>72</v>
      </c>
      <c r="E735" s="31"/>
    </row>
    <row r="736" spans="2:5">
      <c r="B736" s="35" t="s">
        <v>71</v>
      </c>
      <c r="C736" s="35" t="s">
        <v>616</v>
      </c>
      <c r="D736" s="36">
        <v>254</v>
      </c>
      <c r="E736" s="31"/>
    </row>
    <row r="737" spans="2:5">
      <c r="B737" s="35" t="s">
        <v>71</v>
      </c>
      <c r="C737" s="35" t="s">
        <v>617</v>
      </c>
      <c r="D737" s="36">
        <v>126</v>
      </c>
      <c r="E737" s="31"/>
    </row>
    <row r="738" spans="2:5">
      <c r="B738" s="35" t="s">
        <v>71</v>
      </c>
      <c r="C738" s="35" t="s">
        <v>617</v>
      </c>
      <c r="D738" s="36">
        <v>128</v>
      </c>
      <c r="E738" s="31"/>
    </row>
    <row r="739" spans="2:5">
      <c r="B739" s="35" t="s">
        <v>71</v>
      </c>
      <c r="C739" s="35" t="s">
        <v>617</v>
      </c>
      <c r="D739" s="36">
        <v>45</v>
      </c>
      <c r="E739" s="31"/>
    </row>
    <row r="740" spans="2:5">
      <c r="B740" s="35" t="s">
        <v>71</v>
      </c>
      <c r="C740" s="35" t="s">
        <v>505</v>
      </c>
      <c r="D740" s="36">
        <v>94</v>
      </c>
      <c r="E740" s="31"/>
    </row>
    <row r="741" spans="2:5">
      <c r="B741" s="35" t="s">
        <v>71</v>
      </c>
      <c r="C741" s="35" t="s">
        <v>505</v>
      </c>
      <c r="D741" s="36">
        <v>13</v>
      </c>
      <c r="E741" s="31"/>
    </row>
    <row r="742" spans="2:5">
      <c r="B742" s="35" t="s">
        <v>71</v>
      </c>
      <c r="C742" s="35" t="s">
        <v>505</v>
      </c>
      <c r="D742" s="36">
        <v>89</v>
      </c>
      <c r="E742" s="31"/>
    </row>
    <row r="743" spans="2:5">
      <c r="B743" s="35" t="s">
        <v>71</v>
      </c>
      <c r="C743" s="35" t="s">
        <v>505</v>
      </c>
      <c r="D743" s="36">
        <v>78</v>
      </c>
      <c r="E743" s="31"/>
    </row>
    <row r="744" spans="2:5">
      <c r="B744" s="35" t="s">
        <v>71</v>
      </c>
      <c r="C744" s="35" t="s">
        <v>505</v>
      </c>
      <c r="D744" s="36">
        <v>41</v>
      </c>
      <c r="E744" s="31"/>
    </row>
    <row r="745" spans="2:5">
      <c r="B745" s="35" t="s">
        <v>71</v>
      </c>
      <c r="C745" s="35" t="s">
        <v>618</v>
      </c>
      <c r="D745" s="36">
        <v>143</v>
      </c>
      <c r="E745" s="31"/>
    </row>
    <row r="746" spans="2:5">
      <c r="B746" s="35" t="s">
        <v>71</v>
      </c>
      <c r="C746" s="35" t="s">
        <v>619</v>
      </c>
      <c r="D746" s="36">
        <v>37</v>
      </c>
      <c r="E746" s="31"/>
    </row>
    <row r="747" spans="2:5">
      <c r="B747" s="35" t="s">
        <v>71</v>
      </c>
      <c r="C747" s="35" t="s">
        <v>619</v>
      </c>
      <c r="D747" s="36">
        <v>120</v>
      </c>
      <c r="E747" s="31"/>
    </row>
    <row r="748" spans="2:5">
      <c r="B748" s="35" t="s">
        <v>71</v>
      </c>
      <c r="C748" s="35" t="s">
        <v>619</v>
      </c>
      <c r="D748" s="36">
        <v>137</v>
      </c>
      <c r="E748" s="31"/>
    </row>
    <row r="749" spans="2:5">
      <c r="B749" s="35" t="s">
        <v>71</v>
      </c>
      <c r="C749" s="35" t="s">
        <v>619</v>
      </c>
      <c r="D749" s="36">
        <v>55</v>
      </c>
      <c r="E749" s="31"/>
    </row>
    <row r="750" spans="2:5">
      <c r="B750" s="35" t="s">
        <v>71</v>
      </c>
      <c r="C750" s="35" t="s">
        <v>620</v>
      </c>
      <c r="D750" s="36">
        <v>139</v>
      </c>
      <c r="E750" s="31"/>
    </row>
    <row r="751" spans="2:5">
      <c r="B751" s="35" t="s">
        <v>71</v>
      </c>
      <c r="C751" s="35" t="s">
        <v>620</v>
      </c>
      <c r="D751" s="36">
        <v>45</v>
      </c>
      <c r="E751" s="31"/>
    </row>
    <row r="752" spans="2:5">
      <c r="B752" s="35" t="s">
        <v>71</v>
      </c>
      <c r="C752" s="35" t="s">
        <v>621</v>
      </c>
      <c r="D752" s="36">
        <v>24</v>
      </c>
      <c r="E752" s="31"/>
    </row>
    <row r="753" spans="2:5">
      <c r="B753" s="35" t="s">
        <v>71</v>
      </c>
      <c r="C753" s="35" t="s">
        <v>622</v>
      </c>
      <c r="D753" s="36">
        <v>136</v>
      </c>
      <c r="E753" s="31"/>
    </row>
    <row r="754" spans="2:5">
      <c r="B754" s="35" t="s">
        <v>71</v>
      </c>
      <c r="C754" s="35" t="s">
        <v>623</v>
      </c>
      <c r="D754" s="36">
        <v>49</v>
      </c>
      <c r="E754" s="31"/>
    </row>
    <row r="755" spans="2:5">
      <c r="B755" s="35" t="s">
        <v>71</v>
      </c>
      <c r="C755" s="35" t="s">
        <v>623</v>
      </c>
      <c r="D755" s="36">
        <v>133</v>
      </c>
      <c r="E755" s="31"/>
    </row>
    <row r="756" spans="2:5">
      <c r="B756" s="35" t="s">
        <v>71</v>
      </c>
      <c r="C756" s="35" t="s">
        <v>623</v>
      </c>
      <c r="D756" s="36">
        <v>125</v>
      </c>
      <c r="E756" s="31"/>
    </row>
    <row r="757" spans="2:5">
      <c r="B757" s="35" t="s">
        <v>71</v>
      </c>
      <c r="C757" s="35" t="s">
        <v>623</v>
      </c>
      <c r="D757" s="36">
        <v>96</v>
      </c>
      <c r="E757" s="31"/>
    </row>
    <row r="758" spans="2:5">
      <c r="B758" s="35" t="s">
        <v>71</v>
      </c>
      <c r="C758" s="35" t="s">
        <v>624</v>
      </c>
      <c r="D758" s="36">
        <v>136</v>
      </c>
      <c r="E758" s="31"/>
    </row>
    <row r="759" spans="2:5">
      <c r="B759" s="35" t="s">
        <v>71</v>
      </c>
      <c r="C759" s="35" t="s">
        <v>625</v>
      </c>
      <c r="D759" s="36">
        <v>92</v>
      </c>
      <c r="E759" s="31"/>
    </row>
    <row r="760" spans="2:5">
      <c r="B760" s="35" t="s">
        <v>71</v>
      </c>
      <c r="C760" s="35" t="s">
        <v>625</v>
      </c>
      <c r="D760" s="36">
        <v>66</v>
      </c>
      <c r="E760" s="31"/>
    </row>
    <row r="761" spans="2:5">
      <c r="B761" s="35" t="s">
        <v>71</v>
      </c>
      <c r="C761" s="35" t="s">
        <v>625</v>
      </c>
      <c r="D761" s="36">
        <v>98</v>
      </c>
      <c r="E761" s="31"/>
    </row>
    <row r="762" spans="2:5">
      <c r="B762" s="35" t="s">
        <v>71</v>
      </c>
      <c r="C762" s="35" t="s">
        <v>626</v>
      </c>
      <c r="D762" s="36">
        <v>47</v>
      </c>
      <c r="E762" s="31"/>
    </row>
    <row r="763" spans="2:5">
      <c r="B763" s="35" t="s">
        <v>71</v>
      </c>
      <c r="C763" s="35" t="s">
        <v>626</v>
      </c>
      <c r="D763" s="36">
        <v>133</v>
      </c>
      <c r="E763" s="31"/>
    </row>
    <row r="764" spans="2:5">
      <c r="B764" s="35" t="s">
        <v>71</v>
      </c>
      <c r="C764" s="35" t="s">
        <v>626</v>
      </c>
      <c r="D764" s="36">
        <v>149</v>
      </c>
      <c r="E764" s="31"/>
    </row>
    <row r="765" spans="2:5">
      <c r="B765" s="35" t="s">
        <v>71</v>
      </c>
      <c r="C765" s="35" t="s">
        <v>627</v>
      </c>
      <c r="D765" s="36">
        <v>81</v>
      </c>
      <c r="E765" s="31"/>
    </row>
    <row r="766" spans="2:5">
      <c r="B766" s="35" t="s">
        <v>92</v>
      </c>
      <c r="C766" s="35" t="s">
        <v>628</v>
      </c>
      <c r="D766" s="36">
        <v>47</v>
      </c>
      <c r="E766" s="31"/>
    </row>
    <row r="767" spans="2:5">
      <c r="B767" s="35" t="s">
        <v>92</v>
      </c>
      <c r="C767" s="35" t="s">
        <v>628</v>
      </c>
      <c r="D767" s="36">
        <v>50</v>
      </c>
      <c r="E767" s="31"/>
    </row>
    <row r="768" spans="2:5">
      <c r="B768" s="35" t="s">
        <v>92</v>
      </c>
      <c r="C768" s="35" t="s">
        <v>628</v>
      </c>
      <c r="D768" s="36">
        <v>73</v>
      </c>
      <c r="E768" s="31"/>
    </row>
    <row r="769" spans="2:5">
      <c r="B769" s="35" t="s">
        <v>92</v>
      </c>
      <c r="C769" s="35" t="s">
        <v>628</v>
      </c>
      <c r="D769" s="36">
        <v>99</v>
      </c>
      <c r="E769" s="31"/>
    </row>
    <row r="770" spans="2:5">
      <c r="B770" s="35" t="s">
        <v>92</v>
      </c>
      <c r="C770" s="35" t="s">
        <v>628</v>
      </c>
      <c r="D770" s="36">
        <v>67</v>
      </c>
      <c r="E770" s="31"/>
    </row>
    <row r="771" spans="2:5">
      <c r="B771" s="35" t="s">
        <v>92</v>
      </c>
      <c r="C771" s="35" t="s">
        <v>628</v>
      </c>
      <c r="D771" s="36">
        <v>56</v>
      </c>
      <c r="E771" s="31"/>
    </row>
    <row r="772" spans="2:5">
      <c r="B772" s="35" t="s">
        <v>92</v>
      </c>
      <c r="C772" s="35" t="s">
        <v>628</v>
      </c>
      <c r="D772" s="36">
        <v>55</v>
      </c>
      <c r="E772" s="31"/>
    </row>
    <row r="773" spans="2:5">
      <c r="B773" s="35" t="s">
        <v>92</v>
      </c>
      <c r="C773" s="35" t="s">
        <v>628</v>
      </c>
      <c r="D773" s="36">
        <v>59</v>
      </c>
      <c r="E773" s="31"/>
    </row>
    <row r="774" spans="2:5">
      <c r="B774" s="35" t="s">
        <v>92</v>
      </c>
      <c r="C774" s="35" t="s">
        <v>628</v>
      </c>
      <c r="D774" s="36">
        <v>73</v>
      </c>
      <c r="E774" s="31"/>
    </row>
    <row r="775" spans="2:5">
      <c r="B775" s="35" t="s">
        <v>92</v>
      </c>
      <c r="C775" s="35" t="s">
        <v>386</v>
      </c>
      <c r="D775" s="36">
        <v>51</v>
      </c>
      <c r="E775" s="31"/>
    </row>
    <row r="776" spans="2:5">
      <c r="B776" s="35" t="s">
        <v>92</v>
      </c>
      <c r="C776" s="35" t="s">
        <v>386</v>
      </c>
      <c r="D776" s="36">
        <v>53</v>
      </c>
      <c r="E776" s="31"/>
    </row>
    <row r="777" spans="2:5">
      <c r="B777" s="35" t="s">
        <v>92</v>
      </c>
      <c r="C777" s="35" t="s">
        <v>629</v>
      </c>
      <c r="D777" s="36">
        <v>74</v>
      </c>
      <c r="E777" s="31"/>
    </row>
    <row r="778" spans="2:5">
      <c r="B778" s="35" t="s">
        <v>92</v>
      </c>
      <c r="C778" s="35" t="s">
        <v>630</v>
      </c>
      <c r="D778" s="36">
        <v>209</v>
      </c>
      <c r="E778" s="31"/>
    </row>
    <row r="779" spans="2:5">
      <c r="B779" s="35" t="s">
        <v>92</v>
      </c>
      <c r="C779" s="35" t="s">
        <v>630</v>
      </c>
      <c r="D779" s="36">
        <v>57</v>
      </c>
      <c r="E779" s="31"/>
    </row>
    <row r="780" spans="2:5">
      <c r="B780" s="35" t="s">
        <v>92</v>
      </c>
      <c r="C780" s="35" t="s">
        <v>630</v>
      </c>
      <c r="D780" s="36">
        <v>58</v>
      </c>
      <c r="E780" s="31"/>
    </row>
    <row r="781" spans="2:5">
      <c r="B781" s="35" t="s">
        <v>92</v>
      </c>
      <c r="C781" s="35" t="s">
        <v>630</v>
      </c>
      <c r="D781" s="36">
        <v>85</v>
      </c>
      <c r="E781" s="31"/>
    </row>
    <row r="782" spans="2:5">
      <c r="B782" s="35" t="s">
        <v>92</v>
      </c>
      <c r="C782" s="35" t="s">
        <v>630</v>
      </c>
      <c r="D782" s="36">
        <v>55</v>
      </c>
      <c r="E782" s="31"/>
    </row>
    <row r="783" spans="2:5">
      <c r="B783" s="35" t="s">
        <v>92</v>
      </c>
      <c r="C783" s="35" t="s">
        <v>630</v>
      </c>
      <c r="D783" s="36">
        <v>63</v>
      </c>
      <c r="E783" s="31"/>
    </row>
    <row r="784" spans="2:5">
      <c r="B784" s="35" t="s">
        <v>92</v>
      </c>
      <c r="C784" s="35" t="s">
        <v>630</v>
      </c>
      <c r="D784" s="36">
        <v>100</v>
      </c>
      <c r="E784" s="31"/>
    </row>
    <row r="785" spans="2:5">
      <c r="B785" s="35" t="s">
        <v>92</v>
      </c>
      <c r="C785" s="35" t="s">
        <v>631</v>
      </c>
      <c r="D785" s="36">
        <v>62</v>
      </c>
      <c r="E785" s="31"/>
    </row>
    <row r="786" spans="2:5">
      <c r="B786" s="35" t="s">
        <v>92</v>
      </c>
      <c r="C786" s="35" t="s">
        <v>631</v>
      </c>
      <c r="D786" s="36">
        <v>71</v>
      </c>
      <c r="E786" s="31"/>
    </row>
    <row r="787" spans="2:5">
      <c r="B787" s="35" t="s">
        <v>92</v>
      </c>
      <c r="C787" s="35" t="s">
        <v>631</v>
      </c>
      <c r="D787" s="36">
        <v>59</v>
      </c>
      <c r="E787" s="31"/>
    </row>
    <row r="788" spans="2:5">
      <c r="B788" s="35" t="s">
        <v>92</v>
      </c>
      <c r="C788" s="35" t="s">
        <v>631</v>
      </c>
      <c r="D788" s="36">
        <v>57</v>
      </c>
      <c r="E788" s="31"/>
    </row>
    <row r="789" spans="2:5">
      <c r="B789" s="35" t="s">
        <v>92</v>
      </c>
      <c r="C789" s="35" t="s">
        <v>631</v>
      </c>
      <c r="D789" s="36">
        <v>55</v>
      </c>
      <c r="E789" s="31"/>
    </row>
    <row r="790" spans="2:5">
      <c r="B790" s="35" t="s">
        <v>92</v>
      </c>
      <c r="C790" s="35" t="s">
        <v>631</v>
      </c>
      <c r="D790" s="36">
        <v>54</v>
      </c>
      <c r="E790" s="31"/>
    </row>
    <row r="791" spans="2:5">
      <c r="B791" s="35" t="s">
        <v>92</v>
      </c>
      <c r="C791" s="35" t="s">
        <v>632</v>
      </c>
      <c r="D791" s="36">
        <v>97</v>
      </c>
      <c r="E791" s="31"/>
    </row>
    <row r="792" spans="2:5">
      <c r="B792" s="35" t="s">
        <v>92</v>
      </c>
      <c r="C792" s="35" t="s">
        <v>633</v>
      </c>
      <c r="D792" s="36">
        <v>34</v>
      </c>
      <c r="E792" s="31"/>
    </row>
    <row r="793" spans="2:5">
      <c r="B793" s="35" t="s">
        <v>92</v>
      </c>
      <c r="C793" s="35" t="s">
        <v>633</v>
      </c>
      <c r="D793" s="36">
        <v>33</v>
      </c>
      <c r="E793" s="31"/>
    </row>
    <row r="794" spans="2:5">
      <c r="B794" s="35" t="s">
        <v>92</v>
      </c>
      <c r="C794" s="35" t="s">
        <v>633</v>
      </c>
      <c r="D794" s="36">
        <v>42</v>
      </c>
      <c r="E794" s="31"/>
    </row>
    <row r="795" spans="2:5">
      <c r="B795" s="35" t="s">
        <v>92</v>
      </c>
      <c r="C795" s="35" t="s">
        <v>633</v>
      </c>
      <c r="D795" s="36">
        <v>55</v>
      </c>
      <c r="E795" s="31"/>
    </row>
    <row r="796" spans="2:5">
      <c r="B796" s="35" t="s">
        <v>92</v>
      </c>
      <c r="C796" s="35" t="s">
        <v>633</v>
      </c>
      <c r="D796" s="36">
        <v>61</v>
      </c>
      <c r="E796" s="31"/>
    </row>
    <row r="797" spans="2:5">
      <c r="B797" s="35" t="s">
        <v>92</v>
      </c>
      <c r="C797" s="35" t="s">
        <v>633</v>
      </c>
      <c r="D797" s="36">
        <v>75</v>
      </c>
      <c r="E797" s="31"/>
    </row>
    <row r="798" spans="2:5">
      <c r="B798" s="35" t="s">
        <v>92</v>
      </c>
      <c r="C798" s="35" t="s">
        <v>633</v>
      </c>
      <c r="D798" s="36">
        <v>116</v>
      </c>
      <c r="E798" s="31"/>
    </row>
    <row r="799" spans="2:5">
      <c r="B799" s="35" t="s">
        <v>92</v>
      </c>
      <c r="C799" s="35" t="s">
        <v>633</v>
      </c>
      <c r="D799" s="36">
        <v>53</v>
      </c>
      <c r="E799" s="31"/>
    </row>
    <row r="800" spans="2:5">
      <c r="B800" s="35" t="s">
        <v>92</v>
      </c>
      <c r="C800" s="35" t="s">
        <v>633</v>
      </c>
      <c r="D800" s="36">
        <v>89</v>
      </c>
      <c r="E800" s="31"/>
    </row>
    <row r="801" spans="2:5">
      <c r="B801" s="35" t="s">
        <v>92</v>
      </c>
      <c r="C801" s="35" t="s">
        <v>633</v>
      </c>
      <c r="D801" s="36">
        <v>66</v>
      </c>
      <c r="E801" s="31"/>
    </row>
    <row r="802" spans="2:5">
      <c r="B802" s="35" t="s">
        <v>92</v>
      </c>
      <c r="C802" s="35" t="s">
        <v>633</v>
      </c>
      <c r="D802" s="36">
        <v>124</v>
      </c>
      <c r="E802" s="31"/>
    </row>
    <row r="803" spans="2:5">
      <c r="B803" s="35" t="s">
        <v>92</v>
      </c>
      <c r="C803" s="35" t="s">
        <v>633</v>
      </c>
      <c r="D803" s="36">
        <v>62</v>
      </c>
      <c r="E803" s="31"/>
    </row>
    <row r="804" spans="2:5">
      <c r="B804" s="35" t="s">
        <v>92</v>
      </c>
      <c r="C804" s="35" t="s">
        <v>634</v>
      </c>
      <c r="D804" s="36">
        <v>90</v>
      </c>
      <c r="E804" s="31"/>
    </row>
    <row r="805" spans="2:5">
      <c r="B805" s="35" t="s">
        <v>92</v>
      </c>
      <c r="C805" s="35" t="s">
        <v>635</v>
      </c>
      <c r="D805" s="36">
        <v>195</v>
      </c>
      <c r="E805" s="31"/>
    </row>
    <row r="806" spans="2:5">
      <c r="B806" s="35" t="s">
        <v>92</v>
      </c>
      <c r="C806" s="35" t="s">
        <v>635</v>
      </c>
      <c r="D806" s="36">
        <v>49</v>
      </c>
      <c r="E806" s="31"/>
    </row>
    <row r="807" spans="2:5">
      <c r="B807" s="35" t="s">
        <v>92</v>
      </c>
      <c r="C807" s="35" t="s">
        <v>636</v>
      </c>
      <c r="D807" s="36">
        <v>74</v>
      </c>
      <c r="E807" s="31"/>
    </row>
    <row r="808" spans="2:5">
      <c r="B808" s="35" t="s">
        <v>92</v>
      </c>
      <c r="C808" s="35" t="s">
        <v>637</v>
      </c>
      <c r="D808" s="36">
        <v>48</v>
      </c>
      <c r="E808" s="31"/>
    </row>
    <row r="809" spans="2:5">
      <c r="B809" s="35" t="s">
        <v>92</v>
      </c>
      <c r="C809" s="35" t="s">
        <v>637</v>
      </c>
      <c r="D809" s="36">
        <v>59</v>
      </c>
      <c r="E809" s="31"/>
    </row>
    <row r="810" spans="2:5">
      <c r="B810" s="35" t="s">
        <v>92</v>
      </c>
      <c r="C810" s="35" t="s">
        <v>637</v>
      </c>
      <c r="D810" s="36">
        <v>64</v>
      </c>
      <c r="E810" s="31"/>
    </row>
    <row r="811" spans="2:5">
      <c r="B811" s="35" t="s">
        <v>92</v>
      </c>
      <c r="C811" s="35" t="s">
        <v>637</v>
      </c>
      <c r="D811" s="36">
        <v>74</v>
      </c>
      <c r="E811" s="31"/>
    </row>
    <row r="812" spans="2:5">
      <c r="B812" s="35" t="s">
        <v>92</v>
      </c>
      <c r="C812" s="35" t="s">
        <v>637</v>
      </c>
      <c r="D812" s="36">
        <v>98</v>
      </c>
      <c r="E812" s="31"/>
    </row>
    <row r="813" spans="2:5">
      <c r="B813" s="35" t="s">
        <v>92</v>
      </c>
      <c r="C813" s="35" t="s">
        <v>637</v>
      </c>
      <c r="D813" s="36">
        <v>75</v>
      </c>
      <c r="E813" s="31"/>
    </row>
    <row r="814" spans="2:5">
      <c r="B814" s="35" t="s">
        <v>92</v>
      </c>
      <c r="C814" s="35" t="s">
        <v>637</v>
      </c>
      <c r="D814" s="36">
        <v>58</v>
      </c>
      <c r="E814" s="31"/>
    </row>
    <row r="815" spans="2:5">
      <c r="B815" s="35" t="s">
        <v>92</v>
      </c>
      <c r="C815" s="35" t="s">
        <v>637</v>
      </c>
      <c r="D815" s="36">
        <v>65</v>
      </c>
      <c r="E815" s="31"/>
    </row>
    <row r="816" spans="2:5">
      <c r="B816" s="35" t="s">
        <v>92</v>
      </c>
      <c r="C816" s="35" t="s">
        <v>638</v>
      </c>
      <c r="D816" s="36">
        <v>36</v>
      </c>
      <c r="E816" s="31"/>
    </row>
    <row r="817" spans="2:5">
      <c r="B817" s="35" t="s">
        <v>92</v>
      </c>
      <c r="C817" s="35" t="s">
        <v>638</v>
      </c>
      <c r="D817" s="36">
        <v>76</v>
      </c>
      <c r="E817" s="31"/>
    </row>
    <row r="818" spans="2:5">
      <c r="B818" s="35" t="s">
        <v>92</v>
      </c>
      <c r="C818" s="35" t="s">
        <v>638</v>
      </c>
      <c r="D818" s="36">
        <v>19</v>
      </c>
      <c r="E818" s="31"/>
    </row>
    <row r="819" spans="2:5">
      <c r="B819" s="35" t="s">
        <v>92</v>
      </c>
      <c r="C819" s="35" t="s">
        <v>638</v>
      </c>
      <c r="D819" s="36">
        <v>30</v>
      </c>
      <c r="E819" s="31"/>
    </row>
    <row r="820" spans="2:5">
      <c r="B820" s="35" t="s">
        <v>92</v>
      </c>
      <c r="C820" s="35" t="s">
        <v>638</v>
      </c>
      <c r="D820" s="36">
        <v>57</v>
      </c>
      <c r="E820" s="31"/>
    </row>
    <row r="821" spans="2:5">
      <c r="B821" s="35" t="s">
        <v>92</v>
      </c>
      <c r="C821" s="35" t="s">
        <v>638</v>
      </c>
      <c r="D821" s="36">
        <v>64</v>
      </c>
      <c r="E821" s="31"/>
    </row>
    <row r="822" spans="2:5">
      <c r="B822" s="35" t="s">
        <v>92</v>
      </c>
      <c r="C822" s="35" t="s">
        <v>638</v>
      </c>
      <c r="D822" s="36">
        <v>156</v>
      </c>
      <c r="E822" s="31"/>
    </row>
    <row r="823" spans="2:5">
      <c r="B823" s="35" t="s">
        <v>92</v>
      </c>
      <c r="C823" s="35" t="s">
        <v>638</v>
      </c>
      <c r="D823" s="36">
        <v>108</v>
      </c>
      <c r="E823" s="31"/>
    </row>
    <row r="824" spans="2:5">
      <c r="B824" s="35" t="s">
        <v>92</v>
      </c>
      <c r="C824" s="35" t="s">
        <v>638</v>
      </c>
      <c r="D824" s="36">
        <v>73</v>
      </c>
      <c r="E824" s="31"/>
    </row>
    <row r="825" spans="2:5">
      <c r="B825" s="35" t="s">
        <v>92</v>
      </c>
      <c r="C825" s="35" t="s">
        <v>639</v>
      </c>
      <c r="D825" s="36">
        <v>61</v>
      </c>
      <c r="E825" s="31"/>
    </row>
    <row r="826" spans="2:5">
      <c r="B826" s="35" t="s">
        <v>92</v>
      </c>
      <c r="C826" s="35" t="s">
        <v>639</v>
      </c>
      <c r="D826" s="36">
        <v>23</v>
      </c>
      <c r="E826" s="31"/>
    </row>
    <row r="827" spans="2:5">
      <c r="B827" s="35" t="s">
        <v>92</v>
      </c>
      <c r="C827" s="35" t="s">
        <v>639</v>
      </c>
      <c r="D827" s="36">
        <v>61</v>
      </c>
      <c r="E827" s="31"/>
    </row>
    <row r="828" spans="2:5">
      <c r="B828" s="35" t="s">
        <v>92</v>
      </c>
      <c r="C828" s="35" t="s">
        <v>639</v>
      </c>
      <c r="D828" s="36">
        <v>69</v>
      </c>
      <c r="E828" s="31"/>
    </row>
    <row r="829" spans="2:5">
      <c r="B829" s="35" t="s">
        <v>92</v>
      </c>
      <c r="C829" s="35" t="s">
        <v>640</v>
      </c>
      <c r="D829" s="36">
        <v>104</v>
      </c>
      <c r="E829" s="31"/>
    </row>
    <row r="830" spans="2:5">
      <c r="B830" s="35" t="s">
        <v>92</v>
      </c>
      <c r="C830" s="35" t="s">
        <v>640</v>
      </c>
      <c r="D830" s="36">
        <v>114</v>
      </c>
      <c r="E830" s="31"/>
    </row>
    <row r="831" spans="2:5">
      <c r="B831" s="35" t="s">
        <v>92</v>
      </c>
      <c r="C831" s="35" t="s">
        <v>640</v>
      </c>
      <c r="D831" s="36">
        <v>64</v>
      </c>
      <c r="E831" s="31"/>
    </row>
    <row r="832" spans="2:5">
      <c r="B832" s="35" t="s">
        <v>92</v>
      </c>
      <c r="C832" s="35" t="s">
        <v>640</v>
      </c>
      <c r="D832" s="36">
        <v>55</v>
      </c>
      <c r="E832" s="31"/>
    </row>
    <row r="833" spans="2:5">
      <c r="B833" s="35" t="s">
        <v>92</v>
      </c>
      <c r="C833" s="35" t="s">
        <v>640</v>
      </c>
      <c r="D833" s="36">
        <v>44</v>
      </c>
      <c r="E833" s="31"/>
    </row>
    <row r="834" spans="2:5">
      <c r="B834" s="35" t="s">
        <v>92</v>
      </c>
      <c r="C834" s="35" t="s">
        <v>641</v>
      </c>
      <c r="D834" s="36">
        <v>60</v>
      </c>
      <c r="E834" s="31"/>
    </row>
    <row r="835" spans="2:5">
      <c r="B835" s="35" t="s">
        <v>92</v>
      </c>
      <c r="C835" s="35" t="s">
        <v>642</v>
      </c>
      <c r="D835" s="36">
        <v>61</v>
      </c>
      <c r="E835" s="31"/>
    </row>
    <row r="836" spans="2:5">
      <c r="B836" s="35" t="s">
        <v>92</v>
      </c>
      <c r="C836" s="35" t="s">
        <v>642</v>
      </c>
      <c r="D836" s="36">
        <v>105</v>
      </c>
      <c r="E836" s="31"/>
    </row>
    <row r="837" spans="2:5">
      <c r="B837" s="35" t="s">
        <v>92</v>
      </c>
      <c r="C837" s="35" t="s">
        <v>642</v>
      </c>
      <c r="D837" s="36">
        <v>120</v>
      </c>
      <c r="E837" s="31"/>
    </row>
    <row r="838" spans="2:5">
      <c r="B838" s="35" t="s">
        <v>92</v>
      </c>
      <c r="C838" s="35" t="s">
        <v>642</v>
      </c>
      <c r="D838" s="36">
        <v>117</v>
      </c>
      <c r="E838" s="31"/>
    </row>
    <row r="839" spans="2:5">
      <c r="B839" s="35" t="s">
        <v>92</v>
      </c>
      <c r="C839" s="35" t="s">
        <v>642</v>
      </c>
      <c r="D839" s="36">
        <v>132</v>
      </c>
      <c r="E839" s="31"/>
    </row>
    <row r="840" spans="2:5">
      <c r="B840" s="35" t="s">
        <v>92</v>
      </c>
      <c r="C840" s="35" t="s">
        <v>342</v>
      </c>
      <c r="D840" s="36">
        <v>19</v>
      </c>
      <c r="E840" s="31"/>
    </row>
    <row r="841" spans="2:5">
      <c r="B841" s="35" t="s">
        <v>92</v>
      </c>
      <c r="C841" s="35" t="s">
        <v>342</v>
      </c>
      <c r="D841" s="36">
        <v>61</v>
      </c>
      <c r="E841" s="31"/>
    </row>
    <row r="842" spans="2:5">
      <c r="B842" s="35" t="s">
        <v>92</v>
      </c>
      <c r="C842" s="35" t="s">
        <v>342</v>
      </c>
      <c r="D842" s="36">
        <v>59</v>
      </c>
      <c r="E842" s="31"/>
    </row>
    <row r="843" spans="2:5">
      <c r="B843" s="35" t="s">
        <v>92</v>
      </c>
      <c r="C843" s="35" t="s">
        <v>342</v>
      </c>
      <c r="D843" s="36">
        <v>59</v>
      </c>
      <c r="E843" s="31"/>
    </row>
    <row r="844" spans="2:5">
      <c r="B844" s="35" t="s">
        <v>92</v>
      </c>
      <c r="C844" s="35" t="s">
        <v>342</v>
      </c>
      <c r="D844" s="36">
        <v>34</v>
      </c>
      <c r="E844" s="31"/>
    </row>
    <row r="845" spans="2:5">
      <c r="B845" s="35" t="s">
        <v>92</v>
      </c>
      <c r="C845" s="35" t="s">
        <v>342</v>
      </c>
      <c r="D845" s="36">
        <v>29</v>
      </c>
      <c r="E845" s="31"/>
    </row>
    <row r="846" spans="2:5">
      <c r="B846" s="35" t="s">
        <v>92</v>
      </c>
      <c r="C846" s="35" t="s">
        <v>342</v>
      </c>
      <c r="D846" s="36">
        <v>16</v>
      </c>
      <c r="E846" s="31"/>
    </row>
    <row r="847" spans="2:5">
      <c r="B847" s="35" t="s">
        <v>92</v>
      </c>
      <c r="C847" s="35" t="s">
        <v>342</v>
      </c>
      <c r="D847" s="36">
        <v>57</v>
      </c>
      <c r="E847" s="31"/>
    </row>
    <row r="848" spans="2:5">
      <c r="B848" s="35" t="s">
        <v>92</v>
      </c>
      <c r="C848" s="35" t="s">
        <v>342</v>
      </c>
      <c r="D848" s="36">
        <v>134</v>
      </c>
      <c r="E848" s="31"/>
    </row>
    <row r="849" spans="2:5">
      <c r="B849" s="35" t="s">
        <v>92</v>
      </c>
      <c r="C849" s="35" t="s">
        <v>643</v>
      </c>
      <c r="D849" s="36">
        <v>50</v>
      </c>
      <c r="E849" s="31"/>
    </row>
    <row r="850" spans="2:5">
      <c r="B850" s="35" t="s">
        <v>92</v>
      </c>
      <c r="C850" s="35" t="s">
        <v>643</v>
      </c>
      <c r="D850" s="36">
        <v>92</v>
      </c>
      <c r="E850" s="31"/>
    </row>
    <row r="851" spans="2:5">
      <c r="B851" s="35" t="s">
        <v>92</v>
      </c>
      <c r="C851" s="35" t="s">
        <v>643</v>
      </c>
      <c r="D851" s="36">
        <v>146</v>
      </c>
      <c r="E851" s="31"/>
    </row>
    <row r="852" spans="2:5">
      <c r="B852" s="35" t="s">
        <v>92</v>
      </c>
      <c r="C852" s="35" t="s">
        <v>643</v>
      </c>
      <c r="D852" s="36">
        <v>87</v>
      </c>
      <c r="E852" s="31"/>
    </row>
    <row r="853" spans="2:5">
      <c r="B853" s="35" t="s">
        <v>92</v>
      </c>
      <c r="C853" s="35" t="s">
        <v>643</v>
      </c>
      <c r="D853" s="36">
        <v>84</v>
      </c>
      <c r="E853" s="31"/>
    </row>
    <row r="854" spans="2:5">
      <c r="B854" s="35" t="s">
        <v>92</v>
      </c>
      <c r="C854" s="35" t="s">
        <v>643</v>
      </c>
      <c r="D854" s="36">
        <v>167</v>
      </c>
      <c r="E854" s="31"/>
    </row>
    <row r="855" spans="2:5">
      <c r="B855" s="35" t="s">
        <v>92</v>
      </c>
      <c r="C855" s="35" t="s">
        <v>643</v>
      </c>
      <c r="D855" s="36">
        <v>83</v>
      </c>
      <c r="E855" s="31"/>
    </row>
    <row r="856" spans="2:5">
      <c r="B856" s="35" t="s">
        <v>92</v>
      </c>
      <c r="C856" s="35" t="s">
        <v>643</v>
      </c>
      <c r="D856" s="36">
        <v>76</v>
      </c>
      <c r="E856" s="31"/>
    </row>
    <row r="857" spans="2:5">
      <c r="B857" s="35" t="s">
        <v>92</v>
      </c>
      <c r="C857" s="35" t="s">
        <v>643</v>
      </c>
      <c r="D857" s="36">
        <v>77</v>
      </c>
      <c r="E857" s="31"/>
    </row>
    <row r="858" spans="2:5">
      <c r="B858" s="35" t="s">
        <v>92</v>
      </c>
      <c r="C858" s="35" t="s">
        <v>644</v>
      </c>
      <c r="D858" s="36">
        <v>58</v>
      </c>
      <c r="E858" s="31"/>
    </row>
    <row r="859" spans="2:5">
      <c r="B859" s="35" t="s">
        <v>92</v>
      </c>
      <c r="C859" s="35" t="s">
        <v>644</v>
      </c>
      <c r="D859" s="36">
        <v>132</v>
      </c>
      <c r="E859" s="31"/>
    </row>
    <row r="860" spans="2:5">
      <c r="B860" s="35" t="s">
        <v>92</v>
      </c>
      <c r="C860" s="35" t="s">
        <v>644</v>
      </c>
      <c r="D860" s="36">
        <v>111</v>
      </c>
      <c r="E860" s="31"/>
    </row>
    <row r="861" spans="2:5">
      <c r="B861" s="35" t="s">
        <v>92</v>
      </c>
      <c r="C861" s="35" t="s">
        <v>644</v>
      </c>
      <c r="D861" s="36">
        <v>34</v>
      </c>
      <c r="E861" s="31"/>
    </row>
    <row r="862" spans="2:5">
      <c r="B862" s="35" t="s">
        <v>92</v>
      </c>
      <c r="C862" s="35" t="s">
        <v>644</v>
      </c>
      <c r="D862" s="36">
        <v>53</v>
      </c>
      <c r="E862" s="31"/>
    </row>
    <row r="863" spans="2:5">
      <c r="B863" s="35" t="s">
        <v>92</v>
      </c>
      <c r="C863" s="35" t="s">
        <v>645</v>
      </c>
      <c r="D863" s="36">
        <v>179</v>
      </c>
      <c r="E863" s="31"/>
    </row>
    <row r="864" spans="2:5">
      <c r="B864" s="35" t="s">
        <v>92</v>
      </c>
      <c r="C864" s="35" t="s">
        <v>646</v>
      </c>
      <c r="D864" s="36">
        <v>54</v>
      </c>
      <c r="E864" s="31"/>
    </row>
    <row r="865" spans="2:5">
      <c r="B865" s="35" t="s">
        <v>92</v>
      </c>
      <c r="C865" s="35" t="s">
        <v>646</v>
      </c>
      <c r="D865" s="36">
        <v>73</v>
      </c>
      <c r="E865" s="31"/>
    </row>
    <row r="866" spans="2:5">
      <c r="B866" s="35" t="s">
        <v>92</v>
      </c>
      <c r="C866" s="35" t="s">
        <v>646</v>
      </c>
      <c r="D866" s="36">
        <v>32</v>
      </c>
      <c r="E866" s="31"/>
    </row>
    <row r="867" spans="2:5">
      <c r="B867" s="35" t="s">
        <v>92</v>
      </c>
      <c r="C867" s="35" t="s">
        <v>646</v>
      </c>
      <c r="D867" s="36">
        <v>33</v>
      </c>
      <c r="E867" s="31"/>
    </row>
    <row r="868" spans="2:5">
      <c r="B868" s="35" t="s">
        <v>92</v>
      </c>
      <c r="C868" s="35" t="s">
        <v>646</v>
      </c>
      <c r="D868" s="36">
        <v>55</v>
      </c>
      <c r="E868" s="31"/>
    </row>
    <row r="869" spans="2:5">
      <c r="B869" s="35" t="s">
        <v>92</v>
      </c>
      <c r="C869" s="35" t="s">
        <v>647</v>
      </c>
      <c r="D869" s="36">
        <v>67</v>
      </c>
      <c r="E869" s="31"/>
    </row>
    <row r="870" spans="2:5">
      <c r="B870" s="35" t="s">
        <v>92</v>
      </c>
      <c r="C870" s="35" t="s">
        <v>647</v>
      </c>
      <c r="D870" s="36">
        <v>89</v>
      </c>
      <c r="E870" s="31"/>
    </row>
    <row r="871" spans="2:5">
      <c r="B871" s="35" t="s">
        <v>92</v>
      </c>
      <c r="C871" s="35" t="s">
        <v>648</v>
      </c>
      <c r="D871" s="36">
        <v>172</v>
      </c>
      <c r="E871" s="31"/>
    </row>
    <row r="872" spans="2:5">
      <c r="B872" s="35" t="s">
        <v>92</v>
      </c>
      <c r="C872" s="35" t="s">
        <v>649</v>
      </c>
      <c r="D872" s="36">
        <v>96</v>
      </c>
      <c r="E872" s="31"/>
    </row>
    <row r="873" spans="2:5">
      <c r="B873" s="35" t="s">
        <v>92</v>
      </c>
      <c r="C873" s="35" t="s">
        <v>650</v>
      </c>
      <c r="D873" s="36">
        <v>53</v>
      </c>
      <c r="E873" s="31"/>
    </row>
    <row r="874" spans="2:5">
      <c r="B874" s="35" t="s">
        <v>92</v>
      </c>
      <c r="C874" s="35" t="s">
        <v>650</v>
      </c>
      <c r="D874" s="36">
        <v>55</v>
      </c>
      <c r="E874" s="31"/>
    </row>
    <row r="875" spans="2:5">
      <c r="B875" s="35" t="s">
        <v>92</v>
      </c>
      <c r="C875" s="35" t="s">
        <v>650</v>
      </c>
      <c r="D875" s="36">
        <v>167</v>
      </c>
      <c r="E875" s="31"/>
    </row>
    <row r="876" spans="2:5">
      <c r="B876" s="35" t="s">
        <v>92</v>
      </c>
      <c r="C876" s="35" t="s">
        <v>650</v>
      </c>
      <c r="D876" s="36">
        <v>58</v>
      </c>
      <c r="E876" s="31"/>
    </row>
    <row r="877" spans="2:5">
      <c r="B877" s="35" t="s">
        <v>92</v>
      </c>
      <c r="C877" s="35" t="s">
        <v>651</v>
      </c>
      <c r="D877" s="36">
        <v>62</v>
      </c>
      <c r="E877" s="31"/>
    </row>
    <row r="878" spans="2:5">
      <c r="B878" s="35" t="s">
        <v>92</v>
      </c>
      <c r="C878" s="35" t="s">
        <v>651</v>
      </c>
      <c r="D878" s="36">
        <v>158</v>
      </c>
      <c r="E878" s="31"/>
    </row>
    <row r="879" spans="2:5">
      <c r="B879" s="35" t="s">
        <v>92</v>
      </c>
      <c r="C879" s="35" t="s">
        <v>651</v>
      </c>
      <c r="D879" s="36">
        <v>119</v>
      </c>
      <c r="E879" s="31"/>
    </row>
    <row r="880" spans="2:5">
      <c r="B880" s="35" t="s">
        <v>92</v>
      </c>
      <c r="C880" s="35" t="s">
        <v>651</v>
      </c>
      <c r="D880" s="36">
        <v>129</v>
      </c>
      <c r="E880" s="31"/>
    </row>
    <row r="881" spans="2:5">
      <c r="B881" s="35" t="s">
        <v>92</v>
      </c>
      <c r="C881" s="35" t="s">
        <v>652</v>
      </c>
      <c r="D881" s="36">
        <v>108</v>
      </c>
      <c r="E881" s="31"/>
    </row>
    <row r="882" spans="2:5">
      <c r="B882" s="35" t="s">
        <v>92</v>
      </c>
      <c r="C882" s="35" t="s">
        <v>652</v>
      </c>
      <c r="D882" s="36">
        <v>109</v>
      </c>
      <c r="E882" s="31"/>
    </row>
    <row r="883" spans="2:5">
      <c r="B883" s="35" t="s">
        <v>92</v>
      </c>
      <c r="C883" s="35" t="s">
        <v>652</v>
      </c>
      <c r="D883" s="36">
        <v>199</v>
      </c>
      <c r="E883" s="31"/>
    </row>
    <row r="884" spans="2:5">
      <c r="B884" s="35" t="s">
        <v>92</v>
      </c>
      <c r="C884" s="35" t="s">
        <v>652</v>
      </c>
      <c r="D884" s="36">
        <v>38</v>
      </c>
      <c r="E884" s="31"/>
    </row>
    <row r="885" spans="2:5">
      <c r="B885" s="35" t="s">
        <v>92</v>
      </c>
      <c r="C885" s="35" t="s">
        <v>653</v>
      </c>
      <c r="D885" s="36">
        <v>258</v>
      </c>
      <c r="E885" s="31"/>
    </row>
    <row r="886" spans="2:5">
      <c r="B886" s="35" t="s">
        <v>92</v>
      </c>
      <c r="C886" s="35" t="s">
        <v>653</v>
      </c>
      <c r="D886" s="36">
        <v>79</v>
      </c>
      <c r="E886" s="31"/>
    </row>
    <row r="887" spans="2:5">
      <c r="B887" s="35" t="s">
        <v>92</v>
      </c>
      <c r="C887" s="35" t="s">
        <v>653</v>
      </c>
      <c r="D887" s="36">
        <v>84</v>
      </c>
      <c r="E887" s="31"/>
    </row>
    <row r="888" spans="2:5">
      <c r="B888" s="35" t="s">
        <v>92</v>
      </c>
      <c r="C888" s="35" t="s">
        <v>653</v>
      </c>
      <c r="D888" s="36">
        <v>78</v>
      </c>
      <c r="E888" s="31"/>
    </row>
    <row r="889" spans="2:5">
      <c r="B889" s="35" t="s">
        <v>92</v>
      </c>
      <c r="C889" s="35" t="s">
        <v>654</v>
      </c>
      <c r="D889" s="36">
        <v>75</v>
      </c>
      <c r="E889" s="31"/>
    </row>
    <row r="890" spans="2:5">
      <c r="B890" s="35" t="s">
        <v>92</v>
      </c>
      <c r="C890" s="35" t="s">
        <v>655</v>
      </c>
      <c r="D890" s="36">
        <v>53</v>
      </c>
      <c r="E890" s="31"/>
    </row>
    <row r="891" spans="2:5">
      <c r="B891" s="35" t="s">
        <v>92</v>
      </c>
      <c r="C891" s="35" t="s">
        <v>655</v>
      </c>
      <c r="D891" s="36">
        <v>61</v>
      </c>
      <c r="E891" s="31"/>
    </row>
    <row r="892" spans="2:5">
      <c r="B892" s="35" t="s">
        <v>92</v>
      </c>
      <c r="C892" s="35" t="s">
        <v>358</v>
      </c>
      <c r="D892" s="36">
        <v>314</v>
      </c>
      <c r="E892" s="31"/>
    </row>
    <row r="893" spans="2:5">
      <c r="B893" s="35" t="s">
        <v>92</v>
      </c>
      <c r="C893" s="35" t="s">
        <v>656</v>
      </c>
      <c r="D893" s="36">
        <v>306</v>
      </c>
      <c r="E893" s="31"/>
    </row>
    <row r="894" spans="2:5">
      <c r="B894" s="35" t="s">
        <v>92</v>
      </c>
      <c r="C894" s="35" t="s">
        <v>657</v>
      </c>
      <c r="D894" s="36">
        <v>61</v>
      </c>
      <c r="E894" s="31"/>
    </row>
    <row r="895" spans="2:5">
      <c r="B895" s="35" t="s">
        <v>92</v>
      </c>
      <c r="C895" s="35" t="s">
        <v>657</v>
      </c>
      <c r="D895" s="36">
        <v>109</v>
      </c>
      <c r="E895" s="31"/>
    </row>
    <row r="896" spans="2:5">
      <c r="B896" s="35" t="s">
        <v>92</v>
      </c>
      <c r="C896" s="35" t="s">
        <v>657</v>
      </c>
      <c r="D896" s="36">
        <v>235</v>
      </c>
      <c r="E896" s="31"/>
    </row>
    <row r="897" spans="2:5">
      <c r="B897" s="35" t="s">
        <v>92</v>
      </c>
      <c r="C897" s="35" t="s">
        <v>658</v>
      </c>
      <c r="D897" s="36">
        <v>555</v>
      </c>
      <c r="E897" s="31"/>
    </row>
    <row r="898" spans="2:5">
      <c r="B898" s="35" t="s">
        <v>92</v>
      </c>
      <c r="C898" s="35" t="s">
        <v>658</v>
      </c>
      <c r="D898" s="36">
        <v>201</v>
      </c>
      <c r="E898" s="31"/>
    </row>
    <row r="899" spans="2:5">
      <c r="B899" s="35" t="s">
        <v>92</v>
      </c>
      <c r="C899" s="35" t="s">
        <v>659</v>
      </c>
      <c r="D899" s="36">
        <v>52</v>
      </c>
      <c r="E899" s="31"/>
    </row>
    <row r="900" spans="2:5">
      <c r="B900" s="35" t="s">
        <v>92</v>
      </c>
      <c r="C900" s="35" t="s">
        <v>659</v>
      </c>
      <c r="D900" s="36">
        <v>62</v>
      </c>
      <c r="E900" s="31"/>
    </row>
    <row r="901" spans="2:5">
      <c r="B901" s="35" t="s">
        <v>92</v>
      </c>
      <c r="C901" s="35" t="s">
        <v>659</v>
      </c>
      <c r="D901" s="36">
        <v>63</v>
      </c>
      <c r="E901" s="31"/>
    </row>
    <row r="902" spans="2:5">
      <c r="B902" s="35" t="s">
        <v>92</v>
      </c>
      <c r="C902" s="35" t="s">
        <v>659</v>
      </c>
      <c r="D902" s="36">
        <v>59</v>
      </c>
      <c r="E902" s="31"/>
    </row>
    <row r="903" spans="2:5">
      <c r="B903" s="35" t="s">
        <v>92</v>
      </c>
      <c r="C903" s="35" t="s">
        <v>659</v>
      </c>
      <c r="D903" s="36">
        <v>59</v>
      </c>
      <c r="E903" s="31"/>
    </row>
    <row r="904" spans="2:5">
      <c r="B904" s="35" t="s">
        <v>92</v>
      </c>
      <c r="C904" s="35" t="s">
        <v>659</v>
      </c>
      <c r="D904" s="36">
        <v>58</v>
      </c>
      <c r="E904" s="31"/>
    </row>
    <row r="905" spans="2:5">
      <c r="B905" s="35" t="s">
        <v>92</v>
      </c>
      <c r="C905" s="35" t="s">
        <v>659</v>
      </c>
      <c r="D905" s="36">
        <v>63</v>
      </c>
      <c r="E905" s="31"/>
    </row>
    <row r="906" spans="2:5">
      <c r="B906" s="35" t="s">
        <v>92</v>
      </c>
      <c r="C906" s="35" t="s">
        <v>660</v>
      </c>
      <c r="D906" s="36">
        <v>38</v>
      </c>
      <c r="E906" s="31"/>
    </row>
    <row r="907" spans="2:5">
      <c r="B907" s="35" t="s">
        <v>92</v>
      </c>
      <c r="C907" s="35" t="s">
        <v>660</v>
      </c>
      <c r="D907" s="36">
        <v>77</v>
      </c>
      <c r="E907" s="31"/>
    </row>
    <row r="908" spans="2:5">
      <c r="B908" s="35" t="s">
        <v>92</v>
      </c>
      <c r="C908" s="35" t="s">
        <v>660</v>
      </c>
      <c r="D908" s="36">
        <v>83</v>
      </c>
      <c r="E908" s="31"/>
    </row>
    <row r="909" spans="2:5">
      <c r="B909" s="35" t="s">
        <v>92</v>
      </c>
      <c r="C909" s="35" t="s">
        <v>660</v>
      </c>
      <c r="D909" s="36">
        <v>64</v>
      </c>
      <c r="E909" s="31"/>
    </row>
    <row r="910" spans="2:5">
      <c r="B910" s="35" t="s">
        <v>92</v>
      </c>
      <c r="C910" s="35" t="s">
        <v>660</v>
      </c>
      <c r="D910" s="36">
        <v>60</v>
      </c>
      <c r="E910" s="31"/>
    </row>
    <row r="911" spans="2:5">
      <c r="B911" s="35" t="s">
        <v>92</v>
      </c>
      <c r="C911" s="35" t="s">
        <v>660</v>
      </c>
      <c r="D911" s="36">
        <v>62</v>
      </c>
      <c r="E911" s="31"/>
    </row>
    <row r="912" spans="2:5">
      <c r="B912" s="35" t="s">
        <v>92</v>
      </c>
      <c r="C912" s="35" t="s">
        <v>660</v>
      </c>
      <c r="D912" s="36">
        <v>58</v>
      </c>
      <c r="E912" s="31"/>
    </row>
    <row r="913" spans="2:5">
      <c r="B913" s="35" t="s">
        <v>92</v>
      </c>
      <c r="C913" s="35" t="s">
        <v>660</v>
      </c>
      <c r="D913" s="36">
        <v>65</v>
      </c>
      <c r="E913" s="31"/>
    </row>
    <row r="914" spans="2:5">
      <c r="B914" s="35" t="s">
        <v>92</v>
      </c>
      <c r="C914" s="35" t="s">
        <v>660</v>
      </c>
      <c r="D914" s="36">
        <v>159</v>
      </c>
      <c r="E914" s="31"/>
    </row>
    <row r="915" spans="2:5">
      <c r="B915" s="35" t="s">
        <v>92</v>
      </c>
      <c r="C915" s="35" t="s">
        <v>660</v>
      </c>
      <c r="D915" s="36">
        <v>105</v>
      </c>
      <c r="E915" s="31"/>
    </row>
    <row r="916" spans="2:5">
      <c r="B916" s="35" t="s">
        <v>92</v>
      </c>
      <c r="C916" s="35" t="s">
        <v>660</v>
      </c>
      <c r="D916" s="36">
        <v>70</v>
      </c>
      <c r="E916" s="31"/>
    </row>
    <row r="917" spans="2:5">
      <c r="B917" s="35" t="s">
        <v>92</v>
      </c>
      <c r="C917" s="35" t="s">
        <v>661</v>
      </c>
      <c r="D917" s="36">
        <v>250</v>
      </c>
      <c r="E917" s="31"/>
    </row>
    <row r="918" spans="2:5">
      <c r="B918" s="35" t="s">
        <v>92</v>
      </c>
      <c r="C918" s="35" t="s">
        <v>662</v>
      </c>
      <c r="D918" s="36">
        <v>228</v>
      </c>
      <c r="E918" s="31"/>
    </row>
    <row r="919" spans="2:5">
      <c r="B919" s="35" t="s">
        <v>92</v>
      </c>
      <c r="C919" s="35" t="s">
        <v>662</v>
      </c>
      <c r="D919" s="36">
        <v>264</v>
      </c>
      <c r="E919" s="31"/>
    </row>
    <row r="920" spans="2:5">
      <c r="B920" s="35" t="s">
        <v>92</v>
      </c>
      <c r="C920" s="35" t="s">
        <v>662</v>
      </c>
      <c r="D920" s="36">
        <v>82</v>
      </c>
      <c r="E920" s="31"/>
    </row>
    <row r="921" spans="2:5">
      <c r="B921" s="35" t="s">
        <v>92</v>
      </c>
      <c r="C921" s="35" t="s">
        <v>663</v>
      </c>
      <c r="D921" s="36">
        <v>90</v>
      </c>
      <c r="E921" s="31"/>
    </row>
    <row r="922" spans="2:5">
      <c r="B922" s="35" t="s">
        <v>92</v>
      </c>
      <c r="C922" s="35" t="s">
        <v>664</v>
      </c>
      <c r="D922" s="36">
        <v>127</v>
      </c>
      <c r="E922" s="31"/>
    </row>
    <row r="923" spans="2:5">
      <c r="B923" s="35" t="s">
        <v>92</v>
      </c>
      <c r="C923" s="35" t="s">
        <v>664</v>
      </c>
      <c r="D923" s="36">
        <v>164</v>
      </c>
      <c r="E923" s="31"/>
    </row>
    <row r="924" spans="2:5">
      <c r="B924" s="35" t="s">
        <v>92</v>
      </c>
      <c r="C924" s="35" t="s">
        <v>664</v>
      </c>
      <c r="D924" s="36">
        <v>43</v>
      </c>
      <c r="E924" s="31"/>
    </row>
    <row r="925" spans="2:5">
      <c r="B925" s="35" t="s">
        <v>92</v>
      </c>
      <c r="C925" s="35" t="s">
        <v>665</v>
      </c>
      <c r="D925" s="36">
        <v>306</v>
      </c>
      <c r="E925" s="31"/>
    </row>
    <row r="926" spans="2:5">
      <c r="B926" s="46"/>
      <c r="C926" s="46"/>
      <c r="D926" s="47">
        <f>SUM(D4:D925)</f>
        <v>141319</v>
      </c>
      <c r="E926" s="48"/>
    </row>
    <row r="927" spans="2:5">
      <c r="B927" s="46"/>
      <c r="C927" s="46"/>
      <c r="D927" s="48"/>
      <c r="E927" s="48"/>
    </row>
    <row r="928" spans="2:5">
      <c r="B928" s="46"/>
      <c r="C928" s="46"/>
      <c r="D928" s="48"/>
      <c r="E928" s="48"/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B69"/>
  <sheetViews>
    <sheetView topLeftCell="A48" workbookViewId="0">
      <selection activeCell="I70" sqref="I70"/>
    </sheetView>
  </sheetViews>
  <sheetFormatPr defaultRowHeight="12.9"/>
  <sheetData>
    <row r="2" spans="1:28" ht="14.55">
      <c r="A2" s="252" t="s">
        <v>666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</row>
    <row r="3" spans="1:28">
      <c r="A3" s="253" t="s">
        <v>667</v>
      </c>
      <c r="B3" s="254"/>
      <c r="C3" s="254"/>
      <c r="D3" s="234" t="s">
        <v>668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 t="s">
        <v>669</v>
      </c>
      <c r="W3" s="234"/>
      <c r="X3" s="234"/>
      <c r="Y3" s="234"/>
      <c r="Z3" s="234"/>
      <c r="AA3" s="234"/>
      <c r="AB3" s="259"/>
    </row>
    <row r="4" spans="1:28">
      <c r="A4" s="255"/>
      <c r="B4" s="256"/>
      <c r="C4" s="256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7" t="s">
        <v>670</v>
      </c>
      <c r="W4" s="247"/>
      <c r="X4" s="247"/>
      <c r="Y4" s="247"/>
      <c r="Z4" s="247"/>
      <c r="AA4" s="247"/>
      <c r="AB4" s="247"/>
    </row>
    <row r="5" spans="1:28">
      <c r="A5" s="257"/>
      <c r="B5" s="258"/>
      <c r="C5" s="258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 t="s">
        <v>671</v>
      </c>
      <c r="W5" s="250"/>
      <c r="X5" s="250"/>
      <c r="Y5" s="250"/>
      <c r="Z5" s="250"/>
      <c r="AA5" s="250"/>
      <c r="AB5" s="260"/>
    </row>
    <row r="6" spans="1:28">
      <c r="A6" s="241" t="s">
        <v>672</v>
      </c>
      <c r="B6" s="242"/>
      <c r="C6" s="242"/>
      <c r="D6" s="242"/>
      <c r="E6" s="243" t="s">
        <v>673</v>
      </c>
      <c r="F6" s="243"/>
      <c r="G6" s="243"/>
      <c r="H6" s="243"/>
      <c r="I6" s="243"/>
      <c r="J6" s="243"/>
      <c r="K6" s="243"/>
      <c r="L6" s="244" t="s">
        <v>674</v>
      </c>
      <c r="M6" s="244"/>
      <c r="N6" s="243" t="s">
        <v>675</v>
      </c>
      <c r="O6" s="243"/>
      <c r="P6" s="197" t="s">
        <v>676</v>
      </c>
      <c r="Q6" s="197"/>
      <c r="R6" s="197"/>
      <c r="S6" s="197"/>
      <c r="T6" s="197"/>
      <c r="U6" s="246" t="s">
        <v>677</v>
      </c>
      <c r="V6" s="243"/>
      <c r="W6" s="243"/>
      <c r="X6" s="243"/>
      <c r="Y6" s="243"/>
      <c r="Z6" s="243"/>
      <c r="AA6" s="243"/>
      <c r="AB6" s="247"/>
    </row>
    <row r="7" spans="1:28">
      <c r="A7" s="241" t="s">
        <v>678</v>
      </c>
      <c r="B7" s="242"/>
      <c r="C7" s="242"/>
      <c r="D7" s="242"/>
      <c r="E7" s="243" t="s">
        <v>679</v>
      </c>
      <c r="F7" s="243"/>
      <c r="G7" s="243"/>
      <c r="H7" s="243"/>
      <c r="I7" s="243"/>
      <c r="J7" s="243"/>
      <c r="K7" s="243"/>
      <c r="L7" s="244" t="s">
        <v>674</v>
      </c>
      <c r="M7" s="244"/>
      <c r="N7" s="243" t="s">
        <v>680</v>
      </c>
      <c r="O7" s="243"/>
      <c r="P7" s="197"/>
      <c r="Q7" s="197"/>
      <c r="R7" s="197"/>
      <c r="S7" s="197"/>
      <c r="T7" s="197"/>
      <c r="U7" s="246" t="s">
        <v>681</v>
      </c>
      <c r="V7" s="243"/>
      <c r="W7" s="243"/>
      <c r="X7" s="243"/>
      <c r="Y7" s="243"/>
      <c r="Z7" s="243"/>
      <c r="AA7" s="243"/>
      <c r="AB7" s="247"/>
    </row>
    <row r="8" spans="1:28">
      <c r="A8" s="241" t="s">
        <v>682</v>
      </c>
      <c r="B8" s="242"/>
      <c r="C8" s="242"/>
      <c r="D8" s="242"/>
      <c r="E8" s="243" t="s">
        <v>394</v>
      </c>
      <c r="F8" s="243"/>
      <c r="G8" s="243"/>
      <c r="H8" s="243"/>
      <c r="I8" s="243"/>
      <c r="J8" s="243"/>
      <c r="K8" s="243"/>
      <c r="L8" s="244" t="s">
        <v>674</v>
      </c>
      <c r="M8" s="244"/>
      <c r="N8" s="243" t="s">
        <v>683</v>
      </c>
      <c r="O8" s="243"/>
      <c r="P8" s="197"/>
      <c r="Q8" s="197"/>
      <c r="R8" s="197"/>
      <c r="S8" s="197"/>
      <c r="T8" s="197"/>
      <c r="U8" s="239" t="s">
        <v>676</v>
      </c>
      <c r="V8" s="197"/>
      <c r="W8" s="197"/>
      <c r="X8" s="197"/>
      <c r="Y8" s="197"/>
      <c r="Z8" s="197"/>
      <c r="AA8" s="197"/>
      <c r="AB8" s="240"/>
    </row>
    <row r="9" spans="1:28">
      <c r="A9" s="248" t="s">
        <v>684</v>
      </c>
      <c r="B9" s="249"/>
      <c r="C9" s="249"/>
      <c r="D9" s="249"/>
      <c r="E9" s="250" t="s">
        <v>676</v>
      </c>
      <c r="F9" s="250"/>
      <c r="G9" s="250"/>
      <c r="H9" s="250"/>
      <c r="I9" s="250"/>
      <c r="J9" s="250"/>
      <c r="K9" s="250"/>
      <c r="L9" s="251" t="s">
        <v>674</v>
      </c>
      <c r="M9" s="251"/>
      <c r="N9" s="250" t="s">
        <v>676</v>
      </c>
      <c r="O9" s="250"/>
      <c r="P9" s="245"/>
      <c r="Q9" s="245"/>
      <c r="R9" s="245"/>
      <c r="S9" s="245"/>
      <c r="T9" s="245"/>
      <c r="U9" s="230"/>
      <c r="V9" s="245"/>
      <c r="W9" s="245"/>
      <c r="X9" s="245"/>
      <c r="Y9" s="245"/>
      <c r="Z9" s="245"/>
      <c r="AA9" s="245"/>
      <c r="AB9" s="231"/>
    </row>
    <row r="10" spans="1:28">
      <c r="A10" s="234" t="s">
        <v>685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</row>
    <row r="11" spans="1:28">
      <c r="A11" s="235" t="s">
        <v>676</v>
      </c>
      <c r="B11" s="232" t="s">
        <v>686</v>
      </c>
      <c r="C11" s="238"/>
      <c r="D11" s="238"/>
      <c r="E11" s="233"/>
      <c r="F11" s="232" t="s">
        <v>687</v>
      </c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3"/>
      <c r="V11" s="235" t="s">
        <v>676</v>
      </c>
      <c r="W11" s="235" t="s">
        <v>676</v>
      </c>
      <c r="X11" s="228" t="s">
        <v>688</v>
      </c>
      <c r="Y11" s="229"/>
      <c r="Z11" s="228" t="s">
        <v>689</v>
      </c>
      <c r="AA11" s="229"/>
      <c r="AB11" s="235" t="s">
        <v>690</v>
      </c>
    </row>
    <row r="12" spans="1:28">
      <c r="A12" s="236"/>
      <c r="B12" s="232" t="s">
        <v>691</v>
      </c>
      <c r="C12" s="233"/>
      <c r="D12" s="232" t="s">
        <v>692</v>
      </c>
      <c r="E12" s="233"/>
      <c r="F12" s="232" t="s">
        <v>693</v>
      </c>
      <c r="G12" s="238"/>
      <c r="H12" s="238"/>
      <c r="I12" s="238"/>
      <c r="J12" s="238"/>
      <c r="K12" s="238"/>
      <c r="L12" s="238"/>
      <c r="M12" s="238"/>
      <c r="N12" s="238"/>
      <c r="O12" s="233"/>
      <c r="P12" s="232" t="s">
        <v>694</v>
      </c>
      <c r="Q12" s="238"/>
      <c r="R12" s="238"/>
      <c r="S12" s="238"/>
      <c r="T12" s="238"/>
      <c r="U12" s="233"/>
      <c r="V12" s="236"/>
      <c r="W12" s="236"/>
      <c r="X12" s="239"/>
      <c r="Y12" s="240"/>
      <c r="Z12" s="239"/>
      <c r="AA12" s="240"/>
      <c r="AB12" s="236"/>
    </row>
    <row r="13" spans="1:28">
      <c r="A13" s="236"/>
      <c r="B13" s="235" t="s">
        <v>695</v>
      </c>
      <c r="C13" s="235" t="s">
        <v>676</v>
      </c>
      <c r="D13" s="235" t="s">
        <v>695</v>
      </c>
      <c r="E13" s="235" t="s">
        <v>676</v>
      </c>
      <c r="F13" s="232" t="s">
        <v>696</v>
      </c>
      <c r="G13" s="238"/>
      <c r="H13" s="238"/>
      <c r="I13" s="238"/>
      <c r="J13" s="238"/>
      <c r="K13" s="238"/>
      <c r="L13" s="238"/>
      <c r="M13" s="238"/>
      <c r="N13" s="238"/>
      <c r="O13" s="233"/>
      <c r="P13" s="228" t="s">
        <v>695</v>
      </c>
      <c r="Q13" s="229"/>
      <c r="R13" s="232" t="s">
        <v>696</v>
      </c>
      <c r="S13" s="238"/>
      <c r="T13" s="238"/>
      <c r="U13" s="233"/>
      <c r="V13" s="236"/>
      <c r="W13" s="236"/>
      <c r="X13" s="239"/>
      <c r="Y13" s="240"/>
      <c r="Z13" s="239"/>
      <c r="AA13" s="240"/>
      <c r="AB13" s="236"/>
    </row>
    <row r="14" spans="1:28">
      <c r="A14" s="236"/>
      <c r="B14" s="236"/>
      <c r="C14" s="236"/>
      <c r="D14" s="236"/>
      <c r="E14" s="236"/>
      <c r="F14" s="232" t="s">
        <v>697</v>
      </c>
      <c r="G14" s="238"/>
      <c r="H14" s="238"/>
      <c r="I14" s="238"/>
      <c r="J14" s="238"/>
      <c r="K14" s="233"/>
      <c r="L14" s="232" t="s">
        <v>698</v>
      </c>
      <c r="M14" s="238"/>
      <c r="N14" s="238"/>
      <c r="O14" s="233"/>
      <c r="P14" s="239"/>
      <c r="Q14" s="240"/>
      <c r="R14" s="228" t="s">
        <v>699</v>
      </c>
      <c r="S14" s="229"/>
      <c r="T14" s="228" t="s">
        <v>700</v>
      </c>
      <c r="U14" s="229"/>
      <c r="V14" s="236"/>
      <c r="W14" s="236"/>
      <c r="X14" s="239"/>
      <c r="Y14" s="240"/>
      <c r="Z14" s="239"/>
      <c r="AA14" s="240"/>
      <c r="AB14" s="236"/>
    </row>
    <row r="15" spans="1:28">
      <c r="A15" s="236"/>
      <c r="B15" s="236"/>
      <c r="C15" s="236"/>
      <c r="D15" s="236"/>
      <c r="E15" s="236"/>
      <c r="F15" s="228" t="s">
        <v>701</v>
      </c>
      <c r="G15" s="229"/>
      <c r="H15" s="228" t="s">
        <v>702</v>
      </c>
      <c r="I15" s="229"/>
      <c r="J15" s="228" t="s">
        <v>703</v>
      </c>
      <c r="K15" s="229"/>
      <c r="L15" s="228" t="s">
        <v>704</v>
      </c>
      <c r="M15" s="229"/>
      <c r="N15" s="228" t="s">
        <v>705</v>
      </c>
      <c r="O15" s="229"/>
      <c r="P15" s="239"/>
      <c r="Q15" s="240"/>
      <c r="R15" s="239"/>
      <c r="S15" s="240"/>
      <c r="T15" s="239"/>
      <c r="U15" s="240"/>
      <c r="V15" s="236"/>
      <c r="W15" s="236"/>
      <c r="X15" s="230"/>
      <c r="Y15" s="231"/>
      <c r="Z15" s="230"/>
      <c r="AA15" s="231"/>
      <c r="AB15" s="236"/>
    </row>
    <row r="16" spans="1:28">
      <c r="A16" s="236"/>
      <c r="B16" s="237"/>
      <c r="C16" s="237"/>
      <c r="D16" s="237"/>
      <c r="E16" s="237"/>
      <c r="F16" s="230"/>
      <c r="G16" s="231"/>
      <c r="H16" s="230"/>
      <c r="I16" s="231"/>
      <c r="J16" s="230"/>
      <c r="K16" s="231"/>
      <c r="L16" s="230"/>
      <c r="M16" s="231"/>
      <c r="N16" s="230"/>
      <c r="O16" s="231"/>
      <c r="P16" s="230"/>
      <c r="Q16" s="231"/>
      <c r="R16" s="230"/>
      <c r="S16" s="231"/>
      <c r="T16" s="230"/>
      <c r="U16" s="231"/>
      <c r="V16" s="237"/>
      <c r="W16" s="237"/>
      <c r="X16" s="228" t="s">
        <v>706</v>
      </c>
      <c r="Y16" s="196"/>
      <c r="Z16" s="232" t="s">
        <v>706</v>
      </c>
      <c r="AA16" s="233"/>
      <c r="AB16" s="237"/>
    </row>
    <row r="17" spans="1:28">
      <c r="A17" s="236"/>
      <c r="B17" s="223" t="s">
        <v>707</v>
      </c>
      <c r="C17" s="223" t="s">
        <v>707</v>
      </c>
      <c r="D17" s="50" t="s">
        <v>708</v>
      </c>
      <c r="E17" s="50" t="s">
        <v>708</v>
      </c>
      <c r="F17" s="223" t="s">
        <v>707</v>
      </c>
      <c r="G17" s="50" t="s">
        <v>708</v>
      </c>
      <c r="H17" s="223" t="s">
        <v>707</v>
      </c>
      <c r="I17" s="50" t="s">
        <v>708</v>
      </c>
      <c r="J17" s="223" t="s">
        <v>707</v>
      </c>
      <c r="K17" s="50" t="s">
        <v>708</v>
      </c>
      <c r="L17" s="223" t="s">
        <v>707</v>
      </c>
      <c r="M17" s="50" t="s">
        <v>708</v>
      </c>
      <c r="N17" s="223" t="s">
        <v>707</v>
      </c>
      <c r="O17" s="50" t="s">
        <v>708</v>
      </c>
      <c r="P17" s="223" t="s">
        <v>707</v>
      </c>
      <c r="Q17" s="50" t="s">
        <v>708</v>
      </c>
      <c r="R17" s="223" t="s">
        <v>707</v>
      </c>
      <c r="S17" s="50" t="s">
        <v>708</v>
      </c>
      <c r="T17" s="223" t="s">
        <v>707</v>
      </c>
      <c r="U17" s="50" t="s">
        <v>708</v>
      </c>
      <c r="V17" s="50" t="s">
        <v>709</v>
      </c>
      <c r="W17" s="50" t="s">
        <v>709</v>
      </c>
      <c r="X17" s="223" t="s">
        <v>710</v>
      </c>
      <c r="Y17" s="223" t="s">
        <v>711</v>
      </c>
      <c r="Z17" s="223" t="s">
        <v>710</v>
      </c>
      <c r="AA17" s="223" t="s">
        <v>711</v>
      </c>
      <c r="AB17" s="223" t="s">
        <v>712</v>
      </c>
    </row>
    <row r="18" spans="1:28">
      <c r="A18" s="236"/>
      <c r="B18" s="224"/>
      <c r="C18" s="224"/>
      <c r="D18" s="51" t="s">
        <v>713</v>
      </c>
      <c r="E18" s="51" t="s">
        <v>713</v>
      </c>
      <c r="F18" s="224"/>
      <c r="G18" s="51" t="s">
        <v>713</v>
      </c>
      <c r="H18" s="224"/>
      <c r="I18" s="51" t="s">
        <v>713</v>
      </c>
      <c r="J18" s="224"/>
      <c r="K18" s="51" t="s">
        <v>713</v>
      </c>
      <c r="L18" s="224"/>
      <c r="M18" s="51" t="s">
        <v>713</v>
      </c>
      <c r="N18" s="224"/>
      <c r="O18" s="51" t="s">
        <v>713</v>
      </c>
      <c r="P18" s="224"/>
      <c r="Q18" s="51" t="s">
        <v>713</v>
      </c>
      <c r="R18" s="224"/>
      <c r="S18" s="51" t="s">
        <v>713</v>
      </c>
      <c r="T18" s="224"/>
      <c r="U18" s="51" t="s">
        <v>713</v>
      </c>
      <c r="V18" s="226" t="s">
        <v>713</v>
      </c>
      <c r="W18" s="226" t="s">
        <v>713</v>
      </c>
      <c r="X18" s="224"/>
      <c r="Y18" s="224"/>
      <c r="Z18" s="224"/>
      <c r="AA18" s="224"/>
      <c r="AB18" s="224"/>
    </row>
    <row r="19" spans="1:28">
      <c r="A19" s="237"/>
      <c r="B19" s="225"/>
      <c r="C19" s="225"/>
      <c r="D19" s="52" t="s">
        <v>714</v>
      </c>
      <c r="E19" s="52" t="s">
        <v>714</v>
      </c>
      <c r="F19" s="225"/>
      <c r="G19" s="52" t="s">
        <v>714</v>
      </c>
      <c r="H19" s="225"/>
      <c r="I19" s="52" t="s">
        <v>714</v>
      </c>
      <c r="J19" s="225"/>
      <c r="K19" s="52" t="s">
        <v>714</v>
      </c>
      <c r="L19" s="225"/>
      <c r="M19" s="52" t="s">
        <v>714</v>
      </c>
      <c r="N19" s="225"/>
      <c r="O19" s="52" t="s">
        <v>714</v>
      </c>
      <c r="P19" s="225"/>
      <c r="Q19" s="52" t="s">
        <v>714</v>
      </c>
      <c r="R19" s="225"/>
      <c r="S19" s="52" t="s">
        <v>714</v>
      </c>
      <c r="T19" s="225"/>
      <c r="U19" s="52" t="s">
        <v>714</v>
      </c>
      <c r="V19" s="227"/>
      <c r="W19" s="227"/>
      <c r="X19" s="225"/>
      <c r="Y19" s="225"/>
      <c r="Z19" s="225"/>
      <c r="AA19" s="225"/>
      <c r="AB19" s="225"/>
    </row>
    <row r="20" spans="1:28">
      <c r="A20" s="53" t="s">
        <v>715</v>
      </c>
      <c r="B20" s="53" t="s">
        <v>716</v>
      </c>
      <c r="C20" s="53" t="s">
        <v>717</v>
      </c>
      <c r="D20" s="53" t="s">
        <v>718</v>
      </c>
      <c r="E20" s="53" t="s">
        <v>719</v>
      </c>
      <c r="F20" s="53" t="s">
        <v>720</v>
      </c>
      <c r="G20" s="53" t="s">
        <v>721</v>
      </c>
      <c r="H20" s="53" t="s">
        <v>722</v>
      </c>
      <c r="I20" s="53" t="s">
        <v>723</v>
      </c>
      <c r="J20" s="53" t="s">
        <v>724</v>
      </c>
      <c r="K20" s="53" t="s">
        <v>725</v>
      </c>
      <c r="L20" s="53" t="s">
        <v>726</v>
      </c>
      <c r="M20" s="53" t="s">
        <v>727</v>
      </c>
      <c r="N20" s="53" t="s">
        <v>728</v>
      </c>
      <c r="O20" s="53" t="s">
        <v>729</v>
      </c>
      <c r="P20" s="53" t="s">
        <v>730</v>
      </c>
      <c r="Q20" s="53" t="s">
        <v>731</v>
      </c>
      <c r="R20" s="53" t="s">
        <v>732</v>
      </c>
      <c r="S20" s="53" t="s">
        <v>733</v>
      </c>
      <c r="T20" s="53" t="s">
        <v>734</v>
      </c>
      <c r="U20" s="53" t="s">
        <v>735</v>
      </c>
      <c r="V20" s="53" t="s">
        <v>736</v>
      </c>
      <c r="W20" s="53" t="s">
        <v>737</v>
      </c>
      <c r="X20" s="53" t="s">
        <v>738</v>
      </c>
      <c r="Y20" s="53" t="s">
        <v>739</v>
      </c>
      <c r="Z20" s="53" t="s">
        <v>740</v>
      </c>
      <c r="AA20" s="53" t="s">
        <v>741</v>
      </c>
      <c r="AB20" s="53" t="s">
        <v>742</v>
      </c>
    </row>
    <row r="21" spans="1:28">
      <c r="A21" s="217" t="s">
        <v>743</v>
      </c>
      <c r="B21" s="215">
        <v>98.399030000000081</v>
      </c>
      <c r="C21" s="217" t="s">
        <v>676</v>
      </c>
      <c r="D21" s="215">
        <v>502.29775709999984</v>
      </c>
      <c r="E21" s="217" t="s">
        <v>676</v>
      </c>
      <c r="F21" s="215">
        <v>45.069429999999961</v>
      </c>
      <c r="G21" s="215">
        <v>239.83983149999992</v>
      </c>
      <c r="H21" s="215">
        <v>14.223930000000008</v>
      </c>
      <c r="I21" s="215">
        <v>63.009136700000006</v>
      </c>
      <c r="J21" s="215">
        <v>9.3648500000000041</v>
      </c>
      <c r="K21" s="215">
        <v>48.641063700000004</v>
      </c>
      <c r="L21" s="215">
        <v>0.10714</v>
      </c>
      <c r="M21" s="215">
        <v>0.29388579999999997</v>
      </c>
      <c r="N21" s="215">
        <v>3.7182500000000012</v>
      </c>
      <c r="O21" s="215">
        <v>15.3892937</v>
      </c>
      <c r="P21" s="215">
        <v>25.915429999999997</v>
      </c>
      <c r="Q21" s="215">
        <v>135.1245457</v>
      </c>
      <c r="R21" s="215">
        <v>19.193519999999999</v>
      </c>
      <c r="S21" s="215">
        <v>76.930106699999953</v>
      </c>
      <c r="T21" s="215">
        <v>6.7219100000000029</v>
      </c>
      <c r="U21" s="215">
        <v>58.194438999999996</v>
      </c>
      <c r="V21" s="221">
        <v>14295.232800000002</v>
      </c>
      <c r="W21" s="221">
        <v>50909.325499999977</v>
      </c>
      <c r="X21" s="217" t="s">
        <v>676</v>
      </c>
      <c r="Y21" s="217" t="s">
        <v>676</v>
      </c>
      <c r="Z21" s="217" t="s">
        <v>676</v>
      </c>
      <c r="AA21" s="217" t="s">
        <v>676</v>
      </c>
      <c r="AB21" s="54" t="s">
        <v>676</v>
      </c>
    </row>
    <row r="22" spans="1:28">
      <c r="A22" s="218"/>
      <c r="B22" s="216"/>
      <c r="C22" s="218"/>
      <c r="D22" s="216"/>
      <c r="E22" s="218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22"/>
      <c r="W22" s="222"/>
      <c r="X22" s="218"/>
      <c r="Y22" s="218"/>
      <c r="Z22" s="218"/>
      <c r="AA22" s="218"/>
      <c r="AB22" s="55" t="s">
        <v>676</v>
      </c>
    </row>
    <row r="23" spans="1:28">
      <c r="A23" s="217" t="s">
        <v>744</v>
      </c>
      <c r="B23" s="215">
        <v>7.3880100000000004</v>
      </c>
      <c r="C23" s="217" t="s">
        <v>676</v>
      </c>
      <c r="D23" s="215">
        <v>45.048019699999998</v>
      </c>
      <c r="E23" s="217" t="s">
        <v>676</v>
      </c>
      <c r="F23" s="215">
        <v>4.8012099999999993</v>
      </c>
      <c r="G23" s="215">
        <v>30.6246808</v>
      </c>
      <c r="H23" s="215">
        <v>0.77108999999999994</v>
      </c>
      <c r="I23" s="215">
        <v>2.9294642999999998</v>
      </c>
      <c r="J23" s="215">
        <v>1.0501400000000001</v>
      </c>
      <c r="K23" s="215">
        <v>6.3562117999999987</v>
      </c>
      <c r="L23" s="217" t="s">
        <v>676</v>
      </c>
      <c r="M23" s="217" t="s">
        <v>676</v>
      </c>
      <c r="N23" s="215">
        <v>0.13399</v>
      </c>
      <c r="O23" s="215">
        <v>0.72438849999999999</v>
      </c>
      <c r="P23" s="215">
        <v>0.63158000000000003</v>
      </c>
      <c r="Q23" s="215">
        <v>4.4132743000000003</v>
      </c>
      <c r="R23" s="215">
        <v>0.62497000000000003</v>
      </c>
      <c r="S23" s="215">
        <v>4.3517790999999999</v>
      </c>
      <c r="T23" s="215">
        <v>6.6100000000000004E-3</v>
      </c>
      <c r="U23" s="215">
        <v>6.14952E-2</v>
      </c>
      <c r="V23" s="221">
        <v>3114.2334999999998</v>
      </c>
      <c r="W23" s="221">
        <v>18487.2984</v>
      </c>
      <c r="X23" s="217" t="s">
        <v>676</v>
      </c>
      <c r="Y23" s="217" t="s">
        <v>676</v>
      </c>
      <c r="Z23" s="217" t="s">
        <v>676</v>
      </c>
      <c r="AA23" s="217" t="s">
        <v>676</v>
      </c>
      <c r="AB23" s="54" t="s">
        <v>676</v>
      </c>
    </row>
    <row r="24" spans="1:28">
      <c r="A24" s="218"/>
      <c r="B24" s="216"/>
      <c r="C24" s="218"/>
      <c r="D24" s="216"/>
      <c r="E24" s="218"/>
      <c r="F24" s="216"/>
      <c r="G24" s="216"/>
      <c r="H24" s="216"/>
      <c r="I24" s="216"/>
      <c r="J24" s="216"/>
      <c r="K24" s="216"/>
      <c r="L24" s="218"/>
      <c r="M24" s="218"/>
      <c r="N24" s="216"/>
      <c r="O24" s="216"/>
      <c r="P24" s="216"/>
      <c r="Q24" s="216"/>
      <c r="R24" s="216"/>
      <c r="S24" s="216"/>
      <c r="T24" s="216"/>
      <c r="U24" s="216"/>
      <c r="V24" s="222"/>
      <c r="W24" s="222"/>
      <c r="X24" s="218"/>
      <c r="Y24" s="218"/>
      <c r="Z24" s="218"/>
      <c r="AA24" s="218"/>
      <c r="AB24" s="55" t="s">
        <v>676</v>
      </c>
    </row>
    <row r="25" spans="1:28">
      <c r="A25" s="217" t="s">
        <v>745</v>
      </c>
      <c r="B25" s="215">
        <v>3.9179900000000005</v>
      </c>
      <c r="C25" s="217" t="s">
        <v>676</v>
      </c>
      <c r="D25" s="215">
        <v>30.078471</v>
      </c>
      <c r="E25" s="217" t="s">
        <v>676</v>
      </c>
      <c r="F25" s="215">
        <v>2.36409</v>
      </c>
      <c r="G25" s="215">
        <v>21.036335000000001</v>
      </c>
      <c r="H25" s="215">
        <v>0.193</v>
      </c>
      <c r="I25" s="215">
        <v>0.91089500000000001</v>
      </c>
      <c r="J25" s="215">
        <v>1.9E-3</v>
      </c>
      <c r="K25" s="215">
        <v>1.143E-4</v>
      </c>
      <c r="L25" s="215">
        <v>5.9360000000000003E-2</v>
      </c>
      <c r="M25" s="215">
        <v>0.15689839999999999</v>
      </c>
      <c r="N25" s="217" t="s">
        <v>676</v>
      </c>
      <c r="O25" s="217" t="s">
        <v>676</v>
      </c>
      <c r="P25" s="215">
        <v>1.2996400000000001</v>
      </c>
      <c r="Q25" s="215">
        <v>7.9742283</v>
      </c>
      <c r="R25" s="215">
        <v>1.2996400000000001</v>
      </c>
      <c r="S25" s="215">
        <v>7.9562454000000002</v>
      </c>
      <c r="T25" s="217" t="s">
        <v>676</v>
      </c>
      <c r="U25" s="215">
        <v>1.79829E-2</v>
      </c>
      <c r="V25" s="221">
        <v>555.64120000000003</v>
      </c>
      <c r="W25" s="221">
        <v>9411.7342000000008</v>
      </c>
      <c r="X25" s="217" t="s">
        <v>676</v>
      </c>
      <c r="Y25" s="217" t="s">
        <v>676</v>
      </c>
      <c r="Z25" s="217" t="s">
        <v>676</v>
      </c>
      <c r="AA25" s="217" t="s">
        <v>676</v>
      </c>
      <c r="AB25" s="54" t="s">
        <v>676</v>
      </c>
    </row>
    <row r="26" spans="1:28">
      <c r="A26" s="218"/>
      <c r="B26" s="216"/>
      <c r="C26" s="218"/>
      <c r="D26" s="216"/>
      <c r="E26" s="218"/>
      <c r="F26" s="216"/>
      <c r="G26" s="216"/>
      <c r="H26" s="216"/>
      <c r="I26" s="216"/>
      <c r="J26" s="216"/>
      <c r="K26" s="216"/>
      <c r="L26" s="216"/>
      <c r="M26" s="216"/>
      <c r="N26" s="218"/>
      <c r="O26" s="218"/>
      <c r="P26" s="216"/>
      <c r="Q26" s="216"/>
      <c r="R26" s="216"/>
      <c r="S26" s="216"/>
      <c r="T26" s="218"/>
      <c r="U26" s="216"/>
      <c r="V26" s="222"/>
      <c r="W26" s="222"/>
      <c r="X26" s="218"/>
      <c r="Y26" s="218"/>
      <c r="Z26" s="218"/>
      <c r="AA26" s="218"/>
      <c r="AB26" s="55" t="s">
        <v>676</v>
      </c>
    </row>
    <row r="27" spans="1:28">
      <c r="A27" s="213" t="s">
        <v>746</v>
      </c>
      <c r="B27" s="215">
        <v>109.70503000000008</v>
      </c>
      <c r="C27" s="217" t="s">
        <v>676</v>
      </c>
      <c r="D27" s="194">
        <v>577.42424779999988</v>
      </c>
      <c r="E27" s="219" t="s">
        <v>676</v>
      </c>
      <c r="F27" s="194">
        <v>52.234729999999956</v>
      </c>
      <c r="G27" s="194">
        <v>291.50084729999992</v>
      </c>
      <c r="H27" s="194">
        <v>15.188020000000007</v>
      </c>
      <c r="I27" s="194">
        <v>66.849496000000002</v>
      </c>
      <c r="J27" s="194">
        <v>10.416890000000004</v>
      </c>
      <c r="K27" s="194">
        <v>54.997389800000001</v>
      </c>
      <c r="L27" s="194">
        <v>0.16650000000000001</v>
      </c>
      <c r="M27" s="194">
        <v>0.45078419999999997</v>
      </c>
      <c r="N27" s="194">
        <v>3.852240000000001</v>
      </c>
      <c r="O27" s="194">
        <v>16.1136822</v>
      </c>
      <c r="P27" s="194">
        <v>27.846649999999997</v>
      </c>
      <c r="Q27" s="194">
        <v>147.5120483</v>
      </c>
      <c r="R27" s="194">
        <v>21.118130000000001</v>
      </c>
      <c r="S27" s="194">
        <v>89.238131199999955</v>
      </c>
      <c r="T27" s="194">
        <v>6.7285200000000032</v>
      </c>
      <c r="U27" s="194">
        <v>58.273917099999998</v>
      </c>
      <c r="V27" s="221">
        <v>17965.107499999998</v>
      </c>
      <c r="W27" s="221">
        <v>78808.358099999983</v>
      </c>
      <c r="X27" s="217" t="s">
        <v>676</v>
      </c>
      <c r="Y27" s="217" t="s">
        <v>676</v>
      </c>
      <c r="Z27" s="217" t="s">
        <v>676</v>
      </c>
      <c r="AA27" s="217" t="s">
        <v>676</v>
      </c>
      <c r="AB27" s="54" t="s">
        <v>676</v>
      </c>
    </row>
    <row r="28" spans="1:28">
      <c r="A28" s="214"/>
      <c r="B28" s="216"/>
      <c r="C28" s="218"/>
      <c r="D28" s="195"/>
      <c r="E28" s="220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222"/>
      <c r="W28" s="222"/>
      <c r="X28" s="218"/>
      <c r="Y28" s="218"/>
      <c r="Z28" s="218"/>
      <c r="AA28" s="218"/>
      <c r="AB28" s="55" t="s">
        <v>676</v>
      </c>
    </row>
    <row r="29" spans="1:28">
      <c r="A29" s="196" t="s">
        <v>676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</row>
    <row r="30" spans="1:28">
      <c r="A30" s="197" t="s">
        <v>676</v>
      </c>
      <c r="B30" s="197"/>
      <c r="C30" s="197"/>
      <c r="D30" s="198" t="s">
        <v>747</v>
      </c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200"/>
      <c r="AA30" s="197" t="s">
        <v>676</v>
      </c>
      <c r="AB30" s="197" t="s">
        <v>676</v>
      </c>
    </row>
    <row r="31" spans="1:28">
      <c r="A31" s="197"/>
      <c r="B31" s="197"/>
      <c r="C31" s="197"/>
      <c r="D31" s="201" t="s">
        <v>670</v>
      </c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3"/>
      <c r="AA31" s="197"/>
      <c r="AB31" s="197"/>
    </row>
    <row r="32" spans="1:28">
      <c r="A32" s="197"/>
      <c r="B32" s="197"/>
      <c r="C32" s="197"/>
      <c r="D32" s="201" t="s">
        <v>676</v>
      </c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3"/>
      <c r="AA32" s="197"/>
      <c r="AB32" s="197"/>
    </row>
    <row r="33" spans="1:28">
      <c r="A33" s="197"/>
      <c r="B33" s="197"/>
      <c r="C33" s="197"/>
      <c r="D33" s="201" t="s">
        <v>670</v>
      </c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3"/>
      <c r="AA33" s="197"/>
      <c r="AB33" s="197"/>
    </row>
    <row r="34" spans="1:28">
      <c r="A34" s="197"/>
      <c r="B34" s="197"/>
      <c r="C34" s="197"/>
      <c r="D34" s="204" t="s">
        <v>748</v>
      </c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6"/>
      <c r="AA34" s="197"/>
      <c r="AB34" s="197"/>
    </row>
    <row r="35" spans="1:28">
      <c r="A35" s="197"/>
      <c r="B35" s="197"/>
      <c r="C35" s="197"/>
      <c r="D35" s="210" t="s">
        <v>749</v>
      </c>
      <c r="E35" s="211"/>
      <c r="F35" s="211"/>
      <c r="G35" s="211"/>
      <c r="H35" s="211"/>
      <c r="I35" s="211"/>
      <c r="J35" s="211"/>
      <c r="K35" s="212"/>
      <c r="L35" s="210" t="s">
        <v>750</v>
      </c>
      <c r="M35" s="211"/>
      <c r="N35" s="211"/>
      <c r="O35" s="211"/>
      <c r="P35" s="211"/>
      <c r="Q35" s="211"/>
      <c r="R35" s="211"/>
      <c r="S35" s="212"/>
      <c r="T35" s="198" t="s">
        <v>751</v>
      </c>
      <c r="U35" s="199"/>
      <c r="V35" s="199"/>
      <c r="W35" s="199"/>
      <c r="X35" s="199"/>
      <c r="Y35" s="199"/>
      <c r="Z35" s="200"/>
      <c r="AA35" s="49" t="s">
        <v>676</v>
      </c>
      <c r="AB35" s="49" t="s">
        <v>676</v>
      </c>
    </row>
    <row r="36" spans="1:28">
      <c r="A36" s="197"/>
      <c r="B36" s="197"/>
      <c r="C36" s="197"/>
      <c r="D36" s="210" t="s">
        <v>695</v>
      </c>
      <c r="E36" s="211"/>
      <c r="F36" s="212"/>
      <c r="G36" s="210" t="s">
        <v>752</v>
      </c>
      <c r="H36" s="211"/>
      <c r="I36" s="211"/>
      <c r="J36" s="211"/>
      <c r="K36" s="212"/>
      <c r="L36" s="210" t="s">
        <v>753</v>
      </c>
      <c r="M36" s="211"/>
      <c r="N36" s="211"/>
      <c r="O36" s="211"/>
      <c r="P36" s="211"/>
      <c r="Q36" s="211"/>
      <c r="R36" s="211"/>
      <c r="S36" s="212"/>
      <c r="T36" s="204"/>
      <c r="U36" s="205"/>
      <c r="V36" s="205"/>
      <c r="W36" s="205"/>
      <c r="X36" s="205"/>
      <c r="Y36" s="205"/>
      <c r="Z36" s="206"/>
      <c r="AA36" s="49" t="s">
        <v>676</v>
      </c>
      <c r="AB36" s="49" t="s">
        <v>676</v>
      </c>
    </row>
    <row r="37" spans="1:28">
      <c r="A37" s="197"/>
      <c r="B37" s="197"/>
      <c r="C37" s="197"/>
      <c r="D37" s="207">
        <v>2</v>
      </c>
      <c r="E37" s="208"/>
      <c r="F37" s="209"/>
      <c r="G37" s="207">
        <v>0</v>
      </c>
      <c r="H37" s="208"/>
      <c r="I37" s="208"/>
      <c r="J37" s="208"/>
      <c r="K37" s="209"/>
      <c r="L37" s="207">
        <v>0</v>
      </c>
      <c r="M37" s="208"/>
      <c r="N37" s="208"/>
      <c r="O37" s="208"/>
      <c r="P37" s="208"/>
      <c r="Q37" s="208"/>
      <c r="R37" s="208"/>
      <c r="S37" s="209"/>
      <c r="T37" s="207">
        <v>0</v>
      </c>
      <c r="U37" s="208"/>
      <c r="V37" s="208"/>
      <c r="W37" s="208"/>
      <c r="X37" s="208"/>
      <c r="Y37" s="208"/>
      <c r="Z37" s="209"/>
      <c r="AA37" s="49" t="s">
        <v>676</v>
      </c>
      <c r="AB37" s="49" t="s">
        <v>676</v>
      </c>
    </row>
    <row r="38" spans="1:28" ht="14.55">
      <c r="A38" s="252" t="s">
        <v>666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</row>
    <row r="39" spans="1:28">
      <c r="A39" s="253" t="s">
        <v>667</v>
      </c>
      <c r="B39" s="254"/>
      <c r="C39" s="254"/>
      <c r="D39" s="234" t="s">
        <v>754</v>
      </c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 t="s">
        <v>669</v>
      </c>
      <c r="W39" s="234"/>
      <c r="X39" s="234"/>
      <c r="Y39" s="234"/>
      <c r="Z39" s="234"/>
      <c r="AA39" s="234"/>
      <c r="AB39" s="259"/>
    </row>
    <row r="40" spans="1:28">
      <c r="A40" s="255"/>
      <c r="B40" s="256"/>
      <c r="C40" s="256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7" t="s">
        <v>670</v>
      </c>
      <c r="W40" s="247"/>
      <c r="X40" s="247"/>
      <c r="Y40" s="247"/>
      <c r="Z40" s="247"/>
      <c r="AA40" s="247"/>
      <c r="AB40" s="247"/>
    </row>
    <row r="41" spans="1:28">
      <c r="A41" s="257"/>
      <c r="B41" s="258"/>
      <c r="C41" s="258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 t="s">
        <v>671</v>
      </c>
      <c r="W41" s="250"/>
      <c r="X41" s="250"/>
      <c r="Y41" s="250"/>
      <c r="Z41" s="250"/>
      <c r="AA41" s="250"/>
      <c r="AB41" s="260"/>
    </row>
    <row r="42" spans="1:28">
      <c r="A42" s="241" t="s">
        <v>672</v>
      </c>
      <c r="B42" s="242"/>
      <c r="C42" s="242"/>
      <c r="D42" s="242"/>
      <c r="E42" s="243" t="s">
        <v>673</v>
      </c>
      <c r="F42" s="243"/>
      <c r="G42" s="243"/>
      <c r="H42" s="243"/>
      <c r="I42" s="243"/>
      <c r="J42" s="243"/>
      <c r="K42" s="243"/>
      <c r="L42" s="244" t="s">
        <v>674</v>
      </c>
      <c r="M42" s="244"/>
      <c r="N42" s="243" t="s">
        <v>675</v>
      </c>
      <c r="O42" s="243"/>
      <c r="P42" s="197" t="s">
        <v>676</v>
      </c>
      <c r="Q42" s="197"/>
      <c r="R42" s="197"/>
      <c r="S42" s="197"/>
      <c r="T42" s="197"/>
      <c r="U42" s="246" t="s">
        <v>677</v>
      </c>
      <c r="V42" s="243"/>
      <c r="W42" s="243"/>
      <c r="X42" s="243"/>
      <c r="Y42" s="243"/>
      <c r="Z42" s="243"/>
      <c r="AA42" s="243"/>
      <c r="AB42" s="247"/>
    </row>
    <row r="43" spans="1:28">
      <c r="A43" s="241" t="s">
        <v>678</v>
      </c>
      <c r="B43" s="242"/>
      <c r="C43" s="242"/>
      <c r="D43" s="242"/>
      <c r="E43" s="243" t="s">
        <v>679</v>
      </c>
      <c r="F43" s="243"/>
      <c r="G43" s="243"/>
      <c r="H43" s="243"/>
      <c r="I43" s="243"/>
      <c r="J43" s="243"/>
      <c r="K43" s="243"/>
      <c r="L43" s="244" t="s">
        <v>674</v>
      </c>
      <c r="M43" s="244"/>
      <c r="N43" s="243" t="s">
        <v>680</v>
      </c>
      <c r="O43" s="243"/>
      <c r="P43" s="197"/>
      <c r="Q43" s="197"/>
      <c r="R43" s="197"/>
      <c r="S43" s="197"/>
      <c r="T43" s="197"/>
      <c r="U43" s="246" t="s">
        <v>681</v>
      </c>
      <c r="V43" s="243"/>
      <c r="W43" s="243"/>
      <c r="X43" s="243"/>
      <c r="Y43" s="243"/>
      <c r="Z43" s="243"/>
      <c r="AA43" s="243"/>
      <c r="AB43" s="247"/>
    </row>
    <row r="44" spans="1:28">
      <c r="A44" s="241" t="s">
        <v>682</v>
      </c>
      <c r="B44" s="242"/>
      <c r="C44" s="242"/>
      <c r="D44" s="242"/>
      <c r="E44" s="243" t="s">
        <v>394</v>
      </c>
      <c r="F44" s="243"/>
      <c r="G44" s="243"/>
      <c r="H44" s="243"/>
      <c r="I44" s="243"/>
      <c r="J44" s="243"/>
      <c r="K44" s="243"/>
      <c r="L44" s="244" t="s">
        <v>674</v>
      </c>
      <c r="M44" s="244"/>
      <c r="N44" s="243" t="s">
        <v>683</v>
      </c>
      <c r="O44" s="243"/>
      <c r="P44" s="197"/>
      <c r="Q44" s="197"/>
      <c r="R44" s="197"/>
      <c r="S44" s="197"/>
      <c r="T44" s="197"/>
      <c r="U44" s="239" t="s">
        <v>676</v>
      </c>
      <c r="V44" s="197"/>
      <c r="W44" s="197"/>
      <c r="X44" s="197"/>
      <c r="Y44" s="197"/>
      <c r="Z44" s="197"/>
      <c r="AA44" s="197"/>
      <c r="AB44" s="240"/>
    </row>
    <row r="45" spans="1:28">
      <c r="A45" s="248" t="s">
        <v>684</v>
      </c>
      <c r="B45" s="249"/>
      <c r="C45" s="249"/>
      <c r="D45" s="249"/>
      <c r="E45" s="250" t="s">
        <v>676</v>
      </c>
      <c r="F45" s="250"/>
      <c r="G45" s="250"/>
      <c r="H45" s="250"/>
      <c r="I45" s="250"/>
      <c r="J45" s="250"/>
      <c r="K45" s="250"/>
      <c r="L45" s="251" t="s">
        <v>674</v>
      </c>
      <c r="M45" s="251"/>
      <c r="N45" s="250" t="s">
        <v>676</v>
      </c>
      <c r="O45" s="250"/>
      <c r="P45" s="245"/>
      <c r="Q45" s="245"/>
      <c r="R45" s="245"/>
      <c r="S45" s="245"/>
      <c r="T45" s="245"/>
      <c r="U45" s="230"/>
      <c r="V45" s="245"/>
      <c r="W45" s="245"/>
      <c r="X45" s="245"/>
      <c r="Y45" s="245"/>
      <c r="Z45" s="245"/>
      <c r="AA45" s="245"/>
      <c r="AB45" s="231"/>
    </row>
    <row r="46" spans="1:28">
      <c r="A46" s="234" t="s">
        <v>685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</row>
    <row r="47" spans="1:28">
      <c r="A47" s="235" t="s">
        <v>676</v>
      </c>
      <c r="B47" s="232" t="s">
        <v>686</v>
      </c>
      <c r="C47" s="238"/>
      <c r="D47" s="238"/>
      <c r="E47" s="233"/>
      <c r="F47" s="232" t="s">
        <v>687</v>
      </c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3"/>
      <c r="V47" s="235" t="s">
        <v>676</v>
      </c>
      <c r="W47" s="235" t="s">
        <v>676</v>
      </c>
      <c r="X47" s="228" t="s">
        <v>688</v>
      </c>
      <c r="Y47" s="229"/>
      <c r="Z47" s="228" t="s">
        <v>689</v>
      </c>
      <c r="AA47" s="229"/>
      <c r="AB47" s="235" t="s">
        <v>690</v>
      </c>
    </row>
    <row r="48" spans="1:28">
      <c r="A48" s="236"/>
      <c r="B48" s="232" t="s">
        <v>691</v>
      </c>
      <c r="C48" s="233"/>
      <c r="D48" s="232" t="s">
        <v>692</v>
      </c>
      <c r="E48" s="233"/>
      <c r="F48" s="232" t="s">
        <v>693</v>
      </c>
      <c r="G48" s="238"/>
      <c r="H48" s="238"/>
      <c r="I48" s="238"/>
      <c r="J48" s="238"/>
      <c r="K48" s="238"/>
      <c r="L48" s="238"/>
      <c r="M48" s="238"/>
      <c r="N48" s="238"/>
      <c r="O48" s="233"/>
      <c r="P48" s="232" t="s">
        <v>694</v>
      </c>
      <c r="Q48" s="238"/>
      <c r="R48" s="238"/>
      <c r="S48" s="238"/>
      <c r="T48" s="238"/>
      <c r="U48" s="233"/>
      <c r="V48" s="236"/>
      <c r="W48" s="236"/>
      <c r="X48" s="239"/>
      <c r="Y48" s="240"/>
      <c r="Z48" s="239"/>
      <c r="AA48" s="240"/>
      <c r="AB48" s="236"/>
    </row>
    <row r="49" spans="1:28">
      <c r="A49" s="236"/>
      <c r="B49" s="235" t="s">
        <v>695</v>
      </c>
      <c r="C49" s="235" t="s">
        <v>676</v>
      </c>
      <c r="D49" s="235" t="s">
        <v>695</v>
      </c>
      <c r="E49" s="235" t="s">
        <v>676</v>
      </c>
      <c r="F49" s="232" t="s">
        <v>696</v>
      </c>
      <c r="G49" s="238"/>
      <c r="H49" s="238"/>
      <c r="I49" s="238"/>
      <c r="J49" s="238"/>
      <c r="K49" s="238"/>
      <c r="L49" s="238"/>
      <c r="M49" s="238"/>
      <c r="N49" s="238"/>
      <c r="O49" s="233"/>
      <c r="P49" s="228" t="s">
        <v>695</v>
      </c>
      <c r="Q49" s="229"/>
      <c r="R49" s="232" t="s">
        <v>696</v>
      </c>
      <c r="S49" s="238"/>
      <c r="T49" s="238"/>
      <c r="U49" s="233"/>
      <c r="V49" s="236"/>
      <c r="W49" s="236"/>
      <c r="X49" s="239"/>
      <c r="Y49" s="240"/>
      <c r="Z49" s="239"/>
      <c r="AA49" s="240"/>
      <c r="AB49" s="236"/>
    </row>
    <row r="50" spans="1:28">
      <c r="A50" s="236"/>
      <c r="B50" s="236"/>
      <c r="C50" s="236"/>
      <c r="D50" s="236"/>
      <c r="E50" s="236"/>
      <c r="F50" s="232" t="s">
        <v>697</v>
      </c>
      <c r="G50" s="238"/>
      <c r="H50" s="238"/>
      <c r="I50" s="238"/>
      <c r="J50" s="238"/>
      <c r="K50" s="233"/>
      <c r="L50" s="232" t="s">
        <v>698</v>
      </c>
      <c r="M50" s="238"/>
      <c r="N50" s="238"/>
      <c r="O50" s="233"/>
      <c r="P50" s="239"/>
      <c r="Q50" s="240"/>
      <c r="R50" s="228" t="s">
        <v>699</v>
      </c>
      <c r="S50" s="229"/>
      <c r="T50" s="228" t="s">
        <v>700</v>
      </c>
      <c r="U50" s="229"/>
      <c r="V50" s="236"/>
      <c r="W50" s="236"/>
      <c r="X50" s="239"/>
      <c r="Y50" s="240"/>
      <c r="Z50" s="239"/>
      <c r="AA50" s="240"/>
      <c r="AB50" s="236"/>
    </row>
    <row r="51" spans="1:28">
      <c r="A51" s="236"/>
      <c r="B51" s="236"/>
      <c r="C51" s="236"/>
      <c r="D51" s="236"/>
      <c r="E51" s="236"/>
      <c r="F51" s="228" t="s">
        <v>701</v>
      </c>
      <c r="G51" s="229"/>
      <c r="H51" s="228" t="s">
        <v>702</v>
      </c>
      <c r="I51" s="229"/>
      <c r="J51" s="228" t="s">
        <v>703</v>
      </c>
      <c r="K51" s="229"/>
      <c r="L51" s="228" t="s">
        <v>704</v>
      </c>
      <c r="M51" s="229"/>
      <c r="N51" s="228" t="s">
        <v>705</v>
      </c>
      <c r="O51" s="229"/>
      <c r="P51" s="239"/>
      <c r="Q51" s="240"/>
      <c r="R51" s="239"/>
      <c r="S51" s="240"/>
      <c r="T51" s="239"/>
      <c r="U51" s="240"/>
      <c r="V51" s="236"/>
      <c r="W51" s="236"/>
      <c r="X51" s="230"/>
      <c r="Y51" s="231"/>
      <c r="Z51" s="230"/>
      <c r="AA51" s="231"/>
      <c r="AB51" s="236"/>
    </row>
    <row r="52" spans="1:28">
      <c r="A52" s="236"/>
      <c r="B52" s="237"/>
      <c r="C52" s="237"/>
      <c r="D52" s="237"/>
      <c r="E52" s="237"/>
      <c r="F52" s="230"/>
      <c r="G52" s="231"/>
      <c r="H52" s="230"/>
      <c r="I52" s="231"/>
      <c r="J52" s="230"/>
      <c r="K52" s="231"/>
      <c r="L52" s="230"/>
      <c r="M52" s="231"/>
      <c r="N52" s="230"/>
      <c r="O52" s="231"/>
      <c r="P52" s="230"/>
      <c r="Q52" s="231"/>
      <c r="R52" s="230"/>
      <c r="S52" s="231"/>
      <c r="T52" s="230"/>
      <c r="U52" s="231"/>
      <c r="V52" s="237"/>
      <c r="W52" s="237"/>
      <c r="X52" s="228" t="s">
        <v>706</v>
      </c>
      <c r="Y52" s="196"/>
      <c r="Z52" s="232" t="s">
        <v>706</v>
      </c>
      <c r="AA52" s="233"/>
      <c r="AB52" s="237"/>
    </row>
    <row r="53" spans="1:28">
      <c r="A53" s="236"/>
      <c r="B53" s="223" t="s">
        <v>707</v>
      </c>
      <c r="C53" s="223" t="s">
        <v>707</v>
      </c>
      <c r="D53" s="50" t="s">
        <v>708</v>
      </c>
      <c r="E53" s="50" t="s">
        <v>708</v>
      </c>
      <c r="F53" s="223" t="s">
        <v>707</v>
      </c>
      <c r="G53" s="50" t="s">
        <v>708</v>
      </c>
      <c r="H53" s="223" t="s">
        <v>707</v>
      </c>
      <c r="I53" s="50" t="s">
        <v>708</v>
      </c>
      <c r="J53" s="223" t="s">
        <v>707</v>
      </c>
      <c r="K53" s="50" t="s">
        <v>708</v>
      </c>
      <c r="L53" s="223" t="s">
        <v>707</v>
      </c>
      <c r="M53" s="50" t="s">
        <v>708</v>
      </c>
      <c r="N53" s="223" t="s">
        <v>707</v>
      </c>
      <c r="O53" s="50" t="s">
        <v>708</v>
      </c>
      <c r="P53" s="223" t="s">
        <v>707</v>
      </c>
      <c r="Q53" s="50" t="s">
        <v>708</v>
      </c>
      <c r="R53" s="223" t="s">
        <v>707</v>
      </c>
      <c r="S53" s="50" t="s">
        <v>708</v>
      </c>
      <c r="T53" s="223" t="s">
        <v>707</v>
      </c>
      <c r="U53" s="50" t="s">
        <v>708</v>
      </c>
      <c r="V53" s="50" t="s">
        <v>709</v>
      </c>
      <c r="W53" s="50" t="s">
        <v>709</v>
      </c>
      <c r="X53" s="223" t="s">
        <v>710</v>
      </c>
      <c r="Y53" s="223" t="s">
        <v>711</v>
      </c>
      <c r="Z53" s="223" t="s">
        <v>710</v>
      </c>
      <c r="AA53" s="223" t="s">
        <v>711</v>
      </c>
      <c r="AB53" s="223" t="s">
        <v>712</v>
      </c>
    </row>
    <row r="54" spans="1:28">
      <c r="A54" s="236"/>
      <c r="B54" s="224"/>
      <c r="C54" s="224"/>
      <c r="D54" s="51" t="s">
        <v>713</v>
      </c>
      <c r="E54" s="51" t="s">
        <v>713</v>
      </c>
      <c r="F54" s="224"/>
      <c r="G54" s="51" t="s">
        <v>713</v>
      </c>
      <c r="H54" s="224"/>
      <c r="I54" s="51" t="s">
        <v>713</v>
      </c>
      <c r="J54" s="224"/>
      <c r="K54" s="51" t="s">
        <v>713</v>
      </c>
      <c r="L54" s="224"/>
      <c r="M54" s="51" t="s">
        <v>713</v>
      </c>
      <c r="N54" s="224"/>
      <c r="O54" s="51" t="s">
        <v>713</v>
      </c>
      <c r="P54" s="224"/>
      <c r="Q54" s="51" t="s">
        <v>713</v>
      </c>
      <c r="R54" s="224"/>
      <c r="S54" s="51" t="s">
        <v>713</v>
      </c>
      <c r="T54" s="224"/>
      <c r="U54" s="51" t="s">
        <v>713</v>
      </c>
      <c r="V54" s="226" t="s">
        <v>713</v>
      </c>
      <c r="W54" s="226" t="s">
        <v>713</v>
      </c>
      <c r="X54" s="224"/>
      <c r="Y54" s="224"/>
      <c r="Z54" s="224"/>
      <c r="AA54" s="224"/>
      <c r="AB54" s="224"/>
    </row>
    <row r="55" spans="1:28">
      <c r="A55" s="237"/>
      <c r="B55" s="225"/>
      <c r="C55" s="225"/>
      <c r="D55" s="52" t="s">
        <v>714</v>
      </c>
      <c r="E55" s="52" t="s">
        <v>714</v>
      </c>
      <c r="F55" s="225"/>
      <c r="G55" s="52" t="s">
        <v>714</v>
      </c>
      <c r="H55" s="225"/>
      <c r="I55" s="52" t="s">
        <v>714</v>
      </c>
      <c r="J55" s="225"/>
      <c r="K55" s="52" t="s">
        <v>714</v>
      </c>
      <c r="L55" s="225"/>
      <c r="M55" s="52" t="s">
        <v>714</v>
      </c>
      <c r="N55" s="225"/>
      <c r="O55" s="52" t="s">
        <v>714</v>
      </c>
      <c r="P55" s="225"/>
      <c r="Q55" s="52" t="s">
        <v>714</v>
      </c>
      <c r="R55" s="225"/>
      <c r="S55" s="52" t="s">
        <v>714</v>
      </c>
      <c r="T55" s="225"/>
      <c r="U55" s="52" t="s">
        <v>714</v>
      </c>
      <c r="V55" s="227"/>
      <c r="W55" s="227"/>
      <c r="X55" s="225"/>
      <c r="Y55" s="225"/>
      <c r="Z55" s="225"/>
      <c r="AA55" s="225"/>
      <c r="AB55" s="225"/>
    </row>
    <row r="56" spans="1:28">
      <c r="A56" s="53" t="s">
        <v>715</v>
      </c>
      <c r="B56" s="53" t="s">
        <v>716</v>
      </c>
      <c r="C56" s="53" t="s">
        <v>717</v>
      </c>
      <c r="D56" s="53" t="s">
        <v>718</v>
      </c>
      <c r="E56" s="53" t="s">
        <v>719</v>
      </c>
      <c r="F56" s="53" t="s">
        <v>720</v>
      </c>
      <c r="G56" s="53" t="s">
        <v>721</v>
      </c>
      <c r="H56" s="53" t="s">
        <v>722</v>
      </c>
      <c r="I56" s="53" t="s">
        <v>723</v>
      </c>
      <c r="J56" s="53" t="s">
        <v>724</v>
      </c>
      <c r="K56" s="53" t="s">
        <v>725</v>
      </c>
      <c r="L56" s="53" t="s">
        <v>726</v>
      </c>
      <c r="M56" s="53" t="s">
        <v>727</v>
      </c>
      <c r="N56" s="53" t="s">
        <v>728</v>
      </c>
      <c r="O56" s="53" t="s">
        <v>729</v>
      </c>
      <c r="P56" s="53" t="s">
        <v>730</v>
      </c>
      <c r="Q56" s="53" t="s">
        <v>731</v>
      </c>
      <c r="R56" s="53" t="s">
        <v>732</v>
      </c>
      <c r="S56" s="53" t="s">
        <v>733</v>
      </c>
      <c r="T56" s="53" t="s">
        <v>734</v>
      </c>
      <c r="U56" s="53" t="s">
        <v>735</v>
      </c>
      <c r="V56" s="53" t="s">
        <v>736</v>
      </c>
      <c r="W56" s="53" t="s">
        <v>737</v>
      </c>
      <c r="X56" s="53" t="s">
        <v>738</v>
      </c>
      <c r="Y56" s="53" t="s">
        <v>739</v>
      </c>
      <c r="Z56" s="53" t="s">
        <v>740</v>
      </c>
      <c r="AA56" s="53" t="s">
        <v>741</v>
      </c>
      <c r="AB56" s="53" t="s">
        <v>742</v>
      </c>
    </row>
    <row r="57" spans="1:28">
      <c r="A57" s="217" t="s">
        <v>743</v>
      </c>
      <c r="B57" s="215">
        <v>19.96594000000001</v>
      </c>
      <c r="C57" s="217" t="s">
        <v>676</v>
      </c>
      <c r="D57" s="215">
        <v>90.706205000000011</v>
      </c>
      <c r="E57" s="217" t="s">
        <v>676</v>
      </c>
      <c r="F57" s="215">
        <v>7.412869999999999</v>
      </c>
      <c r="G57" s="215">
        <v>35.401816000000004</v>
      </c>
      <c r="H57" s="215">
        <v>2.1562299999999994</v>
      </c>
      <c r="I57" s="215">
        <v>6.8742135000000006</v>
      </c>
      <c r="J57" s="215">
        <v>0.82421999999999995</v>
      </c>
      <c r="K57" s="215">
        <v>2.4024040000000002</v>
      </c>
      <c r="L57" s="217" t="s">
        <v>676</v>
      </c>
      <c r="M57" s="217" t="s">
        <v>676</v>
      </c>
      <c r="N57" s="215">
        <v>0.96520000000000006</v>
      </c>
      <c r="O57" s="215">
        <v>3.1524933000000006</v>
      </c>
      <c r="P57" s="215">
        <v>8.6074199999999994</v>
      </c>
      <c r="Q57" s="215">
        <v>42.875278200000004</v>
      </c>
      <c r="R57" s="215">
        <v>6.4803500000000014</v>
      </c>
      <c r="S57" s="215">
        <v>29.244963399999993</v>
      </c>
      <c r="T57" s="215">
        <v>2.1270699999999998</v>
      </c>
      <c r="U57" s="215">
        <v>13.630314800000001</v>
      </c>
      <c r="V57" s="221">
        <v>632.2041999999999</v>
      </c>
      <c r="W57" s="221">
        <v>12572.0497</v>
      </c>
      <c r="X57" s="217" t="s">
        <v>676</v>
      </c>
      <c r="Y57" s="217" t="s">
        <v>676</v>
      </c>
      <c r="Z57" s="217" t="s">
        <v>676</v>
      </c>
      <c r="AA57" s="217" t="s">
        <v>676</v>
      </c>
      <c r="AB57" s="54" t="s">
        <v>676</v>
      </c>
    </row>
    <row r="58" spans="1:28">
      <c r="A58" s="218"/>
      <c r="B58" s="216"/>
      <c r="C58" s="218"/>
      <c r="D58" s="216"/>
      <c r="E58" s="218"/>
      <c r="F58" s="216"/>
      <c r="G58" s="216"/>
      <c r="H58" s="216"/>
      <c r="I58" s="216"/>
      <c r="J58" s="216"/>
      <c r="K58" s="216"/>
      <c r="L58" s="218"/>
      <c r="M58" s="218"/>
      <c r="N58" s="216"/>
      <c r="O58" s="216"/>
      <c r="P58" s="216"/>
      <c r="Q58" s="216"/>
      <c r="R58" s="216"/>
      <c r="S58" s="216"/>
      <c r="T58" s="216"/>
      <c r="U58" s="216"/>
      <c r="V58" s="222"/>
      <c r="W58" s="222"/>
      <c r="X58" s="218"/>
      <c r="Y58" s="218"/>
      <c r="Z58" s="218"/>
      <c r="AA58" s="218"/>
      <c r="AB58" s="55" t="s">
        <v>676</v>
      </c>
    </row>
    <row r="59" spans="1:28">
      <c r="A59" s="213" t="s">
        <v>746</v>
      </c>
      <c r="B59" s="215">
        <v>19.96594000000001</v>
      </c>
      <c r="C59" s="217" t="s">
        <v>676</v>
      </c>
      <c r="D59" s="194">
        <v>90.706205000000011</v>
      </c>
      <c r="E59" s="219" t="s">
        <v>676</v>
      </c>
      <c r="F59" s="194">
        <v>7.412869999999999</v>
      </c>
      <c r="G59" s="194">
        <v>35.401816000000004</v>
      </c>
      <c r="H59" s="194">
        <v>2.1562299999999994</v>
      </c>
      <c r="I59" s="194">
        <v>6.8742135000000006</v>
      </c>
      <c r="J59" s="194">
        <v>0.82421999999999995</v>
      </c>
      <c r="K59" s="194">
        <v>2.4024040000000002</v>
      </c>
      <c r="L59" s="219" t="s">
        <v>676</v>
      </c>
      <c r="M59" s="219" t="s">
        <v>676</v>
      </c>
      <c r="N59" s="194">
        <v>0.96520000000000006</v>
      </c>
      <c r="O59" s="194">
        <v>3.1524933000000006</v>
      </c>
      <c r="P59" s="194">
        <v>8.6074199999999994</v>
      </c>
      <c r="Q59" s="194">
        <v>42.875278200000004</v>
      </c>
      <c r="R59" s="194">
        <v>6.4803500000000014</v>
      </c>
      <c r="S59" s="194">
        <v>29.244963399999993</v>
      </c>
      <c r="T59" s="194">
        <v>2.1270699999999998</v>
      </c>
      <c r="U59" s="194">
        <v>13.630314800000001</v>
      </c>
      <c r="V59" s="221">
        <v>632.2041999999999</v>
      </c>
      <c r="W59" s="221">
        <v>12572.0497</v>
      </c>
      <c r="X59" s="217" t="s">
        <v>676</v>
      </c>
      <c r="Y59" s="217" t="s">
        <v>676</v>
      </c>
      <c r="Z59" s="217" t="s">
        <v>676</v>
      </c>
      <c r="AA59" s="217" t="s">
        <v>676</v>
      </c>
      <c r="AB59" s="54" t="s">
        <v>676</v>
      </c>
    </row>
    <row r="60" spans="1:28">
      <c r="A60" s="214"/>
      <c r="B60" s="216"/>
      <c r="C60" s="218"/>
      <c r="D60" s="195"/>
      <c r="E60" s="220"/>
      <c r="F60" s="195"/>
      <c r="G60" s="195"/>
      <c r="H60" s="195"/>
      <c r="I60" s="195"/>
      <c r="J60" s="195"/>
      <c r="K60" s="195"/>
      <c r="L60" s="220"/>
      <c r="M60" s="220"/>
      <c r="N60" s="195"/>
      <c r="O60" s="195"/>
      <c r="P60" s="195"/>
      <c r="Q60" s="195"/>
      <c r="R60" s="195"/>
      <c r="S60" s="195"/>
      <c r="T60" s="195"/>
      <c r="U60" s="195"/>
      <c r="V60" s="222"/>
      <c r="W60" s="222"/>
      <c r="X60" s="218"/>
      <c r="Y60" s="218"/>
      <c r="Z60" s="218"/>
      <c r="AA60" s="218"/>
      <c r="AB60" s="55" t="s">
        <v>676</v>
      </c>
    </row>
    <row r="61" spans="1:28">
      <c r="A61" s="196" t="s">
        <v>676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</row>
    <row r="62" spans="1:28">
      <c r="A62" s="197" t="s">
        <v>676</v>
      </c>
      <c r="B62" s="197"/>
      <c r="C62" s="197"/>
      <c r="D62" s="198" t="s">
        <v>747</v>
      </c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200"/>
      <c r="AA62" s="197" t="s">
        <v>676</v>
      </c>
      <c r="AB62" s="197" t="s">
        <v>676</v>
      </c>
    </row>
    <row r="63" spans="1:28">
      <c r="A63" s="197"/>
      <c r="B63" s="197"/>
      <c r="C63" s="197"/>
      <c r="D63" s="201" t="s">
        <v>670</v>
      </c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3"/>
      <c r="AA63" s="197"/>
      <c r="AB63" s="197"/>
    </row>
    <row r="64" spans="1:28">
      <c r="A64" s="197"/>
      <c r="B64" s="197"/>
      <c r="C64" s="197"/>
      <c r="D64" s="201" t="s">
        <v>676</v>
      </c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3"/>
      <c r="AA64" s="197"/>
      <c r="AB64" s="197"/>
    </row>
    <row r="65" spans="1:28">
      <c r="A65" s="197"/>
      <c r="B65" s="197"/>
      <c r="C65" s="197"/>
      <c r="D65" s="201" t="s">
        <v>670</v>
      </c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3"/>
      <c r="AA65" s="197"/>
      <c r="AB65" s="197"/>
    </row>
    <row r="66" spans="1:28">
      <c r="A66" s="197"/>
      <c r="B66" s="197"/>
      <c r="C66" s="197"/>
      <c r="D66" s="204" t="s">
        <v>748</v>
      </c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6"/>
      <c r="AA66" s="197"/>
      <c r="AB66" s="197"/>
    </row>
    <row r="67" spans="1:28">
      <c r="A67" s="197"/>
      <c r="B67" s="197"/>
      <c r="C67" s="197"/>
      <c r="D67" s="210" t="s">
        <v>749</v>
      </c>
      <c r="E67" s="211"/>
      <c r="F67" s="211"/>
      <c r="G67" s="211"/>
      <c r="H67" s="211"/>
      <c r="I67" s="211"/>
      <c r="J67" s="211"/>
      <c r="K67" s="212"/>
      <c r="L67" s="210" t="s">
        <v>750</v>
      </c>
      <c r="M67" s="211"/>
      <c r="N67" s="211"/>
      <c r="O67" s="211"/>
      <c r="P67" s="211"/>
      <c r="Q67" s="211"/>
      <c r="R67" s="211"/>
      <c r="S67" s="212"/>
      <c r="T67" s="198" t="s">
        <v>751</v>
      </c>
      <c r="U67" s="199"/>
      <c r="V67" s="199"/>
      <c r="W67" s="199"/>
      <c r="X67" s="199"/>
      <c r="Y67" s="199"/>
      <c r="Z67" s="200"/>
      <c r="AA67" s="49" t="s">
        <v>676</v>
      </c>
      <c r="AB67" s="49" t="s">
        <v>676</v>
      </c>
    </row>
    <row r="68" spans="1:28">
      <c r="A68" s="197"/>
      <c r="B68" s="197"/>
      <c r="C68" s="197"/>
      <c r="D68" s="210" t="s">
        <v>695</v>
      </c>
      <c r="E68" s="211"/>
      <c r="F68" s="212"/>
      <c r="G68" s="210" t="s">
        <v>752</v>
      </c>
      <c r="H68" s="211"/>
      <c r="I68" s="211"/>
      <c r="J68" s="211"/>
      <c r="K68" s="212"/>
      <c r="L68" s="210" t="s">
        <v>753</v>
      </c>
      <c r="M68" s="211"/>
      <c r="N68" s="211"/>
      <c r="O68" s="211"/>
      <c r="P68" s="211"/>
      <c r="Q68" s="211"/>
      <c r="R68" s="211"/>
      <c r="S68" s="212"/>
      <c r="T68" s="204"/>
      <c r="U68" s="205"/>
      <c r="V68" s="205"/>
      <c r="W68" s="205"/>
      <c r="X68" s="205"/>
      <c r="Y68" s="205"/>
      <c r="Z68" s="206"/>
      <c r="AA68" s="49" t="s">
        <v>676</v>
      </c>
      <c r="AB68" s="49" t="s">
        <v>676</v>
      </c>
    </row>
    <row r="69" spans="1:28">
      <c r="A69" s="197"/>
      <c r="B69" s="197"/>
      <c r="C69" s="197"/>
      <c r="D69" s="207">
        <v>0</v>
      </c>
      <c r="E69" s="208"/>
      <c r="F69" s="209"/>
      <c r="G69" s="207">
        <v>0</v>
      </c>
      <c r="H69" s="208"/>
      <c r="I69" s="208"/>
      <c r="J69" s="208"/>
      <c r="K69" s="209"/>
      <c r="L69" s="207">
        <v>0</v>
      </c>
      <c r="M69" s="208"/>
      <c r="N69" s="208"/>
      <c r="O69" s="208"/>
      <c r="P69" s="208"/>
      <c r="Q69" s="208"/>
      <c r="R69" s="208"/>
      <c r="S69" s="209"/>
      <c r="T69" s="207">
        <v>0</v>
      </c>
      <c r="U69" s="208"/>
      <c r="V69" s="208"/>
      <c r="W69" s="208"/>
      <c r="X69" s="208"/>
      <c r="Y69" s="208"/>
      <c r="Z69" s="209"/>
      <c r="AA69" s="49" t="s">
        <v>676</v>
      </c>
      <c r="AB69" s="49" t="s">
        <v>676</v>
      </c>
    </row>
  </sheetData>
  <mergeCells count="348">
    <mergeCell ref="A2:AB2"/>
    <mergeCell ref="A3:C5"/>
    <mergeCell ref="D3:U5"/>
    <mergeCell ref="V3:AB3"/>
    <mergeCell ref="V4:AB4"/>
    <mergeCell ref="V5:AB5"/>
    <mergeCell ref="A6:D6"/>
    <mergeCell ref="E6:K6"/>
    <mergeCell ref="L6:M6"/>
    <mergeCell ref="N6:O6"/>
    <mergeCell ref="P6:T9"/>
    <mergeCell ref="U6:AB6"/>
    <mergeCell ref="A7:D7"/>
    <mergeCell ref="E7:K7"/>
    <mergeCell ref="L7:M7"/>
    <mergeCell ref="N7:O7"/>
    <mergeCell ref="U7:AB7"/>
    <mergeCell ref="A8:D8"/>
    <mergeCell ref="E8:K8"/>
    <mergeCell ref="L8:M8"/>
    <mergeCell ref="N8:O8"/>
    <mergeCell ref="U8:AB9"/>
    <mergeCell ref="A9:D9"/>
    <mergeCell ref="E9:K9"/>
    <mergeCell ref="L9:M9"/>
    <mergeCell ref="N9:O9"/>
    <mergeCell ref="A10:AB10"/>
    <mergeCell ref="A11:A19"/>
    <mergeCell ref="B11:E11"/>
    <mergeCell ref="F11:U11"/>
    <mergeCell ref="V11:V16"/>
    <mergeCell ref="W11:W16"/>
    <mergeCell ref="X11:Y15"/>
    <mergeCell ref="Z11:AA15"/>
    <mergeCell ref="AB11:AB16"/>
    <mergeCell ref="B12:C12"/>
    <mergeCell ref="D12:E12"/>
    <mergeCell ref="F12:O12"/>
    <mergeCell ref="P12:U12"/>
    <mergeCell ref="B13:B16"/>
    <mergeCell ref="C13:C16"/>
    <mergeCell ref="D13:D16"/>
    <mergeCell ref="E13:E16"/>
    <mergeCell ref="F13:O13"/>
    <mergeCell ref="P13:Q16"/>
    <mergeCell ref="R13:U13"/>
    <mergeCell ref="F14:K14"/>
    <mergeCell ref="L14:O14"/>
    <mergeCell ref="R14:S16"/>
    <mergeCell ref="T14:U16"/>
    <mergeCell ref="F15:G16"/>
    <mergeCell ref="H15:I16"/>
    <mergeCell ref="J15:K16"/>
    <mergeCell ref="L15:M16"/>
    <mergeCell ref="N15:O16"/>
    <mergeCell ref="X16:Y16"/>
    <mergeCell ref="Z16:AA16"/>
    <mergeCell ref="B17:B19"/>
    <mergeCell ref="C17:C19"/>
    <mergeCell ref="F17:F19"/>
    <mergeCell ref="H17:H19"/>
    <mergeCell ref="J17:J19"/>
    <mergeCell ref="L17:L19"/>
    <mergeCell ref="N17:N19"/>
    <mergeCell ref="P17:P19"/>
    <mergeCell ref="A21:A22"/>
    <mergeCell ref="B21:B22"/>
    <mergeCell ref="C21:C22"/>
    <mergeCell ref="D21:D22"/>
    <mergeCell ref="E21:E22"/>
    <mergeCell ref="F21:F22"/>
    <mergeCell ref="G21:G22"/>
    <mergeCell ref="R17:R19"/>
    <mergeCell ref="T17:T19"/>
    <mergeCell ref="R21:R22"/>
    <mergeCell ref="S21:S22"/>
    <mergeCell ref="H21:H22"/>
    <mergeCell ref="I21:I22"/>
    <mergeCell ref="J21:J22"/>
    <mergeCell ref="K21:K22"/>
    <mergeCell ref="L21:L22"/>
    <mergeCell ref="M21:M22"/>
    <mergeCell ref="AB17:AB19"/>
    <mergeCell ref="V18:V19"/>
    <mergeCell ref="W18:W19"/>
    <mergeCell ref="X17:X19"/>
    <mergeCell ref="Y17:Y19"/>
    <mergeCell ref="Z17:Z19"/>
    <mergeCell ref="AA17:AA19"/>
    <mergeCell ref="K23:K24"/>
    <mergeCell ref="L23:L24"/>
    <mergeCell ref="M23:M24"/>
    <mergeCell ref="N23:N24"/>
    <mergeCell ref="Z21:Z22"/>
    <mergeCell ref="AA21:AA22"/>
    <mergeCell ref="U21:U22"/>
    <mergeCell ref="V21:V22"/>
    <mergeCell ref="W21:W22"/>
    <mergeCell ref="X21:X22"/>
    <mergeCell ref="Y21:Y22"/>
    <mergeCell ref="AA23:AA24"/>
    <mergeCell ref="U23:U24"/>
    <mergeCell ref="V23:V24"/>
    <mergeCell ref="W23:W24"/>
    <mergeCell ref="X23:X24"/>
    <mergeCell ref="Y23:Y24"/>
    <mergeCell ref="A23:A24"/>
    <mergeCell ref="B23:B24"/>
    <mergeCell ref="C23:C24"/>
    <mergeCell ref="D23:D24"/>
    <mergeCell ref="E23:E24"/>
    <mergeCell ref="F23:F24"/>
    <mergeCell ref="G23:G24"/>
    <mergeCell ref="H23:H24"/>
    <mergeCell ref="T21:T22"/>
    <mergeCell ref="N21:N22"/>
    <mergeCell ref="O21:O22"/>
    <mergeCell ref="P21:P22"/>
    <mergeCell ref="Q21:Q22"/>
    <mergeCell ref="Z23:Z24"/>
    <mergeCell ref="O23:O24"/>
    <mergeCell ref="P23:P24"/>
    <mergeCell ref="Q23:Q24"/>
    <mergeCell ref="R23:R24"/>
    <mergeCell ref="S23:S24"/>
    <mergeCell ref="T23:T24"/>
    <mergeCell ref="I23:I24"/>
    <mergeCell ref="J23:J24"/>
    <mergeCell ref="Y25:Y26"/>
    <mergeCell ref="Z25:Z26"/>
    <mergeCell ref="AA25:AA26"/>
    <mergeCell ref="P25:P26"/>
    <mergeCell ref="Q25:Q26"/>
    <mergeCell ref="R25:R26"/>
    <mergeCell ref="S25:S26"/>
    <mergeCell ref="T25:T26"/>
    <mergeCell ref="U25:U26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J25:J26"/>
    <mergeCell ref="K25:K26"/>
    <mergeCell ref="L25:L26"/>
    <mergeCell ref="M25:M26"/>
    <mergeCell ref="N25:N26"/>
    <mergeCell ref="O25:O26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A27:AA28"/>
    <mergeCell ref="A29:AB29"/>
    <mergeCell ref="A30:C37"/>
    <mergeCell ref="D30:Z30"/>
    <mergeCell ref="AA30:AA34"/>
    <mergeCell ref="AB30:AB34"/>
    <mergeCell ref="D31:Z31"/>
    <mergeCell ref="D32:Z32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D33:Z33"/>
    <mergeCell ref="D34:Z34"/>
    <mergeCell ref="D35:K35"/>
    <mergeCell ref="L35:S35"/>
    <mergeCell ref="T35:Z36"/>
    <mergeCell ref="D36:F36"/>
    <mergeCell ref="G36:K36"/>
    <mergeCell ref="L36:S36"/>
    <mergeCell ref="Y27:Y28"/>
    <mergeCell ref="Z27:Z28"/>
    <mergeCell ref="K27:K28"/>
    <mergeCell ref="L27:L28"/>
    <mergeCell ref="D37:F37"/>
    <mergeCell ref="G37:K37"/>
    <mergeCell ref="L37:S37"/>
    <mergeCell ref="T37:Z37"/>
    <mergeCell ref="A38:AB38"/>
    <mergeCell ref="A39:C41"/>
    <mergeCell ref="D39:U41"/>
    <mergeCell ref="V39:AB39"/>
    <mergeCell ref="V40:AB40"/>
    <mergeCell ref="V41:AB41"/>
    <mergeCell ref="A42:D42"/>
    <mergeCell ref="E42:K42"/>
    <mergeCell ref="L42:M42"/>
    <mergeCell ref="N42:O42"/>
    <mergeCell ref="P42:T45"/>
    <mergeCell ref="U42:AB42"/>
    <mergeCell ref="A43:D43"/>
    <mergeCell ref="E43:K43"/>
    <mergeCell ref="L43:M43"/>
    <mergeCell ref="N43:O43"/>
    <mergeCell ref="U43:AB43"/>
    <mergeCell ref="A44:D44"/>
    <mergeCell ref="E44:K44"/>
    <mergeCell ref="L44:M44"/>
    <mergeCell ref="N44:O44"/>
    <mergeCell ref="U44:AB45"/>
    <mergeCell ref="A45:D45"/>
    <mergeCell ref="E45:K45"/>
    <mergeCell ref="L45:M45"/>
    <mergeCell ref="N45:O45"/>
    <mergeCell ref="A46:AB46"/>
    <mergeCell ref="A47:A55"/>
    <mergeCell ref="B47:E47"/>
    <mergeCell ref="F47:U47"/>
    <mergeCell ref="V47:V52"/>
    <mergeCell ref="W47:W52"/>
    <mergeCell ref="X47:Y51"/>
    <mergeCell ref="Z47:AA51"/>
    <mergeCell ref="AB47:AB52"/>
    <mergeCell ref="B48:C48"/>
    <mergeCell ref="D48:E48"/>
    <mergeCell ref="F48:O48"/>
    <mergeCell ref="P48:U48"/>
    <mergeCell ref="B49:B52"/>
    <mergeCell ref="C49:C52"/>
    <mergeCell ref="D49:D52"/>
    <mergeCell ref="E49:E52"/>
    <mergeCell ref="F49:O49"/>
    <mergeCell ref="P49:Q52"/>
    <mergeCell ref="R49:U49"/>
    <mergeCell ref="F50:K50"/>
    <mergeCell ref="L50:O50"/>
    <mergeCell ref="R50:S52"/>
    <mergeCell ref="T50:U52"/>
    <mergeCell ref="B53:B55"/>
    <mergeCell ref="C53:C55"/>
    <mergeCell ref="F53:F55"/>
    <mergeCell ref="H53:H55"/>
    <mergeCell ref="J53:J55"/>
    <mergeCell ref="L53:L55"/>
    <mergeCell ref="N53:N55"/>
    <mergeCell ref="P53:P55"/>
    <mergeCell ref="R53:R55"/>
    <mergeCell ref="AB53:AB55"/>
    <mergeCell ref="V54:V55"/>
    <mergeCell ref="W54:W55"/>
    <mergeCell ref="X53:X55"/>
    <mergeCell ref="Y53:Y55"/>
    <mergeCell ref="Z53:Z55"/>
    <mergeCell ref="AA53:AA55"/>
    <mergeCell ref="F51:G52"/>
    <mergeCell ref="H51:I52"/>
    <mergeCell ref="J51:K52"/>
    <mergeCell ref="L51:M52"/>
    <mergeCell ref="N51:O52"/>
    <mergeCell ref="X52:Y52"/>
    <mergeCell ref="Z52:AA52"/>
    <mergeCell ref="T53:T55"/>
    <mergeCell ref="Z57:Z58"/>
    <mergeCell ref="AA57:AA58"/>
    <mergeCell ref="U57:U58"/>
    <mergeCell ref="V57:V58"/>
    <mergeCell ref="W57:W58"/>
    <mergeCell ref="X57:X58"/>
    <mergeCell ref="Y57:Y58"/>
    <mergeCell ref="AA59:AA60"/>
    <mergeCell ref="U59:U60"/>
    <mergeCell ref="V59:V60"/>
    <mergeCell ref="W59:W60"/>
    <mergeCell ref="X59:X60"/>
    <mergeCell ref="Y59:Y60"/>
    <mergeCell ref="Z59:Z60"/>
    <mergeCell ref="A57:A58"/>
    <mergeCell ref="B57:B58"/>
    <mergeCell ref="C57:C58"/>
    <mergeCell ref="D57:D58"/>
    <mergeCell ref="E57:E58"/>
    <mergeCell ref="F57:F58"/>
    <mergeCell ref="G57:G58"/>
    <mergeCell ref="O59:O60"/>
    <mergeCell ref="P59:P60"/>
    <mergeCell ref="K59:K60"/>
    <mergeCell ref="L59:L60"/>
    <mergeCell ref="M59:M60"/>
    <mergeCell ref="N59:N60"/>
    <mergeCell ref="H57:H58"/>
    <mergeCell ref="I57:I58"/>
    <mergeCell ref="J57:J58"/>
    <mergeCell ref="K57:K58"/>
    <mergeCell ref="L57:L58"/>
    <mergeCell ref="M57:M58"/>
    <mergeCell ref="D59:D60"/>
    <mergeCell ref="E59:E60"/>
    <mergeCell ref="F59:F60"/>
    <mergeCell ref="G59:G60"/>
    <mergeCell ref="H59:H60"/>
    <mergeCell ref="T57:T58"/>
    <mergeCell ref="N57:N58"/>
    <mergeCell ref="O57:O58"/>
    <mergeCell ref="P57:P58"/>
    <mergeCell ref="Q57:Q58"/>
    <mergeCell ref="Q59:Q60"/>
    <mergeCell ref="R59:R60"/>
    <mergeCell ref="S59:S60"/>
    <mergeCell ref="T59:T60"/>
    <mergeCell ref="R57:R58"/>
    <mergeCell ref="S57:S58"/>
    <mergeCell ref="I59:I60"/>
    <mergeCell ref="J59:J60"/>
    <mergeCell ref="A61:AB61"/>
    <mergeCell ref="A62:C69"/>
    <mergeCell ref="D62:Z62"/>
    <mergeCell ref="AA62:AA66"/>
    <mergeCell ref="AB62:AB66"/>
    <mergeCell ref="D63:Z63"/>
    <mergeCell ref="D64:Z64"/>
    <mergeCell ref="D65:Z65"/>
    <mergeCell ref="D66:Z66"/>
    <mergeCell ref="D69:F69"/>
    <mergeCell ref="G69:K69"/>
    <mergeCell ref="L69:S69"/>
    <mergeCell ref="T69:Z69"/>
    <mergeCell ref="D67:K67"/>
    <mergeCell ref="L67:S67"/>
    <mergeCell ref="T67:Z68"/>
    <mergeCell ref="D68:F68"/>
    <mergeCell ref="G68:K68"/>
    <mergeCell ref="L68:S68"/>
    <mergeCell ref="A59:A60"/>
    <mergeCell ref="B59:B60"/>
    <mergeCell ref="C59:C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2</vt:i4>
      </vt:variant>
    </vt:vector>
  </HeadingPairs>
  <TitlesOfParts>
    <vt:vector size="9" baseType="lpstr">
      <vt:lpstr>Podsumowanie</vt:lpstr>
      <vt:lpstr>Opis budynków</vt:lpstr>
      <vt:lpstr>Grupa I Gmina</vt:lpstr>
      <vt:lpstr>Grupa II Gmina </vt:lpstr>
      <vt:lpstr>Infomaty</vt:lpstr>
      <vt:lpstr>Wykaz dróg</vt:lpstr>
      <vt:lpstr>Nawierzchnia dróg</vt:lpstr>
      <vt:lpstr>'Grupa I Gmina'!Obszar_wydruku</vt:lpstr>
      <vt:lpstr>'Opis budynków'!Obszar_wydruku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GKBU</dc:creator>
  <cp:lastModifiedBy>Agnieszka Andrzejewska-Zaworska</cp:lastModifiedBy>
  <cp:lastPrinted>2023-08-04T09:28:44Z</cp:lastPrinted>
  <dcterms:created xsi:type="dcterms:W3CDTF">2013-09-12T07:13:02Z</dcterms:created>
  <dcterms:modified xsi:type="dcterms:W3CDTF">2023-10-18T14:58:57Z</dcterms:modified>
</cp:coreProperties>
</file>