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s3-prs-file-004\szp\Marek\32_22 Sprzęt i osprzęt\3. SWZ\"/>
    </mc:Choice>
  </mc:AlternateContent>
  <xr:revisionPtr revIDLastSave="0" documentId="13_ncr:1_{0CC3A884-19AE-4558-BB45-796EF2C4EF6F}" xr6:coauthVersionLast="36" xr6:coauthVersionMax="36" xr10:uidLastSave="{00000000-0000-0000-0000-000000000000}"/>
  <bookViews>
    <workbookView xWindow="0" yWindow="0" windowWidth="25200" windowHeight="11850" xr2:uid="{00000000-000D-0000-FFFF-FFFF00000000}"/>
  </bookViews>
  <sheets>
    <sheet name="Część I" sheetId="3" r:id="rId1"/>
    <sheet name="Część II" sheetId="2" r:id="rId2"/>
  </sheets>
  <definedNames>
    <definedName name="_xlnm.Print_Area" localSheetId="1">'Część II'!$A$1:$L$18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7" i="3" l="1"/>
  <c r="K127" i="3"/>
  <c r="L127" i="3" s="1"/>
  <c r="J60" i="3" l="1"/>
  <c r="K60" i="3"/>
  <c r="L60" i="3" s="1"/>
  <c r="J61" i="3"/>
  <c r="K61" i="3"/>
  <c r="L61" i="3" s="1"/>
  <c r="J62" i="3"/>
  <c r="K62" i="3"/>
  <c r="L62" i="3"/>
  <c r="J63" i="3"/>
  <c r="K63" i="3"/>
  <c r="L63" i="3"/>
  <c r="J64" i="3"/>
  <c r="K64" i="3"/>
  <c r="L64" i="3" s="1"/>
  <c r="J65" i="3"/>
  <c r="K65" i="3"/>
  <c r="L65" i="3"/>
  <c r="J66" i="3"/>
  <c r="K66" i="3"/>
  <c r="L66" i="3" s="1"/>
  <c r="J67" i="3"/>
  <c r="K67" i="3"/>
  <c r="L67" i="3"/>
  <c r="J129" i="3" l="1"/>
  <c r="K129" i="3"/>
  <c r="L129" i="3" s="1"/>
  <c r="J126" i="3" l="1"/>
  <c r="J128" i="3"/>
  <c r="K128" i="3"/>
  <c r="L128" i="3" s="1"/>
  <c r="K126" i="3"/>
  <c r="L126" i="3" s="1"/>
  <c r="F131" i="3" l="1"/>
  <c r="J99" i="3"/>
  <c r="K99" i="3"/>
  <c r="L99" i="3" s="1"/>
  <c r="J100" i="3"/>
  <c r="K100" i="3"/>
  <c r="L100" i="3" s="1"/>
  <c r="J101" i="3"/>
  <c r="K101" i="3"/>
  <c r="L101" i="3"/>
  <c r="J102" i="3"/>
  <c r="K102" i="3"/>
  <c r="L102" i="3"/>
  <c r="J103" i="3"/>
  <c r="K103" i="3"/>
  <c r="L103" i="3" s="1"/>
  <c r="J104" i="3"/>
  <c r="K104" i="3"/>
  <c r="L104" i="3" s="1"/>
  <c r="J105" i="3"/>
  <c r="K105" i="3"/>
  <c r="L105" i="3" s="1"/>
  <c r="J106" i="3"/>
  <c r="K106" i="3"/>
  <c r="L106" i="3" s="1"/>
  <c r="J107" i="3"/>
  <c r="K107" i="3"/>
  <c r="L107" i="3" s="1"/>
  <c r="J108" i="3"/>
  <c r="K108" i="3"/>
  <c r="L108" i="3" s="1"/>
  <c r="J109" i="3"/>
  <c r="K109" i="3"/>
  <c r="L109" i="3" s="1"/>
  <c r="J110" i="3"/>
  <c r="K110" i="3"/>
  <c r="L110" i="3"/>
  <c r="J111" i="3"/>
  <c r="K111" i="3"/>
  <c r="L111" i="3"/>
  <c r="J112" i="3"/>
  <c r="K112" i="3"/>
  <c r="L112" i="3" s="1"/>
  <c r="J113" i="3"/>
  <c r="K113" i="3"/>
  <c r="L113" i="3"/>
  <c r="J114" i="3"/>
  <c r="K114" i="3"/>
  <c r="L114" i="3"/>
  <c r="J115" i="3"/>
  <c r="K115" i="3"/>
  <c r="L115" i="3" s="1"/>
  <c r="J116" i="3"/>
  <c r="K116" i="3"/>
  <c r="L116" i="3" s="1"/>
  <c r="J117" i="3"/>
  <c r="K117" i="3"/>
  <c r="L117" i="3"/>
  <c r="J118" i="3"/>
  <c r="K118" i="3"/>
  <c r="L118" i="3" s="1"/>
  <c r="J119" i="3"/>
  <c r="K119" i="3"/>
  <c r="L119" i="3" s="1"/>
  <c r="J120" i="3"/>
  <c r="K120" i="3"/>
  <c r="L120" i="3" s="1"/>
  <c r="J121" i="3"/>
  <c r="K121" i="3"/>
  <c r="L121" i="3" s="1"/>
  <c r="J122" i="3"/>
  <c r="K122" i="3"/>
  <c r="L122" i="3"/>
  <c r="J123" i="3"/>
  <c r="K123" i="3"/>
  <c r="L123" i="3" s="1"/>
  <c r="J124" i="3"/>
  <c r="K124" i="3"/>
  <c r="L124" i="3" s="1"/>
  <c r="J125" i="3"/>
  <c r="K125" i="3"/>
  <c r="L125" i="3"/>
  <c r="J130" i="3"/>
  <c r="K130" i="3"/>
  <c r="L130" i="3" s="1"/>
  <c r="J97" i="3" l="1"/>
  <c r="K97" i="3"/>
  <c r="L97" i="3" s="1"/>
  <c r="J11" i="3" l="1"/>
  <c r="K11" i="3"/>
  <c r="L11" i="3" s="1"/>
  <c r="J12" i="3"/>
  <c r="K12" i="3"/>
  <c r="L12" i="3" s="1"/>
  <c r="J13" i="3"/>
  <c r="K13" i="3"/>
  <c r="L13" i="3" s="1"/>
  <c r="J14" i="3"/>
  <c r="K14" i="3"/>
  <c r="L14" i="3" s="1"/>
  <c r="J15" i="3"/>
  <c r="K15" i="3"/>
  <c r="L15" i="3" s="1"/>
  <c r="J16" i="3"/>
  <c r="K16" i="3"/>
  <c r="L16" i="3" s="1"/>
  <c r="J17" i="3"/>
  <c r="K17" i="3"/>
  <c r="L17" i="3" s="1"/>
  <c r="J18" i="3"/>
  <c r="K18" i="3"/>
  <c r="L18" i="3" s="1"/>
  <c r="J19" i="3"/>
  <c r="K19" i="3"/>
  <c r="L19" i="3" s="1"/>
  <c r="J20" i="3"/>
  <c r="K20" i="3"/>
  <c r="L20" i="3" s="1"/>
  <c r="J21" i="3"/>
  <c r="K21" i="3"/>
  <c r="L21" i="3" s="1"/>
  <c r="J22" i="3"/>
  <c r="K22" i="3"/>
  <c r="L22" i="3" s="1"/>
  <c r="J23" i="3"/>
  <c r="K23" i="3"/>
  <c r="L23" i="3" s="1"/>
  <c r="J24" i="3"/>
  <c r="K24" i="3"/>
  <c r="L24" i="3" s="1"/>
  <c r="J25" i="3"/>
  <c r="K25" i="3"/>
  <c r="L25" i="3" s="1"/>
  <c r="J26" i="3"/>
  <c r="K26" i="3"/>
  <c r="L26" i="3" s="1"/>
  <c r="J27" i="3"/>
  <c r="K27" i="3"/>
  <c r="L27" i="3" s="1"/>
  <c r="J28" i="3"/>
  <c r="K28" i="3"/>
  <c r="L28" i="3" s="1"/>
  <c r="J29" i="3"/>
  <c r="K29" i="3"/>
  <c r="L29" i="3" s="1"/>
  <c r="J30" i="3"/>
  <c r="K30" i="3"/>
  <c r="L30" i="3" s="1"/>
  <c r="J31" i="3"/>
  <c r="K31" i="3"/>
  <c r="L31" i="3" s="1"/>
  <c r="J32" i="3"/>
  <c r="K32" i="3"/>
  <c r="L32" i="3" s="1"/>
  <c r="J33" i="3"/>
  <c r="K33" i="3"/>
  <c r="L33" i="3" s="1"/>
  <c r="J34" i="3"/>
  <c r="K34" i="3"/>
  <c r="L34" i="3" s="1"/>
  <c r="J35" i="3"/>
  <c r="K35" i="3"/>
  <c r="L35" i="3" s="1"/>
  <c r="J36" i="3"/>
  <c r="K36" i="3"/>
  <c r="L36" i="3" s="1"/>
  <c r="J37" i="3"/>
  <c r="K37" i="3"/>
  <c r="L37" i="3" s="1"/>
  <c r="J38" i="3"/>
  <c r="K38" i="3"/>
  <c r="L38" i="3" s="1"/>
  <c r="J39" i="3"/>
  <c r="K39" i="3"/>
  <c r="L39" i="3" s="1"/>
  <c r="J40" i="3"/>
  <c r="K40" i="3"/>
  <c r="L40" i="3" s="1"/>
  <c r="J41" i="3"/>
  <c r="K41" i="3"/>
  <c r="L41" i="3" s="1"/>
  <c r="J42" i="3"/>
  <c r="K42" i="3"/>
  <c r="L42" i="3" s="1"/>
  <c r="J43" i="3"/>
  <c r="K43" i="3"/>
  <c r="L43" i="3" s="1"/>
  <c r="J44" i="3"/>
  <c r="K44" i="3"/>
  <c r="L44" i="3" s="1"/>
  <c r="J45" i="3"/>
  <c r="K45" i="3"/>
  <c r="L45" i="3" s="1"/>
  <c r="J46" i="3"/>
  <c r="K46" i="3"/>
  <c r="L46" i="3" s="1"/>
  <c r="J47" i="3"/>
  <c r="K47" i="3"/>
  <c r="L47" i="3" s="1"/>
  <c r="J48" i="3"/>
  <c r="K48" i="3"/>
  <c r="L48" i="3" s="1"/>
  <c r="J49" i="3"/>
  <c r="K49" i="3"/>
  <c r="L49" i="3" s="1"/>
  <c r="J50" i="3"/>
  <c r="K50" i="3"/>
  <c r="L50" i="3" s="1"/>
  <c r="J51" i="3"/>
  <c r="K51" i="3"/>
  <c r="L51" i="3" s="1"/>
  <c r="J52" i="3"/>
  <c r="K52" i="3"/>
  <c r="L52" i="3" s="1"/>
  <c r="J53" i="3"/>
  <c r="K53" i="3"/>
  <c r="L53" i="3" s="1"/>
  <c r="J54" i="3"/>
  <c r="K54" i="3"/>
  <c r="L54" i="3" s="1"/>
  <c r="J55" i="3"/>
  <c r="K55" i="3"/>
  <c r="L55" i="3" s="1"/>
  <c r="J56" i="3"/>
  <c r="K56" i="3"/>
  <c r="L56" i="3" s="1"/>
  <c r="J57" i="3"/>
  <c r="K57" i="3"/>
  <c r="L57" i="3" s="1"/>
  <c r="J58" i="3"/>
  <c r="K58" i="3"/>
  <c r="L58" i="3" s="1"/>
  <c r="J59" i="3"/>
  <c r="K59" i="3"/>
  <c r="L59" i="3" s="1"/>
  <c r="J68" i="3"/>
  <c r="K68" i="3"/>
  <c r="L68" i="3" s="1"/>
  <c r="J69" i="3"/>
  <c r="K69" i="3"/>
  <c r="L69" i="3" s="1"/>
  <c r="J70" i="3"/>
  <c r="K70" i="3"/>
  <c r="L70" i="3" s="1"/>
  <c r="J71" i="3"/>
  <c r="K71" i="3"/>
  <c r="L71" i="3" s="1"/>
  <c r="J72" i="3"/>
  <c r="K72" i="3"/>
  <c r="L72" i="3" s="1"/>
  <c r="J73" i="3"/>
  <c r="K73" i="3"/>
  <c r="L73" i="3" s="1"/>
  <c r="J74" i="3"/>
  <c r="K74" i="3"/>
  <c r="L74" i="3" s="1"/>
  <c r="J75" i="3"/>
  <c r="K75" i="3"/>
  <c r="L75" i="3" s="1"/>
  <c r="J76" i="3"/>
  <c r="K76" i="3"/>
  <c r="L76" i="3" s="1"/>
  <c r="J77" i="3"/>
  <c r="K77" i="3"/>
  <c r="L77" i="3" s="1"/>
  <c r="J78" i="3"/>
  <c r="K78" i="3"/>
  <c r="L78" i="3" s="1"/>
  <c r="J79" i="3"/>
  <c r="K79" i="3"/>
  <c r="L79" i="3" s="1"/>
  <c r="J80" i="3"/>
  <c r="K80" i="3"/>
  <c r="L80" i="3" s="1"/>
  <c r="J81" i="3"/>
  <c r="K81" i="3"/>
  <c r="L81" i="3" s="1"/>
  <c r="J82" i="3"/>
  <c r="K82" i="3"/>
  <c r="L82" i="3" s="1"/>
  <c r="J83" i="3"/>
  <c r="K83" i="3"/>
  <c r="L83" i="3" s="1"/>
  <c r="J84" i="3"/>
  <c r="K84" i="3"/>
  <c r="L84" i="3" s="1"/>
  <c r="J85" i="3"/>
  <c r="K85" i="3"/>
  <c r="L85" i="3" s="1"/>
  <c r="J86" i="3"/>
  <c r="K86" i="3"/>
  <c r="L86" i="3" s="1"/>
  <c r="J87" i="3"/>
  <c r="K87" i="3"/>
  <c r="L87" i="3" s="1"/>
  <c r="J88" i="3"/>
  <c r="K88" i="3"/>
  <c r="L88" i="3" s="1"/>
  <c r="J89" i="3"/>
  <c r="K89" i="3"/>
  <c r="L89" i="3" s="1"/>
  <c r="J90" i="3"/>
  <c r="K90" i="3"/>
  <c r="L90" i="3" s="1"/>
  <c r="J91" i="3"/>
  <c r="K91" i="3"/>
  <c r="L91" i="3" s="1"/>
  <c r="J92" i="3"/>
  <c r="K92" i="3"/>
  <c r="L92" i="3" s="1"/>
  <c r="J93" i="3"/>
  <c r="K93" i="3"/>
  <c r="L93" i="3" s="1"/>
  <c r="J94" i="3"/>
  <c r="K94" i="3"/>
  <c r="L94" i="3" s="1"/>
  <c r="J95" i="3"/>
  <c r="K95" i="3"/>
  <c r="L95" i="3" s="1"/>
  <c r="J96" i="3"/>
  <c r="K96" i="3"/>
  <c r="L96" i="3" s="1"/>
  <c r="J98" i="3"/>
  <c r="K98" i="3"/>
  <c r="L98" i="3" s="1"/>
  <c r="K10" i="3"/>
  <c r="L10" i="3" s="1"/>
  <c r="J10" i="3"/>
  <c r="K9" i="3"/>
  <c r="L9" i="3" s="1"/>
  <c r="J9" i="3"/>
  <c r="K8" i="3"/>
  <c r="L8" i="3" s="1"/>
  <c r="J8" i="3"/>
  <c r="K131" i="3" l="1"/>
  <c r="L131" i="3" s="1"/>
  <c r="J9" i="2"/>
  <c r="J8" i="2"/>
  <c r="F10" i="2" l="1"/>
  <c r="K9" i="2"/>
  <c r="L9" i="2" s="1"/>
  <c r="K8" i="2"/>
  <c r="L8" i="2" s="1"/>
  <c r="K10" i="2" l="1"/>
  <c r="L10" i="2" s="1"/>
</calcChain>
</file>

<file path=xl/sharedStrings.xml><?xml version="1.0" encoding="utf-8"?>
<sst xmlns="http://schemas.openxmlformats.org/spreadsheetml/2006/main" count="479" uniqueCount="328">
  <si>
    <t>Lp</t>
  </si>
  <si>
    <t>Nazwa asortymentu</t>
  </si>
  <si>
    <t>Parametry minimalne</t>
  </si>
  <si>
    <t>Ilość</t>
  </si>
  <si>
    <t>JM</t>
  </si>
  <si>
    <t>Cena jednostkowa netto [zł]</t>
  </si>
  <si>
    <t>podatek VAT [%]</t>
  </si>
  <si>
    <t>Cena jednostkowa brutto [zł]</t>
  </si>
  <si>
    <t>Wartość zakupu netto [zł]</t>
  </si>
  <si>
    <t>Wartość zakupu brutto [zł]</t>
  </si>
  <si>
    <t>szt.</t>
  </si>
  <si>
    <t>RAZEM:</t>
  </si>
  <si>
    <r>
      <t xml:space="preserve">…………………………………………..
</t>
    </r>
    <r>
      <rPr>
        <sz val="8"/>
        <color indexed="8"/>
        <rFont val="Arial"/>
        <family val="2"/>
        <charset val="238"/>
      </rPr>
      <t>/wykonał/</t>
    </r>
  </si>
  <si>
    <t>Podkładka żelowa pod mysz i nadgarstek</t>
  </si>
  <si>
    <t>Mysz komputerowa optyczna bezprzewodowa</t>
  </si>
  <si>
    <t>Mysz komputerowa przewodowa USB</t>
  </si>
  <si>
    <t>Klawiatura przewodowa USB zgodna z Windows</t>
  </si>
  <si>
    <t>JIM</t>
  </si>
  <si>
    <t>sensor: optyczny; typ złącza: USB 2.0; liczba przycisków: 3; kolor: czarny.</t>
  </si>
  <si>
    <t>pojemność 400 ml.</t>
  </si>
  <si>
    <t>Bateria GP LR-6 Alkaliczna</t>
  </si>
  <si>
    <t>BATERIA LITOWA SAFT 3.6V</t>
  </si>
  <si>
    <t>Bateria CR 2032 Alkaliczna</t>
  </si>
  <si>
    <t>Bateria LR 44 Alkaliczna</t>
  </si>
  <si>
    <t>Bateria 6F22 Alkaliczna</t>
  </si>
  <si>
    <t>Preparat WD-40</t>
  </si>
  <si>
    <t>Bezpiecznik topikowy 5A 20mm</t>
  </si>
  <si>
    <t>Bezpiecznik topikowy 10A 20mm</t>
  </si>
  <si>
    <t>Płyta CD–R 700MB w opakowaniu slim</t>
  </si>
  <si>
    <t>Płyta CD–RW 700MB w opakowaniu slim</t>
  </si>
  <si>
    <t>Płyta DVD–R 4,7GB w opakowaniu slim do nadruku</t>
  </si>
  <si>
    <t>Płyta DVD–RW 4,7GB w opakowaniu slim do nadruku</t>
  </si>
  <si>
    <t>Płyta DVD+R 4,7GB w opakowaniu slim</t>
  </si>
  <si>
    <t>Płyta DVD+RW 4,7GB w opakowaniu slim</t>
  </si>
  <si>
    <t>Listwa zasilająca 5 gniazd z uziemieniem dł. 3m</t>
  </si>
  <si>
    <t>Listwa zasilająca 5 gniazd z uziemieniem dł. 5m</t>
  </si>
  <si>
    <t>Listwa zasilająca 5 gniazd z uziemieniem dł. 10m</t>
  </si>
  <si>
    <t>Kabel DisplayPort</t>
  </si>
  <si>
    <t>Kabel HDMI-DisplayPort</t>
  </si>
  <si>
    <t>Bateria GP LR-3 Alkaliczna</t>
  </si>
  <si>
    <t>Pamięć zewnętrzna pendrive 128GB</t>
  </si>
  <si>
    <t>złącze 1 - DisplayPort; złącze 2 - DisplayPort; długość 2 metry; kolor czarny.</t>
  </si>
  <si>
    <t>Powerbank</t>
  </si>
  <si>
    <t>Kabel sieciowy RJ45</t>
  </si>
  <si>
    <t>Kabel HDMI</t>
  </si>
  <si>
    <t>Ściereczki bezpyłowe suche</t>
  </si>
  <si>
    <t>antypoślizgowa podstawa; żelowa podpórka; kolor czarny.</t>
  </si>
  <si>
    <t>rurkowy; szklany; 5A/250V; 5x20mm.</t>
  </si>
  <si>
    <t>10A; 5x20mm.</t>
  </si>
  <si>
    <t>pojemność 700 MB; opakowanie slim do nadruku.</t>
  </si>
  <si>
    <t>pojemność 4,7 GB; opakowanie slim do nadruku.</t>
  </si>
  <si>
    <t>pojemność baterii: 10 000 mAh; obsługa standardu QuickCharge 3.0; złącza: microUSB oraz USB-C; kolor czarny lub szary.</t>
  </si>
  <si>
    <t>dł. 3m; 5 gniazd; bolce uziemiające; wł./wył. zasilania; bezpiecznik; kolor czarny.</t>
  </si>
  <si>
    <t>dł. 5m; 5 gniazd; bolce uziemiające; wł./wył. zasilania; bezpiecznik; kolor czarny.</t>
  </si>
  <si>
    <t>dł. 10m; 5 gniazd; bolce uziemiające; wł./wył. zasilania; bezpiecznik; kolor czarny.</t>
  </si>
  <si>
    <t>zgodność ze standardem HDMI v. 1.4; złącza HDMI męski-HDMI męski; kolor czarny; długość 10 m.</t>
  </si>
  <si>
    <t>typ przewodu: UTP; kategoria: 6; złącze 1 - RJ-45; złącze 2 - RJ-45; długość: 1,5 m; kolor: niebieski.</t>
  </si>
  <si>
    <t>typ przewodu: UTP; kategoria: 6; złącze 1 - RJ-45; złącze 2 - RJ-45; długość: 3 m; kolor: niebieski.</t>
  </si>
  <si>
    <t>typ przewodu: UTP; kategoria: 6; złącze 1 - RJ-45; złącze 2 - RJ-45; długość: 5 m; kolor: niebieski.</t>
  </si>
  <si>
    <t>rodzaj: podstawka 12-17 cali; materiał: metal, tworzywo sztuczne; rodzaj chłodzenia: aktywne; liczba wentylatorów: 1; średnica wentylatora: 200 mm; złącza: USB; funkcje: hub USB; zasilanie: USB; kolor: czarny.</t>
  </si>
  <si>
    <t xml:space="preserve">Małogabarytowy komputer stacjonarny (jednostka centralna z myszą i klawiaturą) SDM z monitorem 24" i standem integrującym. Nie zawiera oprogramowania antywirusowego i biurowego Office Komputer stacjonarny typu micro SDM (parametry minimalne). Typ: Komputer stacjonarny w obudowie micro. Procesor: Komputer powinien osiągać w teście wydajności Sysmark2018 Overall Performance wynik 1610 pkt. (oprogramowanie testujące musi być zainstalowane na dysku oferowanym lub identycznym z oferowanym, przy rozdzielczości 1920x1080 pikseli i włączonych wszystkich zainstalowanych urządzeniach). Pamięć RAM: 16 GB (2x8192 MB) 2666 SO-DIMM DDR4 możliwość rozbudowy do nie mniej niż 64 GB. Dyski HDD: 1 x 500 GB SSD M.2 PCIe. Karta graficzna: Grafika zintegrowana z procesorem powinna umożliwiać pracę dwumonitorową ze wsparciem dla HDMI v1.4, ze sprzętowym wsparciem dla kodowania H.264 oraz MPEG2, DirectX 12, OpenGL 4.5, OpenCL 1.2, Shader 5 posiadająca min. 24EU (Graphics Execution Unit) oraz Dual HD HW Decode o maksymalnej rozdzielczości nie mniejszej niż: 4096x2304 px @ 60 Hz (cyfrowo), wymagane min. 2 wyjścia cyfrowe – DisplayPort lub HDMI w dowolnej konfiguracji ilościowej pod warunkiem dostarczenia adaptera umożliwiającego jednoczesne podłączenie min. 2 monitorów w tym jednego ze złączem DVI. Multimedia: • Karta dźwiękowa zintegrowana z płytą główną, zgodna z HDAudio, • Wewnętrzny głośnik w obudowie komputera min. 2W, • Porty słuchawek i mikrofonu (dopuszczalny port combo) oraz wyjście audio out na przednim panelu obudowy. Obudowa: • Małogabarytowa typu micro o sumie wymiarów nie przekraczającej 40 cm, fabrycznie przystosowana do pracy w układzie pionowym (w standzie) i poziomym wyposażona w nie mniej niż 1 kieszeń wewnętrzną do montażu 1 standardowego dysku 2,5” (nie wymagana, jeżeli płyta główna umożliwia montaż 2 dysków w złączach M.2), • Obudowa powinna fabrycznie umożliwiać montaż min. 2 szt. standardowych dysków (M.2 lub SATA3 w dowolnej konfiguracji), • Masa brutto jednostki centralnej stacji roboczej micro SDM nie może przekraczać 1,5 kg. Przez masę brutto rozumie się komputer bez zasilacza, klawiatury, myszy, monitora, standu (stojaka), linki zabezpieczającej i opakowania, • Zasilacz (zewnętrzny) o mocy (ciągłej) min. 90W, ale nie więcej niż 180W pracujący w sieci 230 V 50/60 Hz prądu zmiennego i sprawności nie mniej niż 87% przy 50% obciążeniu zasilacza. • Stacja robocza i monitor powinny zostać dostarczone z dedykowaną przez producenta komputera podstawą wyposażoną w funkcję pivot umożliwiającą obrót ekranu w kierunku zgodnym i przeciwnym do ruchu wskazówek zegara (zakres obrotu 180 stopni), regulację wysokości, do której można trwale zamocować monitor oraz komputer (tzw. „stand”). • Po zamocowaniu komputera i monitora tworzy spójne stanowisko do pracy oraz umożliwia zamaskowanie oraz zabezpieczenie podłączonych do komputera kabli przed ich przypadkowym bądź nieautoryzowanym odłączeniem, za pomocą dedykowanej maskownicy. Sposób montażu komputera i monitora na standzie nie wymaga użycia narzędzi. Komputer umieszczony w dedykowanej podstawie musi być zabezpieczony (np. śrubą radełkową, odkręcaną ręcznie). • Komputer musi posiadać możliwość trwałego połączenia z monitorem w celu łatwego przenoszenia zestawu (musi stanowić zintegrowaną całość z monitorem – funkcja może być zrealizowana przez zastosowanie fabrycznego „standu”). • Komputer wyposażony na panelu przednim zdejmowany bez użycia narzędzi filtr powietrza chroniący wnętrze komputera przed kurzem, pyłem itp. Ukompletowanie • Podkładka materiałowa pod mysz (min. 250 x 210 mm, powierzchnia robocza z tkaniny, spód antypoślizgowy z gumy). • Kabel zasilający z końcówką odpowiednią do posiadanego przez urządzenie gniazda zasilania, umożlwiający zasilanie z sieci 230V., • Kabel komunikacyjny RJ-45–RJ-45 kat. 6 o długości minimum 3 metry. • Instrukcja obsługi (w formie papierowej lub elektronicznej)., • Karta gwarancyjna (w formie papierowej lub elektronicznej). Wyposażenie: • Klawiatura USB w układzie US QWERTY • Mysz optyczna USB, dwuprzyciskowa z rolką (scroll). • Linka stalowa z zabezpieczeniem umożliwiającym podłączenie do złącza blokady stacji roboczej micro. • Stojak (stand) integrujący monitor z komputerem (jeśli komputer pozyskiwany jest razem z monitorem). • Monitor w jednej z poniższych konfiguracji (jeśli komputer pozyskiwany jest razem z monitorem). Powyższe wyposażenie: -nie stanowi kompletu, a oddzielne pozycje handlowe, z których każda powinna posiadać Jednolity Indeks Materiałowy, oznaczenie i kod producenta oraz występować jako oddzielna pozycja formularza cenowego, - nie jest wyszczególniane w Karcie Sprzętu dla danego urządzenia. Monitor: a) Monitor musi posiadać minimalne parametry - ekran LCD o przekątnej z przedziału od 23” do 24,1” antyodblaskowy; - matryca typu IPS lub VA; - plamka max 0,275 mm; - czas reakcji matrycy max 8 ms; - kontrast 1000:1; - jasność 250 cd/m²; - kąty widzenia min. 178/178 stopni; - Pivot; - regulacja wysokości min. 130 mm; - złącza HDMI i DisplayPort; - rozdzielczość min. 1920 x 1080 px; - wszystkie funkcjonalności ergonomiczne (regulacja wysokości oraz pivot) monitor musi osiągać po instalacji na dedykowanym standzie integrującym wymienionym w punkcie "Obudowa" i opisanym w dziale „Ergonomia”. b) Bez monitora i dedykowanego "standu" wymienionego w punkcie "Obudowa" i opisanego w dziale „Ergonomia”. Ukompletowanie monitora: • Kabel zasilający z końcówką odpowiednią do posiadanego przez urządzenie gniazda zasilania, umożliwiający zasilanie z sieci 230V., • Kabel komunikacyjny (komputer-monitor) zgodny z wykorzystywanym typem złącz, • Sterowniki, • Instrukcja obsługi (w formie papierowej lub elektronicznej), • Karta gwarancyjna (w formie papierowej lub elektronicznej).
</t>
  </si>
  <si>
    <t xml:space="preserve">Typ: Komputer przenośny typu notebook z ekranem o przekątnej z przedziału od 15" do 16" o rozdzielczości min. 1920x1080 px z podświetleniem LED i powłoką przeciwodblaskową, jasność 220 nitów, kontrast 500:1, rozmiar plamki: max. 0,18 mm. Kąt otwarcia matrycy do 180 stopni. Wymagane jest jawne wyspecyfikowanie w ofercie użytych podzespołów tj.: płyty głównej, procesora, pamięci, dysków twardych, zasilacza, kart sieciowych, poprzez podanie typu oraz nazwy handlowej (oznaczenie i kod producenta). Procesor: Komputer powinien osiągać w teście wydajności MobileMark2018 Productivity Performance Qualification Rating: wynik 950 pkt. oraz Battery Life 360 minut (przy natywnej rozdzielczości wyświetlacza i włączonych wszystkich zainstalowanych urządzeniach). Pamięć RAM: a) 8 GB, DDR4, możliwość rozbudowy do min. 32 GB, b) 16 GB, DDR4 możliwość rozbudowy do min. 32 GB. Nie dopuszcza się pamięci wlutowanych w płycie głównej. Jeden pamięci musi pozostać wolny, na
dalszą rozbudowę. Dyski HDD: c) 250 GB SSD M.2 NVME PCIe; d) 500 GB SSD M.2 NVME PCIe; e) 1 TB SSD M.2 NVME PCIe. Karta graficzna: Grafika zintegrowana z procesorem ze wsparciem dla HDMI v1.4, ze sprzętowym wsparciem dla kodowania H.264 oraz MPEG2, DirectX 12, OpenGL 4.5, OpenCL 1.2, Shader 5 posiadająca min. 24 EU (Graphics Execution Unit) oraz Dual HD HW Decode. Multimedia: Karta dźwiękowa zgodna z HD Audio, wbudowane głośniki. Bateria i zasilacz: Szybko ładowalna do poziomu 80% w czasie 1 godziny i do poziomu 100% w czasie 2 godzin. Wymagania dodatkowe: Wbudowane porty, złącza i czytniki: - 1 x HDMI, - nie mniej niż 2 x USB 3.2 typ A, - min. 1 x USB TYP C lub Thunderbolt3 z DisplayPort, - karta sieciowa 10/100/1000 RJ-45, zintegrowana z płytą główną, wspierająca obsługę WOL (funkcja włączana przez użytkownika), PXE 2.1, - współdzielone złącze słuchawkowe stereo i złącze mikrofonowe tzw. Combo. Wszystkie nadmiarowe porty, złącza i czytniki mają być niezajęte (wolne). Wbudowane urządzenia: - czytnik kart multimedialnych, - czytnik linii papilarnych, - kamera panoramiczna HD720p z możliwością fizycznego włączenia/wyłączenia dedykowanym przyciskiem, bądź mechanicznego zasłonięcia/odsłonięcia w sposób uniemożliwiający przypadkową(nieautoryzowaną) rejestrację obrazu. Dopuszczalne są również rozwiązania akcesoryjne nie ograniczające pozostałych funkcjonalności urządzenia - mikrofon z funkcjami redukcji szumów i poprawy mowy, - zintegrowana w postaci wewnętrznego modułu PCI Express, karta sieci WLAN obsługująca łącznie standardy IEEE 802.11 ac w konfiguracji anten 2 x 2 lub 3 x 3. - zintegrowana karta WLAN musi zapewniać możliwość bezprzewodowego bezpośredniego (to jest bez pośrednictwa punktu dostępowego lub sieci LAN) podłączenia do komputera dodatkowego monitora lub projektora wyposażonego w odpowiedni adapter (lub natywną obsługę takiej funkcji) z wykorzystaniem standardów IEEE 802.11 ac w pasmie 2,4 Ghz lub 5 GHz, w trybie ekranu systemowego - z obsługą wyświetlania w trybie klonowania ekranów, rozszerzonego desktopu oraz wyświetlania ekranu systemu jedynie na dodatkowym monitorze lub projektorze (Clone, Extended Desktop, Remote Only). - wymagana jest obsługa przesyłania dowolnej treści ekranu oraz dźwięku systemu operacyjnego z parametrami nie gorszymi niż: • rozdzielczość 1920x1080 px - 30 fps - kompresja H.264, • dźwięk z AC3 5.1 Surround Audio, - port zasilania, - wbudowany moduł Bluetooth 4.0, - klawiatura odporną na zalanie cieczą, wbudowane podświetlenie (układ US-QWERTY), min 100 klawisze, wydzielona klawiatura numeryczna, - touchpad z strefą przewijania w pionie i w poziomie wraz z obsługą gestów, - Napęd optyczny DVD-RW, wbudowany lub zewnętrzny na USB. Ukompletowanie • Podkładka materiałowa pod mysz (max 260 x 220 mm, powierzchnia robocza z tkaniny, spód antypoślizgowy z gumy). • Zasilacz o mocy nie mniejszej niż 90W, • Kabel zasilający z końcówką odpowiednią do posiadanego przez urządzenie gniazda zasilania, umożlwiający zasilanie z sieci 230V. (jeśli nie jest zintegrowany z zasilaczem), • Kabel komunikacyjny RJ-45–RJ-45 kat. 6 o długości minimum 3 metry. • Instrukcja obsługi (w formie papierowej lub elektronicznej)., • Karta gwarancyjna. Wyposażenie: • Mysz optyczna, 2-przyciskowa, z rolką, dedykowana do pracy z notebookiem. • Torba transportowa, dwukomorowa • Napęd optyczny 8 x DVD+/-RW zewnętrzny na USB (jeśli nie występuje jako wbudowany).
</t>
  </si>
  <si>
    <t>PIANKA DO PLASTIKU PLASTIC CLEANER 300ML</t>
  </si>
  <si>
    <t>Pianka do ekranu LCD 100ml</t>
  </si>
  <si>
    <t>PIANKA DO EKRANÓW CRT ESPERANZA 400ML</t>
  </si>
  <si>
    <t>Pianka do czyszczenia szyb skanerów 400 ml</t>
  </si>
  <si>
    <t>Pianka do obudów komputerów 400 ml</t>
  </si>
  <si>
    <t>Sprężone powietrze 600 ml</t>
  </si>
  <si>
    <t xml:space="preserve">Ściereczki uniwersalne czyszczące do sprzętu biurowego </t>
  </si>
  <si>
    <t>Ściereczki do czyszczenia LCD w saszetkach podwójne</t>
  </si>
  <si>
    <t xml:space="preserve">Ściereczki elektrostatyczne do czyszczenia ekranów z mikrofibry </t>
  </si>
  <si>
    <t>Alkohol Izopropylowy 0,5l</t>
  </si>
  <si>
    <t>Biobójczy płyn dezynfekujący z atomizatorem - do sprzętu komputerowego</t>
  </si>
  <si>
    <t>Podkładka pod mysz - gumowy spód</t>
  </si>
  <si>
    <t>Podkładka pod nadgarstki przed klawiaturę - żelowa</t>
  </si>
  <si>
    <t>pojemność 700 MB; opakowanie slim.</t>
  </si>
  <si>
    <t>pojemność 4,7 GB; opakowanie slim.</t>
  </si>
  <si>
    <t>Pamięć zewnętrzna pendrive 8GB</t>
  </si>
  <si>
    <t>Pamięć zewnętrzna pendrive 64GB</t>
  </si>
  <si>
    <t>Napęd zewnętrzny DVD USB</t>
  </si>
  <si>
    <t>Listwa zasilająca 8 gniazd z uziemieniem dł. 5m</t>
  </si>
  <si>
    <t>dł. 5m; 8 gniazd; bolce uziemiające; wł./wył. zasilania; bezpiecznik; kolor czarny.</t>
  </si>
  <si>
    <t>Listwa zasilająca 5 gniazd z uziemieniem dł. 1,5m</t>
  </si>
  <si>
    <t>dł. 1,5m; 5 gniazd; bolce uziemiające; wł./wył. zasilania; bezpiecznik; kolor czarny.</t>
  </si>
  <si>
    <t>Listwa zasilająca 5 gniazd z uziemieniem dł. 1,8m</t>
  </si>
  <si>
    <t>dł. 1,8m; 5 gniazd; bolce uziemiające; wł./wył. zasilania; bezpiecznik; kolor czarny.</t>
  </si>
  <si>
    <t>Listwa zasilająca 5 gniazd z uziemieniem dł. 8m</t>
  </si>
  <si>
    <t>dł. 8m; 5 gniazd; bolce uziemiające; wł./wył. zasilania; bezpiecznik; kolor czarny.</t>
  </si>
  <si>
    <t>Kabel Display Port</t>
  </si>
  <si>
    <t>złącze 1 - DisplayPort; złącze 2 - DisplayPort; długość 5 metrów; przepustowość minimum 2,7 Gbps; kolor czarny.</t>
  </si>
  <si>
    <t>złącze 1 - HDMI; złącze 2 - DisplayPort; długość 15 metrów; kolor czarny.</t>
  </si>
  <si>
    <t>Lampa projektorowa SANYO POA-LMP 125</t>
  </si>
  <si>
    <t>Lampa projektorowa NP17LP NEC P420X</t>
  </si>
  <si>
    <t>Zestaw narzędzi serwisanta PC 1PK302NB marki Pro'sKit</t>
  </si>
  <si>
    <t>Drukarka do etykiet Brother QL-700 wraz z zestawem etykiet - preferowany kolor niebieski</t>
  </si>
  <si>
    <t>Taśma 9mm tze 221 biała</t>
  </si>
  <si>
    <t>Taśma 9mm tze 421 czerwona</t>
  </si>
  <si>
    <t>Taśma 9mm tze 521 niebieska</t>
  </si>
  <si>
    <t>Taśma 9mm tze 621 żółta</t>
  </si>
  <si>
    <t>LR3; rozmiar AAA; alkaliczna.</t>
  </si>
  <si>
    <t>LR6; rozmiar AA; alkaliczna.</t>
  </si>
  <si>
    <t>R6; rozmiar AA; litowa; napięcie 3,6V.</t>
  </si>
  <si>
    <t>CR 2032; alkaliczna.</t>
  </si>
  <si>
    <t>LR 44; alkaliczna.</t>
  </si>
  <si>
    <t>6F22; alkaliczna.</t>
  </si>
  <si>
    <t>pojemność 300 ml.</t>
  </si>
  <si>
    <t>pojemność 100 ml.</t>
  </si>
  <si>
    <t>pojemność 600 ml.</t>
  </si>
  <si>
    <t>op 24 szt.</t>
  </si>
  <si>
    <t>Ściereczki do czyszczenia ekranów mokre</t>
  </si>
  <si>
    <t>op 100 szt.</t>
  </si>
  <si>
    <t>op min. 50 szt.</t>
  </si>
  <si>
    <t>pojemność 500 ml.</t>
  </si>
  <si>
    <t>antypoślizgowa podstawa; materiał: polipropylen; wymiary: 250mm x 200 mm, kolor czarny.</t>
  </si>
  <si>
    <t>antypoślizgowa podstawa; wymiary: 20mm x 490mm x 59mm, kolor czarny.</t>
  </si>
  <si>
    <t>USB 3.0; minimalna prędkość odczytu 110 MB/s; minimalna prędkość zapisu 25MB/s; pojemność: 8GB; wymiary minimum: 5cm x 1,5cm; uchwyt na smycz, kolor czarny lub szary.</t>
  </si>
  <si>
    <t>USB 3.0; minimalna prędkość odczytu 25MB/s; minimalna prędkość zapisu 250MB/s; pojemność: 64GB; wymiary minimum: 5cm x 1,5cm; uchwyt na smycz; kolor czarny lub szary.</t>
  </si>
  <si>
    <t>USB 3.0; minimalna prędkość odczytu 150 MB/s; minimalna prędkość zapisu 190MB/s; pojemność: 128GB; wymiary minimum: 5cm x 1,5cm; uchwyt na smycz; kolor czarny lub szary.</t>
  </si>
  <si>
    <t>sensor: optyczny, czułość 1600dpi; regulowana czułość; profilowany kształt; regulowany ciężar; kolor: czarny.</t>
  </si>
  <si>
    <t>komunikacja: bezprzewodowa; dodatkowe klawisze: 8 klawiszy szybkiego dostępu; kompatybilna z systemami Windows.</t>
  </si>
  <si>
    <t>Głosniki komputerowe typ zestawu  2.0</t>
  </si>
  <si>
    <t>ilość głośników: 2; maksymalna moc znamionowa RMS: 10W.</t>
  </si>
  <si>
    <t>wymiary: 57mm x 32 mm; rodzaj druku: termotransferowy; ilość w rolce: 2100 sztuk; ilość rolek w opakowaniu: 12; rdzeń rolki: 25 mm; klej: uniwersalny, trwały.</t>
  </si>
  <si>
    <t>wymiary: 64 mm x 74 m; średnica wałka: 12,5mm; kompatybilność: TLP2844, GX420T, GX430T.</t>
  </si>
  <si>
    <t>taśma laminowana biała dająca czarny nadruk, wymiary: 9mm x 8m; przeznaczenie: Brother P-Touch PT-1000/1010/1280/1830/2420/2460/2480/2700/3600/7500/7600/9500PC/9600.</t>
  </si>
  <si>
    <t>taśma laminowana czerwona dająca czarny nadruk, wymiary: 9mm x 8m; przeznaczenie: Brother P-Touch PT-1000/1010/1280/1830/2420/2460/2480/2700/3600/7500/7600/9500PC/9600.</t>
  </si>
  <si>
    <t>taśma laminowana niebieska dająca czarny nadruk, wymiary: 9mm x 8m; przeznaczenie: Brother P-Touch PT-1000/1010/1280/1830/2420/2460/2480/2700/3600/7500/7600/9500PC/9600.</t>
  </si>
  <si>
    <t>taśma laminowana żółta dająca czarny nadruk, wymiary: 9mm x 8m; przeznaczenie: Brother P-Touch PT-1000/1010/1280/1830/2420/2460/2480/2700/3600/7500/7600/9500PC/9600.</t>
  </si>
  <si>
    <t>interfejs: USB 2.0; prędkość przesyłu danych: 2.0; zapis: CD; odczyt: CD, DVD-RAM, DVD-R, DVD-RW, DVD+R, DVD+RW.</t>
  </si>
  <si>
    <t>Adapter VGA</t>
  </si>
  <si>
    <t>rodzaj złącz: VGA-VGA; rodzaj wtyków: wtyk-gniazdo; kolor: czarny.</t>
  </si>
  <si>
    <t>Adapter DisplayPort</t>
  </si>
  <si>
    <t>rodzaj złącz: DisplayPort-DisplayPort; rodzaj wtyków: wtyk-gniazdo; kolor: czarny.</t>
  </si>
  <si>
    <t>Adapter mini DisplayPort-HDMI/DisplayPort/LAN/USB 3.0</t>
  </si>
  <si>
    <t>typ wtyczki 1 - mini DisplayPort, Usb 3.0; typ wtyczki 2 - USB 3.0, USB 3.0, RJ-45, DisplayPort, HDMI Żeński; kolor: czarny.</t>
  </si>
  <si>
    <t>Adapter HDMI</t>
  </si>
  <si>
    <t>rodzaj złącz: USB-HDMI; rodzaj wtyków: wtyk-gniazdo; standard złącza USB: 3.0; kolor: czarny.</t>
  </si>
  <si>
    <t>budowa słuchawek: nauszne, zamknięte; łączność: przewodowe; system audio: stereo 2.0; redukcja hałasu: pasywna; średnica membrany: 50 mm; pasmo przenoszenia słuchawek: 20-20000 Hz; czułość słuchawek: 92 dB; regulacja głośności; wbudowany mikrofon; odłączany mikrofon; charakterystyka mikrofonu: jednokierunkowy; pasmo przenoszenia mikrofonu: 100-10000 Hz; złącze: Minijack 3,5 mm; długość kabla: 2m; odłączany kabel; zasilanie: zewnętrzne; kompatybilnosć: Windows; materiał nauszników: pianka, skóra ekologiczna; kolor: czarny; dołączone akcesoria: dopinany mikrofon, rozgałęźnik dla wtyków 3,5 mm jack, odłączany kabel z pilotem.</t>
  </si>
  <si>
    <t>typ matrycy: CMOS; rozdzielczość połączeń wideo: FullHD (1920 x 1080) HD (1280 x 720); rozdzielczość nagrań wideo: FullHD (1920 x 1080) HD (1280 x 720); komspresja wideo: H.264; rozdzielczość zdjęć: 15 Mpix; mikrofon: wbudowany, stereo; łączność: USB 2.0; ustawienie ostrości: automatyczne; dołączone akcesoria: kabel USB, podstawka.</t>
  </si>
  <si>
    <t>kompatybilność: Sanyo PLC-WTC500L, Sanyo PLC-XTC50, Sanyo PLC-XTC50L.</t>
  </si>
  <si>
    <t>kompatybilność: NEC M300WS, NEC M350XS, NEC M420X, NEC P350W, NEC P420X.</t>
  </si>
  <si>
    <t>Organizer do kabli</t>
  </si>
  <si>
    <t>średnice wiązek: od 9 mm do 50 mm; długość: 10 metrów; materiał: polietylen; kolor: czarny.</t>
  </si>
  <si>
    <t>typ lutownicy: transformatorowa; moc lutownicy: 100W; napięcie zasilania: 230V; czas nagrzewania: 7 sekund; rodzaj opakowania: walizka z okienkiem; masa lutownicy: 1,4 kg; wersja wtyczki: EU; wymiary opakowania: 285x210x65mm; wyposażenie standardowe: grot do cięcia WEL.6110; grot miedziany WEL.7135, grot z płaską końcówką WEL.6120, lutownica transformatorowa WEL.8100UC, narzędzie pomocnicze, zwój cyny.</t>
  </si>
  <si>
    <t>do urządzenia: laptop; wymiary: 346 x 195 mm; rodzaj monitora: panoramiczny; rozmiar filtra: 15,6; format filtra: 16:9; kolor: czarny.</t>
  </si>
  <si>
    <t>do urządzenia: monitor LCD/TFT; wymiary: 518 x 324 mm; rodzaj monitora: panoramiczny; rozmiar filtra: 24; format filtra: 16:10; kolor: czarny.</t>
  </si>
  <si>
    <t>w skład zestawu wchodzą: pokrowiec, lutownica 220V, odsysacz do cyny, pojemnik z cyną, szczypce do wyciągania elementów, mini zaciskarka do konektorów, szczypce półokrągłe, chwytak do wkrętów, penseta precyzyjna, pędzel, klucz nastawny, chwytak do ukladów scalonych.</t>
  </si>
  <si>
    <t>rozdzielczość druku: 300x600 dpi; wbudowana pamieć z samoczynnym programem instalacyjnym; termiczna technologia wydruku; maksymalna szerokość druku: 62mm; maksymalna długość jednego wydruku: 1m; prędkość wydruku: maksymalnie 93 etykiety na minutę; system operacyjny: Windows/Mac; wbudowany zasilacz, port USB, automatyczny nóż odcinający.</t>
  </si>
  <si>
    <t>Taśma 12mm tze 231 biała</t>
  </si>
  <si>
    <t>taśma laminowana biała dająca czarny nadruk, wymiary: 12mm x 8m; przeznaczenie: Brother P-Touch PT-1000/1010/1280/1830/2420/2460/2480/2700/3600/7500/7600/9500PC/9600.</t>
  </si>
  <si>
    <t>Taśma 35mm tze 261 biała</t>
  </si>
  <si>
    <t>taśma laminowana biała dająca czarny nadruk, wymiary: 35mm x 8m; przeznaczenie: Brother P-Touch PT-1000/1010/1280/1830/2420/2460/2480/2700/3600/7500/7600/9500PC/9600.</t>
  </si>
  <si>
    <t>Taśma 12mm tze 535 niebieska</t>
  </si>
  <si>
    <t>taśma laminowana niebieska dająca czarny nadruk, wymiary: 12mm x 8m; przeznaczenie: Brother P-Touch PT-1000/1010/1280/1830/2420/2460/2480/2700/3600/7500/7600/9500PC/9600.</t>
  </si>
  <si>
    <t>Taśma 12mm tze 631 żółta</t>
  </si>
  <si>
    <t>taśma laminowana żółta dająca czary nadruk, wymiary: 12mm x 8m; przeznaczenie: Brother P-Touch PT-1000/1010/1280/1830/2420/2460/2480/2700/3600/7500/7600/9500PC/9600.</t>
  </si>
  <si>
    <t>Taśma 12mm tze 731 zielona</t>
  </si>
  <si>
    <t>taśma laminowana zielona dająca czarny nadruk, wymiary: 12mm x 8m; przeznaczenie: Brother P-Touch PT-1000/1010/1280/1830/2420/2460/2480/2700/3600/7500/7600/9500PC/9600.</t>
  </si>
  <si>
    <t>rodzaj dysku: HDD; format: 3,5 cala; pojemność dysku: 10 TB; prędkość obrotowa: 7200 obr./min.; interfejs: SATA III (6 Gb/s).</t>
  </si>
  <si>
    <t>rodzaj dysku: SSD; format: 2,5 cala; pojemność dysku: 500 GB; interfejs: USB 3.2; kolor: szary.</t>
  </si>
  <si>
    <t>RAZEM</t>
  </si>
  <si>
    <r>
      <t>układ klawiszy: standardowy</t>
    </r>
    <r>
      <rPr>
        <sz val="10"/>
        <color indexed="8"/>
        <rFont val="Arial"/>
        <family val="2"/>
        <charset val="238"/>
      </rPr>
      <t>; klawisze multimedialne; klawisze numeryczne.</t>
    </r>
  </si>
  <si>
    <t>Etykieta winylowa ciągła żółta szer. 50 mm dł. 30 m</t>
  </si>
  <si>
    <t>wymiary: 50 mm x 30 m; kolor żółty.</t>
  </si>
  <si>
    <t>Etykieta winylowa ciągła niebieska szer. 50 mm dł. 30 m</t>
  </si>
  <si>
    <t>wymiary: 50 mm x 30 m; kolor niebieski.</t>
  </si>
  <si>
    <t>Etykieta winylowa ciągła zielona szer. 50 mm dł. 30 m</t>
  </si>
  <si>
    <t>wymiary: 50 mm x 30 m; kolor zielony.</t>
  </si>
  <si>
    <t>Etykieta winylowa ciągła biała szer. 50 mm dł. 30 m</t>
  </si>
  <si>
    <t>wymiary: 50 mm x 30 m; kolor biały.</t>
  </si>
  <si>
    <t>Folia żywiczna Zebra 5095</t>
  </si>
  <si>
    <t>wymiary: 64mm x 74 m.</t>
  </si>
  <si>
    <t>Drukarka etykiet Zebra ZD420t</t>
  </si>
  <si>
    <t xml:space="preserve">metoda druku: termiczna i termotransferowa; rozdzielczość: 203 dpi (opcjonalnie 300 dpi); maksymalna szerokość rolek etykiet: 118 mm; szerokość druku: w zakresie 15-104 mm; maksymalna średnica rolki etykiet: 127 mm; sugerowana średnica rdzenia rolki etykiet: 25-40 mm; maksymalna prędkość druku: 152 mm/s; długość kalki barwiącej: 74 mb lub 300 mb; maksymalna szerokość kalki barwiącej: 110 mm; ruchomy czujnik znacznika czerni; interfejsy: USB, USB Host; pamięć: 128 MB RAM, 256 MB Flash ROM; oprogramowanie: ZebraDesigner (v.3). </t>
  </si>
  <si>
    <t>Komputer stacjonarny</t>
  </si>
  <si>
    <t>Notebook NB14</t>
  </si>
  <si>
    <t>Koperty papierowe na płyty CD z okienkiem typu Esperanza lub produkt równoważny</t>
  </si>
  <si>
    <t>Klawiatura ergonomiczna typu Logitech K270 lub produkt równoważny</t>
  </si>
  <si>
    <t>Etykiety termotransferowe papierowe typu Zebra Z-Select 2000T lub produkt równoważny</t>
  </si>
  <si>
    <t>Taśma woskowo-żywiczna typu Zebra 3200 lub produkt równoważny</t>
  </si>
  <si>
    <t>Słuchawki z mikrofonem LOGITECH G PRO/G HEADSET lub produkt równoważny</t>
  </si>
  <si>
    <t>Kamera LOGITECH C920 PRO FULL HD lub produkt równoważny</t>
  </si>
  <si>
    <t>Podstawka chłodząca pod laptopa typu SilentiumPC Glacier NC400 lub produkt równoważny</t>
  </si>
  <si>
    <t>Lutownica transformarorowa typu Weller 8100UCPK lub produkt równoważny</t>
  </si>
  <si>
    <t>Dysk zewnętrzny 10 TB typu Western Digital Red Plus lub produkt równoważny</t>
  </si>
  <si>
    <t>Dysk przenośny SSD 500 GB typu Samsung MU-PC5000T/WW lub produkt równoważny</t>
  </si>
  <si>
    <t>Filtr prywatyzujący marki Fellowes lub produkt równoważny</t>
  </si>
  <si>
    <t>Dysk zewnętrzny typu Lacie USB 1TB 2,5" lub produkt równoważny</t>
  </si>
  <si>
    <t>Lampa projektorowa NP18LP NEC V311X</t>
  </si>
  <si>
    <t>6135PL0698254</t>
  </si>
  <si>
    <t>6135PL0987200</t>
  </si>
  <si>
    <t>6135PL0455964</t>
  </si>
  <si>
    <t>6135PL0608290</t>
  </si>
  <si>
    <t>6135PL0677044</t>
  </si>
  <si>
    <t>6135PL0544956</t>
  </si>
  <si>
    <t>6810PL0974687</t>
  </si>
  <si>
    <t>6810PL1424751</t>
  </si>
  <si>
    <t>6810PL1261707</t>
  </si>
  <si>
    <t>6810PL2045909</t>
  </si>
  <si>
    <t>6810PL1498657</t>
  </si>
  <si>
    <t>6830PL1992845</t>
  </si>
  <si>
    <t>8540PL1287987</t>
  </si>
  <si>
    <t>8540PL1589030</t>
  </si>
  <si>
    <t>8540PL1676986</t>
  </si>
  <si>
    <t>8540PL2038309</t>
  </si>
  <si>
    <t>6850PL1937633</t>
  </si>
  <si>
    <t>7930PL1106761</t>
  </si>
  <si>
    <t>8030PL0896028</t>
  </si>
  <si>
    <t>9390PL1850384</t>
  </si>
  <si>
    <t>7520PL1618233</t>
  </si>
  <si>
    <t>9390PL1429419</t>
  </si>
  <si>
    <t>5920PL1742888</t>
  </si>
  <si>
    <t>5920PL1394087</t>
  </si>
  <si>
    <t>7045PL1052692</t>
  </si>
  <si>
    <t>7045PL0824192</t>
  </si>
  <si>
    <t>7045PL1354502</t>
  </si>
  <si>
    <t>7045PL1257071</t>
  </si>
  <si>
    <t>7045PL1477561</t>
  </si>
  <si>
    <t>7045PL1262502</t>
  </si>
  <si>
    <t>7025PL1758726</t>
  </si>
  <si>
    <t>7025PL1844292</t>
  </si>
  <si>
    <t>7025PL1972199</t>
  </si>
  <si>
    <t>6140PL2041624</t>
  </si>
  <si>
    <t>7025PL1156741</t>
  </si>
  <si>
    <t>7025PL1627590</t>
  </si>
  <si>
    <t>7025PL1645366</t>
  </si>
  <si>
    <t>5965PL1773066</t>
  </si>
  <si>
    <t>7530PL1036617</t>
  </si>
  <si>
    <t>7045PL1591716</t>
  </si>
  <si>
    <t>7510PL1613668</t>
  </si>
  <si>
    <t>7510PL1279192</t>
  </si>
  <si>
    <t>7510PL1553588</t>
  </si>
  <si>
    <t>7510PL1279162</t>
  </si>
  <si>
    <t>7510PL1279166</t>
  </si>
  <si>
    <t>7510PL1571071</t>
  </si>
  <si>
    <t>7510PL1682835</t>
  </si>
  <si>
    <t>7510PL1460443</t>
  </si>
  <si>
    <t>7510PL1344355</t>
  </si>
  <si>
    <t>7025PL1974810</t>
  </si>
  <si>
    <t>7035PL1991330</t>
  </si>
  <si>
    <t>7035PL1611870</t>
  </si>
  <si>
    <t>7035PL1305015</t>
  </si>
  <si>
    <t>7035PL1714964</t>
  </si>
  <si>
    <t>7035PL1714992</t>
  </si>
  <si>
    <t>7035PL1715088</t>
  </si>
  <si>
    <t>7035PL1493876</t>
  </si>
  <si>
    <t>5995PL1849932</t>
  </si>
  <si>
    <t>5995PL1801482</t>
  </si>
  <si>
    <t>5995PL1349455</t>
  </si>
  <si>
    <t>5995PL2017469</t>
  </si>
  <si>
    <t>5995PL1472262</t>
  </si>
  <si>
    <t>5995PL1911810</t>
  </si>
  <si>
    <t>5995PL1656916</t>
  </si>
  <si>
    <t>7035PL1366932</t>
  </si>
  <si>
    <t>3439PL1065472</t>
  </si>
  <si>
    <t>7025PL2028684</t>
  </si>
  <si>
    <t>7035PL1095914</t>
  </si>
  <si>
    <t>7035PL1942368</t>
  </si>
  <si>
    <t>5180PL1352427</t>
  </si>
  <si>
    <t>7025PL1127692</t>
  </si>
  <si>
    <t>7025PL2038998</t>
  </si>
  <si>
    <t>format dysku: 2,5"; rodzaj: HDD; pojemność: 1TB; interfejs: USB 3.0.</t>
  </si>
  <si>
    <t>Switch 5 portowy typu TP-Link TL-SG1005D</t>
  </si>
  <si>
    <t>Liczba portów: 5-8; rodzaje wejść/wyjść: RJ-45 10/100/1000 Mbps; standardy: IEEE 802,3 10 BASE-I, IEEE 802,3u 100 BASE-TX.</t>
  </si>
  <si>
    <t>adapter zasilania C20/Schuko wtyk żeński</t>
  </si>
  <si>
    <t>typ: wtyczka elektryczna; prąd znamionowy: 16A; napięcie znamionowe: 250V.</t>
  </si>
  <si>
    <t>Listwa zasilająca 19"</t>
  </si>
  <si>
    <t>dł. 1,8m; 9 gniazd; maksymalne obciążenie: 3500 W; prąd znamionowy: 16 A; typ gniazd: z uziemieniem; typ wtyku: UPS-owy IEC320 C20; kolor czarny.</t>
  </si>
  <si>
    <t>Patchcord S/FTP Cat. 6 czerwony, dł. 0,5m</t>
  </si>
  <si>
    <t>typ przewodu: FTP; kategoria: 6; złącze 1 - RJ-45; złącze 2 - RJ-45; długość: 0,5 m; kolor: czerwony.</t>
  </si>
  <si>
    <t>Patchcord S/FTP Cat. 6 czerwony, dł. 1m</t>
  </si>
  <si>
    <t>typ przewodu: FTP; kategoria: 6; złącze 1 - RJ-45; złącze 2 - RJ-45; długość: 1 m; kolor: czerwony.</t>
  </si>
  <si>
    <t>Patchcord S/FTP Cat. 6 czerwony, dł. 1,5m</t>
  </si>
  <si>
    <t>typ przewodu: FTP; kategoria: 6; złącze 1 - RJ-45; złącze 2 - RJ-45; długość: 1,5 m; kolor: czerwony.</t>
  </si>
  <si>
    <t>Patchcord S/FTP Cat. 6 czerwony, dł. 2m</t>
  </si>
  <si>
    <t>typ przewodu: FTP; kategoria: 6; złącze 1 - RJ-45; złącze 2 - RJ-45; długość: 2 m; kolor: czerwony.</t>
  </si>
  <si>
    <t>Panel światłowodowy 19" 1U 12 x ST duplex</t>
  </si>
  <si>
    <t>rozstaw: 19 cali; wysokość: 1U; adapter: ST; liczba pól komutacyjnych: 12</t>
  </si>
  <si>
    <t>Panel światłowodowy 19" 1U 24 x ST duplex</t>
  </si>
  <si>
    <t>rozstaw: 19 cali; wysokość: 1U; adapter: ST; liczba pól komutacyjnych: 24</t>
  </si>
  <si>
    <t>Adapter ST/ST duplex OM3 MM</t>
  </si>
  <si>
    <t>rodzaj złącz: ST-ST; typ transmisji światłowodowej: duplex.</t>
  </si>
  <si>
    <t>Pigtail ST/PC 50/125 OM3 MM</t>
  </si>
  <si>
    <t>rodzaj: wielomodowy, typ transmisji światłowodowej: duplex, rodzaj złącz ST-ST, typ włókna: OM3 50/125.</t>
  </si>
  <si>
    <t>Patchcord UTP Cat. 5e niebieski, dł. 10m</t>
  </si>
  <si>
    <t>kabel skrętka nieekranowana, kategoria: 5e; długość: 10 metrów; złącza: RJ 45.</t>
  </si>
  <si>
    <t>Patchcord UTP Cat. 5e niebieski, dł. 7,5m</t>
  </si>
  <si>
    <t>kabel skrętka nieekranowana, kategoria: 5e; długość: 7,5 metra; złącza: RJ 45.</t>
  </si>
  <si>
    <t>Patchcord UTP Cat. 5e niebieski, dł. 5m</t>
  </si>
  <si>
    <t>kabel skrętka nieekranowana, kategoria: 5e; długość: 5 metrów; złącza: RJ 45.</t>
  </si>
  <si>
    <t>Patchcord UTP Cat. 5e niebieski, dł. 3m</t>
  </si>
  <si>
    <t>kabel skrętka nieekranowana, kategoria: 5e; długość: 3 metry; złącza: RJ 45.</t>
  </si>
  <si>
    <t>Filtr tonera do odkurzacza CONVAC 3000C</t>
  </si>
  <si>
    <t>Dysk SSD typu Patriot P210</t>
  </si>
  <si>
    <t>format dysku: 2,5 cala; interfejs: SATA III; pojemność dysku: 256GB; szybkość odczytu: 500 MB/s; szybkość zapisu: 400 MB/s.</t>
  </si>
  <si>
    <t>Stojak pod telewizor z uchwytem VESA typu Fitueyes</t>
  </si>
  <si>
    <t>rozmiar telewizora: do 65 cali; waga telewizora: do 40 kg; kąt widzenia: 30 stopni na boki, 5 stopni do góry, 15 stopni w dół, typ ruchu: obrotowy, pochylający się.</t>
  </si>
  <si>
    <t>Listwa maskująca podłogowa PCV</t>
  </si>
  <si>
    <t>wymiary: 74x14x2000mm.</t>
  </si>
  <si>
    <t>Nagrywarka CD na DVD typu Gembird DVD-USB-02 lub produkt równoważny</t>
  </si>
  <si>
    <t>typ napędu: CD, DVD, interfejs: USB 2.0, standardy zapisywanych płyt: DVD, prędkość zapisu: 24X, 5X, 6X, 8X; prędkość odczytu: 24X, 6X, 8X; bufor pamięci: 1MB; wymiary: 14x140x140 mm; waga: 300 g; kolor: czarny.</t>
  </si>
  <si>
    <t>Drukarka do etykiet Zebra GX430T wraz z zestawem etykiet</t>
  </si>
  <si>
    <t>metoda druku: termiczna i termotransferowa; rozdzielczość: 300 dpi; prędkość drukowania: 102 mm/s; maksymalna szerokość druku: 104 mm; maksymalna długość druku: 990 mm; typy nośników: etykiety termiczne i termotransferowe na rolce lub składanka, sztancowane lub nośnik ciągły, z czarnym znacznikiem lub bez, metki/przywieszki, ciagły papier paragonowy, opaski na rękę oraz opcjonalnie nośnik termiczny bez podkładu; pamięć: FLASH 4 MB, RAM 8 MB; interfejs: USB, RS-232, LPT.</t>
  </si>
  <si>
    <t>Zasilacz awaryjny UPS PowerWalker VFI 6000 PRT HID</t>
  </si>
  <si>
    <t>moc skuteczna: 6000 VA; moc pozorna: 5000 W; gniazdo wejściowe: połączenie stałe/listwa zaciskowa; gniazda wyjściowe: min. 4 x IEC320 C13 (10A), 1 x IEC320 C19 (16A); porty komunikacji: USB, RS232.</t>
  </si>
  <si>
    <t>Taśma DYMO 9 mm żółta</t>
  </si>
  <si>
    <t>wymiary: szerokość 9mm, długość 7 metrów; kolor taśmy: biały; kolor nadruku: żółty.</t>
  </si>
  <si>
    <t>Taśma DYMO 9 mm niebieska</t>
  </si>
  <si>
    <t>wymiary: szerokość 9mm, długość 7 metrów; kolor taśmy: biały; kolor nadruku: niebieski.</t>
  </si>
  <si>
    <t>Taśma DYMO 9 mm czerwona</t>
  </si>
  <si>
    <t>wymiary: szerokość 9mm, długość 7 metrów; kolor taśmy: biały; kolor nadruku: czerwony.</t>
  </si>
  <si>
    <t>Taśma DYMO 9 mm zielona</t>
  </si>
  <si>
    <t>wymiary: szerokość 9mm, długość 7 metrów; kolor taśmy: biały; kolor nadruku: zielony.</t>
  </si>
  <si>
    <t>Taśma DYMO 12 mm żółta</t>
  </si>
  <si>
    <t>wymiary: szerokość 12mm, długość 7 metrów; kolor taśmy: biały; kolor nadruku: żółty.</t>
  </si>
  <si>
    <t>Taśma DYMO 12 mm niebieska</t>
  </si>
  <si>
    <t>wymiary: szerokość 12mm, długość 7 metrów; kolor taśmy: biały; kolor nadruku: niebieski.</t>
  </si>
  <si>
    <t>Taśma DYMO 12 mm czerwona</t>
  </si>
  <si>
    <t>wymiary: szerokość 12mm, długość 7 metrów; kolor taśmy: biały; kolor nadruku: czerwony.</t>
  </si>
  <si>
    <t>Taśma DYMO 12 mm zielona</t>
  </si>
  <si>
    <t>wymiary: szerokość 12mm, długość 7 metrów; kolor taśmy: biały; kolor nadruku: zielony.</t>
  </si>
  <si>
    <t>Drukarka do etykiet DYMO Label Manager LM 160</t>
  </si>
  <si>
    <t>kompatybilność: Convac 3000C.</t>
  </si>
  <si>
    <t>metoda druku: termotransferowa; rozdzielczość: 180 dpi; liczba drukowanych wierszy: 2; szerokość taśmy: 6/9/12 mm; obsługiwane taśmy: D1, Rhino.</t>
  </si>
  <si>
    <t>Załącznik nr 2 do SWZ</t>
  </si>
  <si>
    <t>Zakup i dostawa sprzętu i osprzętu komputerowego - Część I zamówienia</t>
  </si>
  <si>
    <t>Asortyment oferowany                        - producent                       - model/kod producenta
- parametry techniczne
nie gorsze od podanych 
w kolumnie 2 i 3</t>
  </si>
  <si>
    <t>Zakup i dostawa sprzętu komputerowego - Część II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</si>
</sst>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\ &quot;zł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indexed="8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7" fillId="0" borderId="0"/>
    <xf numFmtId="0" fontId="13" fillId="3" borderId="0" applyNumberFormat="0" applyBorder="0" applyAlignment="0" applyProtection="0"/>
    <xf numFmtId="0" fontId="7" fillId="0" borderId="0"/>
    <xf numFmtId="164" fontId="17" fillId="0" borderId="0" applyFont="0" applyFill="0" applyBorder="0" applyAlignment="0" applyProtection="0"/>
  </cellStyleXfs>
  <cellXfs count="126">
    <xf numFmtId="0" fontId="0" fillId="0" borderId="0" xfId="0"/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wrapText="1"/>
    </xf>
    <xf numFmtId="0" fontId="2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left" vertical="center" wrapText="1"/>
    </xf>
    <xf numFmtId="2" fontId="2" fillId="2" borderId="0" xfId="1" applyNumberFormat="1" applyFont="1" applyFill="1" applyAlignment="1">
      <alignment horizontal="right" vertical="center" wrapText="1"/>
    </xf>
    <xf numFmtId="2" fontId="2" fillId="2" borderId="0" xfId="0" applyNumberFormat="1" applyFont="1" applyFill="1" applyAlignment="1">
      <alignment vertical="center" wrapText="1"/>
    </xf>
    <xf numFmtId="2" fontId="2" fillId="2" borderId="0" xfId="1" applyNumberFormat="1" applyFont="1" applyFill="1" applyAlignment="1">
      <alignment vertical="center" wrapText="1"/>
    </xf>
    <xf numFmtId="0" fontId="0" fillId="2" borderId="0" xfId="0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2" fontId="0" fillId="2" borderId="0" xfId="0" applyNumberFormat="1" applyFill="1"/>
    <xf numFmtId="0" fontId="2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12" fillId="2" borderId="0" xfId="0" applyFont="1" applyFill="1"/>
    <xf numFmtId="2" fontId="2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2" fontId="12" fillId="2" borderId="0" xfId="0" applyNumberFormat="1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16" fillId="2" borderId="1" xfId="3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vertical="center" wrapText="1"/>
      <protection locked="0"/>
    </xf>
    <xf numFmtId="49" fontId="9" fillId="2" borderId="1" xfId="5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0" fontId="16" fillId="0" borderId="1" xfId="0" applyFont="1" applyBorder="1" applyAlignment="1" applyProtection="1">
      <alignment horizontal="left" vertical="center"/>
      <protection locked="0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4" fontId="16" fillId="0" borderId="5" xfId="6" applyFont="1" applyFill="1" applyBorder="1" applyAlignment="1">
      <alignment horizontal="left" vertical="center" wrapText="1"/>
    </xf>
    <xf numFmtId="164" fontId="16" fillId="0" borderId="1" xfId="6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0" xfId="0" applyFont="1" applyFill="1" applyBorder="1"/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8" fillId="2" borderId="3" xfId="1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 applyProtection="1">
      <alignment vertical="center" wrapText="1"/>
      <protection locked="0"/>
    </xf>
    <xf numFmtId="0" fontId="2" fillId="2" borderId="0" xfId="1" applyFont="1" applyFill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165" fontId="14" fillId="4" borderId="1" xfId="0" applyNumberFormat="1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vertical="center"/>
    </xf>
    <xf numFmtId="0" fontId="9" fillId="2" borderId="2" xfId="4" applyFont="1" applyFill="1" applyBorder="1" applyAlignment="1">
      <alignment horizontal="center" vertical="center" wrapText="1"/>
    </xf>
    <xf numFmtId="2" fontId="0" fillId="0" borderId="0" xfId="0" applyNumberFormat="1"/>
    <xf numFmtId="165" fontId="2" fillId="2" borderId="0" xfId="0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64" fontId="9" fillId="0" borderId="2" xfId="6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2" fontId="14" fillId="4" borderId="1" xfId="0" applyNumberFormat="1" applyFont="1" applyFill="1" applyBorder="1" applyAlignment="1">
      <alignment horizontal="center" vertical="center"/>
    </xf>
    <xf numFmtId="0" fontId="21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left" vertical="center" wrapText="1"/>
    </xf>
    <xf numFmtId="2" fontId="3" fillId="2" borderId="0" xfId="1" applyNumberFormat="1" applyFont="1" applyFill="1" applyAlignment="1">
      <alignment horizontal="right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left" wrapText="1"/>
    </xf>
    <xf numFmtId="0" fontId="10" fillId="2" borderId="0" xfId="1" applyFont="1" applyFill="1" applyAlignment="1">
      <alignment horizontal="center" wrapText="1"/>
    </xf>
    <xf numFmtId="2" fontId="20" fillId="2" borderId="0" xfId="1" applyNumberFormat="1" applyFont="1" applyFill="1" applyAlignment="1">
      <alignment horizontal="right" vertical="center" wrapText="1"/>
    </xf>
  </cellXfs>
  <cellStyles count="7">
    <cellStyle name="Dobry" xfId="4" builtinId="26"/>
    <cellStyle name="Dziesiętny" xfId="6" builtinId="3"/>
    <cellStyle name="Normalny" xfId="0" builtinId="0"/>
    <cellStyle name="Normalny 2" xfId="1" xr:uid="{00000000-0005-0000-0000-000003000000}"/>
    <cellStyle name="Normalny 2 2" xfId="5" xr:uid="{00000000-0005-0000-0000-000004000000}"/>
    <cellStyle name="Normalny 3" xfId="3" xr:uid="{00000000-0005-0000-0000-000005000000}"/>
    <cellStyle name="Normalny 7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7"/>
  <sheetViews>
    <sheetView tabSelected="1" topLeftCell="A4" zoomScaleNormal="100" workbookViewId="0">
      <selection activeCell="J131" sqref="J131"/>
    </sheetView>
  </sheetViews>
  <sheetFormatPr defaultRowHeight="15" x14ac:dyDescent="0.25"/>
  <cols>
    <col min="1" max="1" width="4.85546875" style="16" customWidth="1"/>
    <col min="2" max="2" width="57.7109375" style="33" customWidth="1"/>
    <col min="3" max="3" width="42" style="34" customWidth="1"/>
    <col min="4" max="4" width="22.42578125" style="16" customWidth="1"/>
    <col min="5" max="5" width="16.7109375" style="35" hidden="1" customWidth="1"/>
    <col min="6" max="6" width="6" style="31" customWidth="1"/>
    <col min="7" max="7" width="5.5703125" style="16" customWidth="1"/>
    <col min="8" max="8" width="11.140625" style="103" bestFit="1" customWidth="1"/>
    <col min="9" max="9" width="7.28515625" style="16" customWidth="1"/>
    <col min="10" max="10" width="9.85546875" style="27" customWidth="1"/>
    <col min="11" max="11" width="11" style="27" bestFit="1" customWidth="1"/>
    <col min="12" max="12" width="11.85546875" style="27" customWidth="1"/>
  </cols>
  <sheetData>
    <row r="1" spans="1:12" x14ac:dyDescent="0.25">
      <c r="A1" s="10"/>
      <c r="B1" s="119" t="s">
        <v>324</v>
      </c>
      <c r="C1" s="120"/>
      <c r="D1" s="120"/>
      <c r="E1" s="120"/>
      <c r="F1" s="120"/>
      <c r="G1" s="120"/>
      <c r="H1" s="120"/>
      <c r="I1" s="120"/>
      <c r="J1" s="121"/>
      <c r="K1" s="121"/>
      <c r="L1" s="121"/>
    </row>
    <row r="2" spans="1:12" x14ac:dyDescent="0.25">
      <c r="A2" s="122" t="s">
        <v>325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2" x14ac:dyDescent="0.25">
      <c r="A3" s="10"/>
      <c r="B3" s="11"/>
      <c r="C3" s="12"/>
      <c r="D3" s="10"/>
      <c r="E3" s="92"/>
      <c r="F3" s="13"/>
      <c r="G3" s="13"/>
      <c r="H3" s="13"/>
      <c r="I3" s="13"/>
      <c r="J3" s="14"/>
      <c r="K3" s="14"/>
      <c r="L3"/>
    </row>
    <row r="4" spans="1:12" x14ac:dyDescent="0.2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4"/>
      <c r="L4" s="14"/>
    </row>
    <row r="5" spans="1:12" x14ac:dyDescent="0.25">
      <c r="A5" s="17"/>
      <c r="B5" s="18"/>
      <c r="C5" s="19"/>
      <c r="D5" s="17"/>
      <c r="E5" s="17"/>
      <c r="F5" s="17"/>
      <c r="G5" s="17"/>
      <c r="H5" s="17"/>
      <c r="I5" s="20"/>
      <c r="J5" s="14"/>
      <c r="K5" s="14"/>
      <c r="L5"/>
    </row>
    <row r="6" spans="1:12" ht="76.5" x14ac:dyDescent="0.25">
      <c r="A6" s="3" t="s">
        <v>0</v>
      </c>
      <c r="B6" s="3" t="s">
        <v>1</v>
      </c>
      <c r="C6" s="3" t="s">
        <v>2</v>
      </c>
      <c r="D6" s="90" t="s">
        <v>326</v>
      </c>
      <c r="E6" s="3" t="s">
        <v>17</v>
      </c>
      <c r="F6" s="3" t="s">
        <v>3</v>
      </c>
      <c r="G6" s="94" t="s">
        <v>4</v>
      </c>
      <c r="H6" s="93" t="s">
        <v>5</v>
      </c>
      <c r="I6" s="97" t="s">
        <v>6</v>
      </c>
      <c r="J6" s="5" t="s">
        <v>7</v>
      </c>
      <c r="K6" s="5" t="s">
        <v>8</v>
      </c>
      <c r="L6" s="5" t="s">
        <v>9</v>
      </c>
    </row>
    <row r="7" spans="1:12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5</v>
      </c>
      <c r="G7" s="95">
        <v>6</v>
      </c>
      <c r="H7" s="23">
        <v>7</v>
      </c>
      <c r="I7" s="98">
        <v>8</v>
      </c>
      <c r="J7" s="22">
        <v>9</v>
      </c>
      <c r="K7" s="23">
        <v>10</v>
      </c>
      <c r="L7" s="22">
        <v>11</v>
      </c>
    </row>
    <row r="8" spans="1:12" x14ac:dyDescent="0.25">
      <c r="A8" s="87">
        <v>1</v>
      </c>
      <c r="B8" s="52" t="s">
        <v>39</v>
      </c>
      <c r="C8" s="90" t="s">
        <v>99</v>
      </c>
      <c r="D8" s="56"/>
      <c r="E8" s="66" t="s">
        <v>189</v>
      </c>
      <c r="F8" s="44">
        <v>462</v>
      </c>
      <c r="G8" s="96" t="s">
        <v>10</v>
      </c>
      <c r="H8" s="101"/>
      <c r="I8" s="99"/>
      <c r="J8" s="51">
        <f>1.23*H8</f>
        <v>0</v>
      </c>
      <c r="K8" s="51">
        <f>F8*H8</f>
        <v>0</v>
      </c>
      <c r="L8" s="51">
        <f t="shared" ref="L8:L10" si="0">K8*1.23</f>
        <v>0</v>
      </c>
    </row>
    <row r="9" spans="1:12" x14ac:dyDescent="0.25">
      <c r="A9" s="77">
        <v>2</v>
      </c>
      <c r="B9" s="52" t="s">
        <v>20</v>
      </c>
      <c r="C9" s="90" t="s">
        <v>100</v>
      </c>
      <c r="D9" s="55"/>
      <c r="E9" s="67" t="s">
        <v>190</v>
      </c>
      <c r="F9" s="44">
        <v>442</v>
      </c>
      <c r="G9" s="96" t="s">
        <v>10</v>
      </c>
      <c r="H9" s="101"/>
      <c r="I9" s="100"/>
      <c r="J9" s="40">
        <f>1.23*H9</f>
        <v>0</v>
      </c>
      <c r="K9" s="40">
        <f t="shared" ref="K9:K11" si="1">F9*H9</f>
        <v>0</v>
      </c>
      <c r="L9" s="40">
        <f t="shared" si="0"/>
        <v>0</v>
      </c>
    </row>
    <row r="10" spans="1:12" x14ac:dyDescent="0.25">
      <c r="A10" s="77">
        <v>3</v>
      </c>
      <c r="B10" s="53" t="s">
        <v>21</v>
      </c>
      <c r="C10" s="90" t="s">
        <v>101</v>
      </c>
      <c r="D10" s="55"/>
      <c r="E10" s="68" t="s">
        <v>191</v>
      </c>
      <c r="F10" s="44">
        <v>20</v>
      </c>
      <c r="G10" s="96" t="s">
        <v>10</v>
      </c>
      <c r="H10" s="101"/>
      <c r="I10" s="100"/>
      <c r="J10" s="40">
        <f>H10*1.23</f>
        <v>0</v>
      </c>
      <c r="K10" s="40">
        <f t="shared" si="1"/>
        <v>0</v>
      </c>
      <c r="L10" s="40">
        <f t="shared" si="0"/>
        <v>0</v>
      </c>
    </row>
    <row r="11" spans="1:12" x14ac:dyDescent="0.25">
      <c r="A11" s="77">
        <v>4</v>
      </c>
      <c r="B11" s="55" t="s">
        <v>22</v>
      </c>
      <c r="C11" s="90" t="s">
        <v>102</v>
      </c>
      <c r="D11" s="84"/>
      <c r="E11" s="67" t="s">
        <v>192</v>
      </c>
      <c r="F11" s="44">
        <v>136</v>
      </c>
      <c r="G11" s="96" t="s">
        <v>10</v>
      </c>
      <c r="H11" s="102"/>
      <c r="I11" s="88"/>
      <c r="J11" s="51">
        <f t="shared" ref="J11:J12" si="2">1.23*H11</f>
        <v>0</v>
      </c>
      <c r="K11" s="51">
        <f t="shared" si="1"/>
        <v>0</v>
      </c>
      <c r="L11" s="51">
        <f t="shared" ref="L11:L82" si="3">K11*1.23</f>
        <v>0</v>
      </c>
    </row>
    <row r="12" spans="1:12" x14ac:dyDescent="0.25">
      <c r="A12" s="87">
        <v>5</v>
      </c>
      <c r="B12" s="56" t="s">
        <v>23</v>
      </c>
      <c r="C12" s="90" t="s">
        <v>103</v>
      </c>
      <c r="D12" s="84"/>
      <c r="E12" s="69" t="s">
        <v>193</v>
      </c>
      <c r="F12" s="44">
        <v>20</v>
      </c>
      <c r="G12" s="96" t="s">
        <v>10</v>
      </c>
      <c r="H12" s="102"/>
      <c r="I12" s="88"/>
      <c r="J12" s="40">
        <f t="shared" si="2"/>
        <v>0</v>
      </c>
      <c r="K12" s="40">
        <f t="shared" ref="K12:K83" si="4">F12*H12</f>
        <v>0</v>
      </c>
      <c r="L12" s="40">
        <f t="shared" si="3"/>
        <v>0</v>
      </c>
    </row>
    <row r="13" spans="1:12" x14ac:dyDescent="0.25">
      <c r="A13" s="87">
        <v>6</v>
      </c>
      <c r="B13" s="56" t="s">
        <v>24</v>
      </c>
      <c r="C13" s="90" t="s">
        <v>104</v>
      </c>
      <c r="D13" s="84"/>
      <c r="E13" s="67" t="s">
        <v>194</v>
      </c>
      <c r="F13" s="44">
        <v>12</v>
      </c>
      <c r="G13" s="96" t="s">
        <v>10</v>
      </c>
      <c r="H13" s="102"/>
      <c r="I13" s="88"/>
      <c r="J13" s="40">
        <f t="shared" ref="J13" si="5">H13*1.23</f>
        <v>0</v>
      </c>
      <c r="K13" s="40">
        <f t="shared" si="4"/>
        <v>0</v>
      </c>
      <c r="L13" s="40">
        <f t="shared" si="3"/>
        <v>0</v>
      </c>
    </row>
    <row r="14" spans="1:12" x14ac:dyDescent="0.25">
      <c r="A14" s="87">
        <v>7</v>
      </c>
      <c r="B14" s="57" t="s">
        <v>62</v>
      </c>
      <c r="C14" s="90" t="s">
        <v>105</v>
      </c>
      <c r="D14" s="84"/>
      <c r="E14" s="113" t="s">
        <v>195</v>
      </c>
      <c r="F14" s="44">
        <v>2</v>
      </c>
      <c r="G14" s="96" t="s">
        <v>10</v>
      </c>
      <c r="H14" s="102"/>
      <c r="I14" s="88"/>
      <c r="J14" s="51">
        <f t="shared" ref="J14:J15" si="6">1.23*H14</f>
        <v>0</v>
      </c>
      <c r="K14" s="51">
        <f t="shared" si="4"/>
        <v>0</v>
      </c>
      <c r="L14" s="51">
        <f t="shared" si="3"/>
        <v>0</v>
      </c>
    </row>
    <row r="15" spans="1:12" x14ac:dyDescent="0.25">
      <c r="A15" s="77">
        <v>8</v>
      </c>
      <c r="B15" s="56" t="s">
        <v>63</v>
      </c>
      <c r="C15" s="90" t="s">
        <v>106</v>
      </c>
      <c r="D15" s="84"/>
      <c r="E15" s="67" t="s">
        <v>196</v>
      </c>
      <c r="F15" s="44">
        <v>181</v>
      </c>
      <c r="G15" s="96" t="s">
        <v>10</v>
      </c>
      <c r="H15" s="102"/>
      <c r="I15" s="88"/>
      <c r="J15" s="40">
        <f t="shared" si="6"/>
        <v>0</v>
      </c>
      <c r="K15" s="40">
        <f t="shared" si="4"/>
        <v>0</v>
      </c>
      <c r="L15" s="40">
        <f t="shared" si="3"/>
        <v>0</v>
      </c>
    </row>
    <row r="16" spans="1:12" x14ac:dyDescent="0.25">
      <c r="A16" s="77">
        <v>9</v>
      </c>
      <c r="B16" s="58" t="s">
        <v>64</v>
      </c>
      <c r="C16" s="90" t="s">
        <v>19</v>
      </c>
      <c r="D16" s="84"/>
      <c r="E16" s="114" t="s">
        <v>197</v>
      </c>
      <c r="F16" s="44">
        <v>103</v>
      </c>
      <c r="G16" s="96" t="s">
        <v>10</v>
      </c>
      <c r="H16" s="102"/>
      <c r="I16" s="88"/>
      <c r="J16" s="40">
        <f t="shared" ref="J16" si="7">H16*1.23</f>
        <v>0</v>
      </c>
      <c r="K16" s="40">
        <f t="shared" si="4"/>
        <v>0</v>
      </c>
      <c r="L16" s="40">
        <f t="shared" si="3"/>
        <v>0</v>
      </c>
    </row>
    <row r="17" spans="1:12" x14ac:dyDescent="0.25">
      <c r="A17" s="77">
        <v>10</v>
      </c>
      <c r="B17" s="59" t="s">
        <v>65</v>
      </c>
      <c r="C17" s="90" t="s">
        <v>19</v>
      </c>
      <c r="D17" s="84"/>
      <c r="E17" s="69" t="s">
        <v>198</v>
      </c>
      <c r="F17" s="44">
        <v>214</v>
      </c>
      <c r="G17" s="96" t="s">
        <v>10</v>
      </c>
      <c r="H17" s="102"/>
      <c r="I17" s="88"/>
      <c r="J17" s="51">
        <f t="shared" ref="J17:J18" si="8">1.23*H17</f>
        <v>0</v>
      </c>
      <c r="K17" s="51">
        <f t="shared" si="4"/>
        <v>0</v>
      </c>
      <c r="L17" s="51">
        <f t="shared" si="3"/>
        <v>0</v>
      </c>
    </row>
    <row r="18" spans="1:12" x14ac:dyDescent="0.25">
      <c r="A18" s="87">
        <v>11</v>
      </c>
      <c r="B18" s="60" t="s">
        <v>66</v>
      </c>
      <c r="C18" s="90" t="s">
        <v>19</v>
      </c>
      <c r="D18" s="84"/>
      <c r="E18" s="69" t="s">
        <v>199</v>
      </c>
      <c r="F18" s="44">
        <v>191</v>
      </c>
      <c r="G18" s="96" t="s">
        <v>10</v>
      </c>
      <c r="H18" s="102"/>
      <c r="I18" s="88"/>
      <c r="J18" s="40">
        <f t="shared" si="8"/>
        <v>0</v>
      </c>
      <c r="K18" s="40">
        <f t="shared" si="4"/>
        <v>0</v>
      </c>
      <c r="L18" s="40">
        <f t="shared" si="3"/>
        <v>0</v>
      </c>
    </row>
    <row r="19" spans="1:12" x14ac:dyDescent="0.25">
      <c r="A19" s="87">
        <v>12</v>
      </c>
      <c r="B19" s="59" t="s">
        <v>67</v>
      </c>
      <c r="C19" s="90" t="s">
        <v>107</v>
      </c>
      <c r="D19" s="84"/>
      <c r="E19" s="68" t="s">
        <v>200</v>
      </c>
      <c r="F19" s="44">
        <v>471</v>
      </c>
      <c r="G19" s="96" t="s">
        <v>10</v>
      </c>
      <c r="H19" s="102"/>
      <c r="I19" s="88"/>
      <c r="J19" s="40">
        <f t="shared" ref="J19" si="9">H19*1.23</f>
        <v>0</v>
      </c>
      <c r="K19" s="40">
        <f t="shared" si="4"/>
        <v>0</v>
      </c>
      <c r="L19" s="40">
        <f t="shared" si="3"/>
        <v>0</v>
      </c>
    </row>
    <row r="20" spans="1:12" x14ac:dyDescent="0.25">
      <c r="A20" s="87">
        <v>13</v>
      </c>
      <c r="B20" s="59" t="s">
        <v>45</v>
      </c>
      <c r="C20" s="90" t="s">
        <v>108</v>
      </c>
      <c r="D20" s="84"/>
      <c r="E20" s="69" t="s">
        <v>201</v>
      </c>
      <c r="F20" s="44">
        <v>509</v>
      </c>
      <c r="G20" s="96" t="s">
        <v>10</v>
      </c>
      <c r="H20" s="102"/>
      <c r="I20" s="88"/>
      <c r="J20" s="51">
        <f t="shared" ref="J20:J21" si="10">1.23*H20</f>
        <v>0</v>
      </c>
      <c r="K20" s="51">
        <f t="shared" si="4"/>
        <v>0</v>
      </c>
      <c r="L20" s="51">
        <f t="shared" si="3"/>
        <v>0</v>
      </c>
    </row>
    <row r="21" spans="1:12" x14ac:dyDescent="0.25">
      <c r="A21" s="77">
        <v>14</v>
      </c>
      <c r="B21" s="55" t="s">
        <v>109</v>
      </c>
      <c r="C21" s="90" t="s">
        <v>110</v>
      </c>
      <c r="D21" s="84"/>
      <c r="E21" s="69" t="s">
        <v>202</v>
      </c>
      <c r="F21" s="44">
        <v>151</v>
      </c>
      <c r="G21" s="96" t="s">
        <v>10</v>
      </c>
      <c r="H21" s="102"/>
      <c r="I21" s="88"/>
      <c r="J21" s="40">
        <f t="shared" si="10"/>
        <v>0</v>
      </c>
      <c r="K21" s="40">
        <f t="shared" si="4"/>
        <v>0</v>
      </c>
      <c r="L21" s="40">
        <f t="shared" si="3"/>
        <v>0</v>
      </c>
    </row>
    <row r="22" spans="1:12" x14ac:dyDescent="0.25">
      <c r="A22" s="77">
        <v>15</v>
      </c>
      <c r="B22" s="58" t="s">
        <v>68</v>
      </c>
      <c r="C22" s="90" t="s">
        <v>110</v>
      </c>
      <c r="D22" s="84"/>
      <c r="E22" s="69" t="s">
        <v>203</v>
      </c>
      <c r="F22" s="44">
        <v>50</v>
      </c>
      <c r="G22" s="96" t="s">
        <v>10</v>
      </c>
      <c r="H22" s="102"/>
      <c r="I22" s="88"/>
      <c r="J22" s="40">
        <f t="shared" ref="J22" si="11">H22*1.23</f>
        <v>0</v>
      </c>
      <c r="K22" s="40">
        <f t="shared" si="4"/>
        <v>0</v>
      </c>
      <c r="L22" s="40">
        <f t="shared" si="3"/>
        <v>0</v>
      </c>
    </row>
    <row r="23" spans="1:12" x14ac:dyDescent="0.25">
      <c r="A23" s="77">
        <v>16</v>
      </c>
      <c r="B23" s="60" t="s">
        <v>69</v>
      </c>
      <c r="C23" s="90" t="s">
        <v>111</v>
      </c>
      <c r="D23" s="84"/>
      <c r="E23" s="69" t="s">
        <v>204</v>
      </c>
      <c r="F23" s="44">
        <v>50</v>
      </c>
      <c r="G23" s="96" t="s">
        <v>10</v>
      </c>
      <c r="H23" s="102"/>
      <c r="I23" s="88"/>
      <c r="J23" s="51">
        <f t="shared" ref="J23:J24" si="12">1.23*H23</f>
        <v>0</v>
      </c>
      <c r="K23" s="51">
        <f t="shared" si="4"/>
        <v>0</v>
      </c>
      <c r="L23" s="51">
        <f t="shared" si="3"/>
        <v>0</v>
      </c>
    </row>
    <row r="24" spans="1:12" ht="28.5" x14ac:dyDescent="0.25">
      <c r="A24" s="87">
        <v>17</v>
      </c>
      <c r="B24" s="61" t="s">
        <v>70</v>
      </c>
      <c r="C24" s="90" t="s">
        <v>111</v>
      </c>
      <c r="D24" s="84"/>
      <c r="E24" s="69"/>
      <c r="F24" s="44">
        <v>5</v>
      </c>
      <c r="G24" s="96" t="s">
        <v>10</v>
      </c>
      <c r="H24" s="102"/>
      <c r="I24" s="88"/>
      <c r="J24" s="40">
        <f t="shared" si="12"/>
        <v>0</v>
      </c>
      <c r="K24" s="40">
        <f t="shared" si="4"/>
        <v>0</v>
      </c>
      <c r="L24" s="40">
        <f t="shared" si="3"/>
        <v>0</v>
      </c>
    </row>
    <row r="25" spans="1:12" x14ac:dyDescent="0.25">
      <c r="A25" s="87">
        <v>18</v>
      </c>
      <c r="B25" s="61" t="s">
        <v>71</v>
      </c>
      <c r="C25" s="91" t="s">
        <v>112</v>
      </c>
      <c r="D25" s="84"/>
      <c r="E25" s="69" t="s">
        <v>205</v>
      </c>
      <c r="F25" s="44">
        <v>8</v>
      </c>
      <c r="G25" s="96" t="s">
        <v>10</v>
      </c>
      <c r="H25" s="102"/>
      <c r="I25" s="88"/>
      <c r="J25" s="40">
        <f t="shared" ref="J25" si="13">H25*1.23</f>
        <v>0</v>
      </c>
      <c r="K25" s="40">
        <f t="shared" si="4"/>
        <v>0</v>
      </c>
      <c r="L25" s="40">
        <f t="shared" si="3"/>
        <v>0</v>
      </c>
    </row>
    <row r="26" spans="1:12" ht="28.5" x14ac:dyDescent="0.25">
      <c r="A26" s="87">
        <v>19</v>
      </c>
      <c r="B26" s="61" t="s">
        <v>72</v>
      </c>
      <c r="C26" s="91" t="s">
        <v>112</v>
      </c>
      <c r="D26" s="84"/>
      <c r="E26" s="69" t="s">
        <v>206</v>
      </c>
      <c r="F26" s="44">
        <v>42</v>
      </c>
      <c r="G26" s="96" t="s">
        <v>10</v>
      </c>
      <c r="H26" s="102"/>
      <c r="I26" s="88"/>
      <c r="J26" s="51">
        <f t="shared" ref="J26:J27" si="14">1.23*H26</f>
        <v>0</v>
      </c>
      <c r="K26" s="51">
        <f t="shared" si="4"/>
        <v>0</v>
      </c>
      <c r="L26" s="51">
        <f t="shared" si="3"/>
        <v>0</v>
      </c>
    </row>
    <row r="27" spans="1:12" x14ac:dyDescent="0.25">
      <c r="A27" s="77">
        <v>20</v>
      </c>
      <c r="B27" s="55" t="s">
        <v>25</v>
      </c>
      <c r="C27" s="90" t="s">
        <v>19</v>
      </c>
      <c r="D27" s="84"/>
      <c r="E27" s="67" t="s">
        <v>207</v>
      </c>
      <c r="F27" s="44">
        <v>2</v>
      </c>
      <c r="G27" s="96" t="s">
        <v>10</v>
      </c>
      <c r="H27" s="102"/>
      <c r="I27" s="88"/>
      <c r="J27" s="40">
        <f t="shared" si="14"/>
        <v>0</v>
      </c>
      <c r="K27" s="40">
        <f t="shared" si="4"/>
        <v>0</v>
      </c>
      <c r="L27" s="40">
        <f t="shared" si="3"/>
        <v>0</v>
      </c>
    </row>
    <row r="28" spans="1:12" ht="38.25" x14ac:dyDescent="0.25">
      <c r="A28" s="77">
        <v>21</v>
      </c>
      <c r="B28" s="62" t="s">
        <v>73</v>
      </c>
      <c r="C28" s="90" t="s">
        <v>113</v>
      </c>
      <c r="D28" s="84"/>
      <c r="E28" s="67" t="s">
        <v>208</v>
      </c>
      <c r="F28" s="44">
        <v>20</v>
      </c>
      <c r="G28" s="96" t="s">
        <v>10</v>
      </c>
      <c r="H28" s="102"/>
      <c r="I28" s="88"/>
      <c r="J28" s="40">
        <f t="shared" ref="J28" si="15">H28*1.23</f>
        <v>0</v>
      </c>
      <c r="K28" s="40">
        <f t="shared" si="4"/>
        <v>0</v>
      </c>
      <c r="L28" s="40">
        <f t="shared" si="3"/>
        <v>0</v>
      </c>
    </row>
    <row r="29" spans="1:12" ht="25.5" x14ac:dyDescent="0.25">
      <c r="A29" s="77">
        <v>22</v>
      </c>
      <c r="B29" s="55" t="s">
        <v>74</v>
      </c>
      <c r="C29" s="90" t="s">
        <v>114</v>
      </c>
      <c r="D29" s="84"/>
      <c r="E29" s="67" t="s">
        <v>209</v>
      </c>
      <c r="F29" s="44">
        <v>20</v>
      </c>
      <c r="G29" s="96" t="s">
        <v>10</v>
      </c>
      <c r="H29" s="102"/>
      <c r="I29" s="88"/>
      <c r="J29" s="51">
        <f t="shared" ref="J29:J30" si="16">1.23*H29</f>
        <v>0</v>
      </c>
      <c r="K29" s="51">
        <f t="shared" si="4"/>
        <v>0</v>
      </c>
      <c r="L29" s="51">
        <f t="shared" si="3"/>
        <v>0</v>
      </c>
    </row>
    <row r="30" spans="1:12" ht="25.5" x14ac:dyDescent="0.25">
      <c r="A30" s="87">
        <v>23</v>
      </c>
      <c r="B30" s="55" t="s">
        <v>13</v>
      </c>
      <c r="C30" s="90" t="s">
        <v>46</v>
      </c>
      <c r="D30" s="84"/>
      <c r="E30" s="69" t="s">
        <v>210</v>
      </c>
      <c r="F30" s="44">
        <v>246</v>
      </c>
      <c r="G30" s="96" t="s">
        <v>10</v>
      </c>
      <c r="H30" s="102"/>
      <c r="I30" s="88"/>
      <c r="J30" s="40">
        <f t="shared" si="16"/>
        <v>0</v>
      </c>
      <c r="K30" s="40">
        <f t="shared" si="4"/>
        <v>0</v>
      </c>
      <c r="L30" s="40">
        <f t="shared" si="3"/>
        <v>0</v>
      </c>
    </row>
    <row r="31" spans="1:12" x14ac:dyDescent="0.25">
      <c r="A31" s="87">
        <v>24</v>
      </c>
      <c r="B31" s="56" t="s">
        <v>26</v>
      </c>
      <c r="C31" s="90" t="s">
        <v>47</v>
      </c>
      <c r="D31" s="84"/>
      <c r="E31" s="67" t="s">
        <v>211</v>
      </c>
      <c r="F31" s="44">
        <v>5</v>
      </c>
      <c r="G31" s="96" t="s">
        <v>10</v>
      </c>
      <c r="H31" s="102"/>
      <c r="I31" s="88"/>
      <c r="J31" s="40">
        <f t="shared" ref="J31" si="17">H31*1.23</f>
        <v>0</v>
      </c>
      <c r="K31" s="40">
        <f t="shared" si="4"/>
        <v>0</v>
      </c>
      <c r="L31" s="40">
        <f t="shared" si="3"/>
        <v>0</v>
      </c>
    </row>
    <row r="32" spans="1:12" x14ac:dyDescent="0.25">
      <c r="A32" s="87">
        <v>25</v>
      </c>
      <c r="B32" s="56" t="s">
        <v>27</v>
      </c>
      <c r="C32" s="90" t="s">
        <v>48</v>
      </c>
      <c r="D32" s="84"/>
      <c r="E32" s="69" t="s">
        <v>212</v>
      </c>
      <c r="F32" s="44">
        <v>5</v>
      </c>
      <c r="G32" s="96" t="s">
        <v>10</v>
      </c>
      <c r="H32" s="102"/>
      <c r="I32" s="88"/>
      <c r="J32" s="51">
        <f t="shared" ref="J32:J33" si="18">1.23*H32</f>
        <v>0</v>
      </c>
      <c r="K32" s="51">
        <f t="shared" si="4"/>
        <v>0</v>
      </c>
      <c r="L32" s="51">
        <f t="shared" si="3"/>
        <v>0</v>
      </c>
    </row>
    <row r="33" spans="1:12" ht="28.5" x14ac:dyDescent="0.25">
      <c r="A33" s="77">
        <v>26</v>
      </c>
      <c r="B33" s="54" t="s">
        <v>176</v>
      </c>
      <c r="C33" s="90" t="s">
        <v>110</v>
      </c>
      <c r="D33" s="84"/>
      <c r="E33" s="69"/>
      <c r="F33" s="44">
        <v>2</v>
      </c>
      <c r="G33" s="96" t="s">
        <v>10</v>
      </c>
      <c r="H33" s="102"/>
      <c r="I33" s="88"/>
      <c r="J33" s="40">
        <f t="shared" si="18"/>
        <v>0</v>
      </c>
      <c r="K33" s="40">
        <f t="shared" si="4"/>
        <v>0</v>
      </c>
      <c r="L33" s="40">
        <f t="shared" si="3"/>
        <v>0</v>
      </c>
    </row>
    <row r="34" spans="1:12" ht="25.5" x14ac:dyDescent="0.25">
      <c r="A34" s="77">
        <v>27</v>
      </c>
      <c r="B34" s="63" t="s">
        <v>28</v>
      </c>
      <c r="C34" s="90" t="s">
        <v>49</v>
      </c>
      <c r="D34" s="84"/>
      <c r="E34" s="113" t="s">
        <v>213</v>
      </c>
      <c r="F34" s="44">
        <v>1450</v>
      </c>
      <c r="G34" s="96" t="s">
        <v>10</v>
      </c>
      <c r="H34" s="102"/>
      <c r="I34" s="88"/>
      <c r="J34" s="40">
        <f t="shared" ref="J34" si="19">H34*1.23</f>
        <v>0</v>
      </c>
      <c r="K34" s="40">
        <f t="shared" si="4"/>
        <v>0</v>
      </c>
      <c r="L34" s="40">
        <f t="shared" si="3"/>
        <v>0</v>
      </c>
    </row>
    <row r="35" spans="1:12" x14ac:dyDescent="0.25">
      <c r="A35" s="77">
        <v>28</v>
      </c>
      <c r="B35" s="63" t="s">
        <v>29</v>
      </c>
      <c r="C35" s="90" t="s">
        <v>75</v>
      </c>
      <c r="D35" s="84"/>
      <c r="E35" s="70" t="s">
        <v>214</v>
      </c>
      <c r="F35" s="44">
        <v>600</v>
      </c>
      <c r="G35" s="96" t="s">
        <v>10</v>
      </c>
      <c r="H35" s="102"/>
      <c r="I35" s="88"/>
      <c r="J35" s="51">
        <f t="shared" ref="J35:J36" si="20">1.23*H35</f>
        <v>0</v>
      </c>
      <c r="K35" s="51">
        <f t="shared" si="4"/>
        <v>0</v>
      </c>
      <c r="L35" s="51">
        <f t="shared" si="3"/>
        <v>0</v>
      </c>
    </row>
    <row r="36" spans="1:12" ht="25.5" x14ac:dyDescent="0.25">
      <c r="A36" s="87">
        <v>29</v>
      </c>
      <c r="B36" s="63" t="s">
        <v>30</v>
      </c>
      <c r="C36" s="90" t="s">
        <v>50</v>
      </c>
      <c r="D36" s="84"/>
      <c r="E36" s="70" t="s">
        <v>215</v>
      </c>
      <c r="F36" s="44">
        <v>460</v>
      </c>
      <c r="G36" s="96" t="s">
        <v>10</v>
      </c>
      <c r="H36" s="102"/>
      <c r="I36" s="88"/>
      <c r="J36" s="40">
        <f t="shared" si="20"/>
        <v>0</v>
      </c>
      <c r="K36" s="40">
        <f t="shared" si="4"/>
        <v>0</v>
      </c>
      <c r="L36" s="40">
        <f t="shared" si="3"/>
        <v>0</v>
      </c>
    </row>
    <row r="37" spans="1:12" x14ac:dyDescent="0.25">
      <c r="A37" s="87">
        <v>30</v>
      </c>
      <c r="B37" s="63" t="s">
        <v>31</v>
      </c>
      <c r="C37" s="90" t="s">
        <v>76</v>
      </c>
      <c r="D37" s="84"/>
      <c r="E37" s="70" t="s">
        <v>216</v>
      </c>
      <c r="F37" s="44">
        <v>365</v>
      </c>
      <c r="G37" s="96" t="s">
        <v>10</v>
      </c>
      <c r="H37" s="102"/>
      <c r="I37" s="88"/>
      <c r="J37" s="40">
        <f t="shared" ref="J37" si="21">H37*1.23</f>
        <v>0</v>
      </c>
      <c r="K37" s="40">
        <f t="shared" si="4"/>
        <v>0</v>
      </c>
      <c r="L37" s="40">
        <f t="shared" si="3"/>
        <v>0</v>
      </c>
    </row>
    <row r="38" spans="1:12" ht="25.5" x14ac:dyDescent="0.25">
      <c r="A38" s="87">
        <v>31</v>
      </c>
      <c r="B38" s="56" t="s">
        <v>32</v>
      </c>
      <c r="C38" s="90" t="s">
        <v>50</v>
      </c>
      <c r="D38" s="84"/>
      <c r="E38" s="70" t="s">
        <v>217</v>
      </c>
      <c r="F38" s="44">
        <v>730</v>
      </c>
      <c r="G38" s="96" t="s">
        <v>10</v>
      </c>
      <c r="H38" s="102"/>
      <c r="I38" s="88"/>
      <c r="J38" s="51">
        <f t="shared" ref="J38:J39" si="22">1.23*H38</f>
        <v>0</v>
      </c>
      <c r="K38" s="51">
        <f t="shared" si="4"/>
        <v>0</v>
      </c>
      <c r="L38" s="51">
        <f t="shared" si="3"/>
        <v>0</v>
      </c>
    </row>
    <row r="39" spans="1:12" x14ac:dyDescent="0.25">
      <c r="A39" s="77">
        <v>32</v>
      </c>
      <c r="B39" s="56" t="s">
        <v>33</v>
      </c>
      <c r="C39" s="90" t="s">
        <v>76</v>
      </c>
      <c r="D39" s="84"/>
      <c r="E39" s="70" t="s">
        <v>218</v>
      </c>
      <c r="F39" s="44">
        <v>331</v>
      </c>
      <c r="G39" s="96" t="s">
        <v>10</v>
      </c>
      <c r="H39" s="102"/>
      <c r="I39" s="88"/>
      <c r="J39" s="40">
        <f t="shared" si="22"/>
        <v>0</v>
      </c>
      <c r="K39" s="40">
        <f t="shared" si="4"/>
        <v>0</v>
      </c>
      <c r="L39" s="40">
        <f t="shared" si="3"/>
        <v>0</v>
      </c>
    </row>
    <row r="40" spans="1:12" ht="63.75" x14ac:dyDescent="0.25">
      <c r="A40" s="77">
        <v>33</v>
      </c>
      <c r="B40" s="56" t="s">
        <v>77</v>
      </c>
      <c r="C40" s="90" t="s">
        <v>115</v>
      </c>
      <c r="D40" s="84"/>
      <c r="E40" s="70" t="s">
        <v>219</v>
      </c>
      <c r="F40" s="44">
        <v>4</v>
      </c>
      <c r="G40" s="96" t="s">
        <v>10</v>
      </c>
      <c r="H40" s="102"/>
      <c r="I40" s="88"/>
      <c r="J40" s="40">
        <f t="shared" ref="J40" si="23">H40*1.23</f>
        <v>0</v>
      </c>
      <c r="K40" s="40">
        <f t="shared" si="4"/>
        <v>0</v>
      </c>
      <c r="L40" s="40">
        <f t="shared" si="3"/>
        <v>0</v>
      </c>
    </row>
    <row r="41" spans="1:12" ht="63.75" x14ac:dyDescent="0.25">
      <c r="A41" s="77">
        <v>34</v>
      </c>
      <c r="B41" s="56" t="s">
        <v>78</v>
      </c>
      <c r="C41" s="90" t="s">
        <v>116</v>
      </c>
      <c r="D41" s="84"/>
      <c r="E41" s="69" t="s">
        <v>220</v>
      </c>
      <c r="F41" s="44">
        <v>10</v>
      </c>
      <c r="G41" s="96" t="s">
        <v>10</v>
      </c>
      <c r="H41" s="102"/>
      <c r="I41" s="88"/>
      <c r="J41" s="51">
        <f t="shared" ref="J41:J42" si="24">1.23*H41</f>
        <v>0</v>
      </c>
      <c r="K41" s="51">
        <f t="shared" si="4"/>
        <v>0</v>
      </c>
      <c r="L41" s="51">
        <f t="shared" si="3"/>
        <v>0</v>
      </c>
    </row>
    <row r="42" spans="1:12" ht="63.75" x14ac:dyDescent="0.25">
      <c r="A42" s="87">
        <v>35</v>
      </c>
      <c r="B42" s="56" t="s">
        <v>40</v>
      </c>
      <c r="C42" s="90" t="s">
        <v>117</v>
      </c>
      <c r="D42" s="85"/>
      <c r="E42" s="70" t="s">
        <v>221</v>
      </c>
      <c r="F42" s="44">
        <v>5</v>
      </c>
      <c r="G42" s="96" t="s">
        <v>10</v>
      </c>
      <c r="H42" s="102"/>
      <c r="I42" s="88"/>
      <c r="J42" s="40">
        <f t="shared" si="24"/>
        <v>0</v>
      </c>
      <c r="K42" s="40">
        <f t="shared" si="4"/>
        <v>0</v>
      </c>
      <c r="L42" s="40">
        <f t="shared" si="3"/>
        <v>0</v>
      </c>
    </row>
    <row r="43" spans="1:12" ht="38.25" x14ac:dyDescent="0.25">
      <c r="A43" s="87">
        <v>36</v>
      </c>
      <c r="B43" s="56" t="s">
        <v>42</v>
      </c>
      <c r="C43" s="90" t="s">
        <v>51</v>
      </c>
      <c r="D43" s="84"/>
      <c r="E43" s="70" t="s">
        <v>222</v>
      </c>
      <c r="F43" s="44">
        <v>5</v>
      </c>
      <c r="G43" s="96" t="s">
        <v>10</v>
      </c>
      <c r="H43" s="101"/>
      <c r="I43" s="88"/>
      <c r="J43" s="40">
        <f t="shared" ref="J43" si="25">H43*1.23</f>
        <v>0</v>
      </c>
      <c r="K43" s="40">
        <f t="shared" si="4"/>
        <v>0</v>
      </c>
      <c r="L43" s="40">
        <f t="shared" si="3"/>
        <v>0</v>
      </c>
    </row>
    <row r="44" spans="1:12" ht="38.25" x14ac:dyDescent="0.25">
      <c r="A44" s="87">
        <v>37</v>
      </c>
      <c r="B44" s="55" t="s">
        <v>14</v>
      </c>
      <c r="C44" s="90" t="s">
        <v>118</v>
      </c>
      <c r="D44" s="84"/>
      <c r="E44" s="68" t="s">
        <v>223</v>
      </c>
      <c r="F44" s="44">
        <v>51</v>
      </c>
      <c r="G44" s="96" t="s">
        <v>10</v>
      </c>
      <c r="H44" s="102"/>
      <c r="I44" s="88"/>
      <c r="J44" s="51">
        <f t="shared" ref="J44:J45" si="26">1.23*H44</f>
        <v>0</v>
      </c>
      <c r="K44" s="51">
        <f t="shared" si="4"/>
        <v>0</v>
      </c>
      <c r="L44" s="51">
        <f t="shared" si="3"/>
        <v>0</v>
      </c>
    </row>
    <row r="45" spans="1:12" ht="25.5" x14ac:dyDescent="0.25">
      <c r="A45" s="77">
        <v>38</v>
      </c>
      <c r="B45" s="55" t="s">
        <v>15</v>
      </c>
      <c r="C45" s="90" t="s">
        <v>18</v>
      </c>
      <c r="D45" s="84"/>
      <c r="E45" s="115" t="s">
        <v>224</v>
      </c>
      <c r="F45" s="44">
        <v>96</v>
      </c>
      <c r="G45" s="96" t="s">
        <v>10</v>
      </c>
      <c r="H45" s="102"/>
      <c r="I45" s="88"/>
      <c r="J45" s="40">
        <f t="shared" si="26"/>
        <v>0</v>
      </c>
      <c r="K45" s="40">
        <f t="shared" si="4"/>
        <v>0</v>
      </c>
      <c r="L45" s="40">
        <f t="shared" si="3"/>
        <v>0</v>
      </c>
    </row>
    <row r="46" spans="1:12" ht="25.5" x14ac:dyDescent="0.25">
      <c r="A46" s="77">
        <v>39</v>
      </c>
      <c r="B46" s="55" t="s">
        <v>16</v>
      </c>
      <c r="C46" s="90" t="s">
        <v>161</v>
      </c>
      <c r="D46" s="84"/>
      <c r="E46" s="115" t="s">
        <v>224</v>
      </c>
      <c r="F46" s="44">
        <v>95</v>
      </c>
      <c r="G46" s="96" t="s">
        <v>10</v>
      </c>
      <c r="H46" s="102"/>
      <c r="I46" s="88"/>
      <c r="J46" s="40">
        <f t="shared" ref="J46" si="27">H46*1.23</f>
        <v>0</v>
      </c>
      <c r="K46" s="40">
        <f t="shared" si="4"/>
        <v>0</v>
      </c>
      <c r="L46" s="40">
        <f t="shared" si="3"/>
        <v>0</v>
      </c>
    </row>
    <row r="47" spans="1:12" ht="38.25" x14ac:dyDescent="0.25">
      <c r="A47" s="77">
        <v>40</v>
      </c>
      <c r="B47" s="55" t="s">
        <v>177</v>
      </c>
      <c r="C47" s="90" t="s">
        <v>119</v>
      </c>
      <c r="D47" s="84"/>
      <c r="E47" s="66" t="s">
        <v>225</v>
      </c>
      <c r="F47" s="44">
        <v>53</v>
      </c>
      <c r="G47" s="96" t="s">
        <v>10</v>
      </c>
      <c r="H47" s="102"/>
      <c r="I47" s="88"/>
      <c r="J47" s="51">
        <f t="shared" ref="J47:J48" si="28">1.23*H47</f>
        <v>0</v>
      </c>
      <c r="K47" s="51">
        <f t="shared" si="4"/>
        <v>0</v>
      </c>
      <c r="L47" s="51">
        <f t="shared" si="3"/>
        <v>0</v>
      </c>
    </row>
    <row r="48" spans="1:12" ht="25.5" x14ac:dyDescent="0.25">
      <c r="A48" s="87">
        <v>41</v>
      </c>
      <c r="B48" s="56" t="s">
        <v>120</v>
      </c>
      <c r="C48" s="1" t="s">
        <v>121</v>
      </c>
      <c r="D48" s="84"/>
      <c r="E48" s="71" t="s">
        <v>226</v>
      </c>
      <c r="F48" s="44">
        <v>3</v>
      </c>
      <c r="G48" s="96" t="s">
        <v>10</v>
      </c>
      <c r="H48" s="102"/>
      <c r="I48" s="88"/>
      <c r="J48" s="40">
        <f t="shared" si="28"/>
        <v>0</v>
      </c>
      <c r="K48" s="40">
        <f t="shared" si="4"/>
        <v>0</v>
      </c>
      <c r="L48" s="40">
        <f t="shared" si="3"/>
        <v>0</v>
      </c>
    </row>
    <row r="49" spans="1:12" ht="51" x14ac:dyDescent="0.25">
      <c r="A49" s="87">
        <v>42</v>
      </c>
      <c r="B49" s="58" t="s">
        <v>178</v>
      </c>
      <c r="C49" s="1" t="s">
        <v>122</v>
      </c>
      <c r="D49" s="84"/>
      <c r="E49" s="71" t="s">
        <v>227</v>
      </c>
      <c r="F49" s="44">
        <v>12</v>
      </c>
      <c r="G49" s="96" t="s">
        <v>10</v>
      </c>
      <c r="H49" s="102"/>
      <c r="I49" s="88"/>
      <c r="J49" s="40">
        <f t="shared" ref="J49" si="29">H49*1.23</f>
        <v>0</v>
      </c>
      <c r="K49" s="40">
        <f t="shared" si="4"/>
        <v>0</v>
      </c>
      <c r="L49" s="40">
        <f t="shared" si="3"/>
        <v>0</v>
      </c>
    </row>
    <row r="50" spans="1:12" ht="38.25" x14ac:dyDescent="0.25">
      <c r="A50" s="87">
        <v>43</v>
      </c>
      <c r="B50" s="58" t="s">
        <v>179</v>
      </c>
      <c r="C50" s="1" t="s">
        <v>123</v>
      </c>
      <c r="D50" s="84"/>
      <c r="E50" s="72" t="s">
        <v>228</v>
      </c>
      <c r="F50" s="44">
        <v>12</v>
      </c>
      <c r="G50" s="96" t="s">
        <v>10</v>
      </c>
      <c r="H50" s="102"/>
      <c r="I50" s="88"/>
      <c r="J50" s="51">
        <f t="shared" ref="J50:J51" si="30">1.23*H50</f>
        <v>0</v>
      </c>
      <c r="K50" s="51">
        <f t="shared" si="4"/>
        <v>0</v>
      </c>
      <c r="L50" s="51">
        <f t="shared" si="3"/>
        <v>0</v>
      </c>
    </row>
    <row r="51" spans="1:12" ht="63.75" x14ac:dyDescent="0.25">
      <c r="A51" s="77">
        <v>44</v>
      </c>
      <c r="B51" s="73" t="s">
        <v>148</v>
      </c>
      <c r="C51" s="1" t="s">
        <v>149</v>
      </c>
      <c r="D51" s="84"/>
      <c r="E51" s="71" t="s">
        <v>229</v>
      </c>
      <c r="F51" s="44">
        <v>10</v>
      </c>
      <c r="G51" s="96" t="s">
        <v>10</v>
      </c>
      <c r="H51" s="102"/>
      <c r="I51" s="88"/>
      <c r="J51" s="40">
        <f t="shared" si="30"/>
        <v>0</v>
      </c>
      <c r="K51" s="40">
        <f t="shared" si="4"/>
        <v>0</v>
      </c>
      <c r="L51" s="40">
        <f t="shared" si="3"/>
        <v>0</v>
      </c>
    </row>
    <row r="52" spans="1:12" ht="63.75" x14ac:dyDescent="0.25">
      <c r="A52" s="77">
        <v>45</v>
      </c>
      <c r="B52" s="73" t="s">
        <v>150</v>
      </c>
      <c r="C52" s="1" t="s">
        <v>151</v>
      </c>
      <c r="D52" s="84"/>
      <c r="E52" s="71" t="s">
        <v>230</v>
      </c>
      <c r="F52" s="44">
        <v>20</v>
      </c>
      <c r="G52" s="96" t="s">
        <v>10</v>
      </c>
      <c r="H52" s="102"/>
      <c r="I52" s="88"/>
      <c r="J52" s="40">
        <f t="shared" ref="J52" si="31">H52*1.23</f>
        <v>0</v>
      </c>
      <c r="K52" s="40">
        <f t="shared" si="4"/>
        <v>0</v>
      </c>
      <c r="L52" s="40">
        <f t="shared" si="3"/>
        <v>0</v>
      </c>
    </row>
    <row r="53" spans="1:12" ht="63.75" x14ac:dyDescent="0.25">
      <c r="A53" s="77">
        <v>46</v>
      </c>
      <c r="B53" s="73" t="s">
        <v>152</v>
      </c>
      <c r="C53" s="1" t="s">
        <v>153</v>
      </c>
      <c r="D53" s="84"/>
      <c r="E53" s="71" t="s">
        <v>231</v>
      </c>
      <c r="F53" s="44">
        <v>10</v>
      </c>
      <c r="G53" s="96" t="s">
        <v>10</v>
      </c>
      <c r="H53" s="102"/>
      <c r="I53" s="88"/>
      <c r="J53" s="51">
        <f t="shared" ref="J53:J54" si="32">1.23*H53</f>
        <v>0</v>
      </c>
      <c r="K53" s="51">
        <f t="shared" si="4"/>
        <v>0</v>
      </c>
      <c r="L53" s="51">
        <f t="shared" si="3"/>
        <v>0</v>
      </c>
    </row>
    <row r="54" spans="1:12" ht="63.75" x14ac:dyDescent="0.25">
      <c r="A54" s="87">
        <v>47</v>
      </c>
      <c r="B54" s="73" t="s">
        <v>154</v>
      </c>
      <c r="C54" s="1" t="s">
        <v>155</v>
      </c>
      <c r="D54" s="84"/>
      <c r="E54" s="71" t="s">
        <v>232</v>
      </c>
      <c r="F54" s="44">
        <v>10</v>
      </c>
      <c r="G54" s="96" t="s">
        <v>10</v>
      </c>
      <c r="H54" s="102"/>
      <c r="I54" s="88"/>
      <c r="J54" s="40">
        <f t="shared" si="32"/>
        <v>0</v>
      </c>
      <c r="K54" s="40">
        <f t="shared" si="4"/>
        <v>0</v>
      </c>
      <c r="L54" s="40">
        <f t="shared" si="3"/>
        <v>0</v>
      </c>
    </row>
    <row r="55" spans="1:12" ht="63.75" x14ac:dyDescent="0.25">
      <c r="A55" s="87">
        <v>48</v>
      </c>
      <c r="B55" s="73" t="s">
        <v>156</v>
      </c>
      <c r="C55" s="1" t="s">
        <v>157</v>
      </c>
      <c r="D55" s="84"/>
      <c r="E55" s="71" t="s">
        <v>233</v>
      </c>
      <c r="F55" s="44">
        <v>10</v>
      </c>
      <c r="G55" s="96" t="s">
        <v>10</v>
      </c>
      <c r="H55" s="102"/>
      <c r="I55" s="88"/>
      <c r="J55" s="40">
        <f t="shared" ref="J55" si="33">H55*1.23</f>
        <v>0</v>
      </c>
      <c r="K55" s="40">
        <f t="shared" si="4"/>
        <v>0</v>
      </c>
      <c r="L55" s="40">
        <f t="shared" si="3"/>
        <v>0</v>
      </c>
    </row>
    <row r="56" spans="1:12" ht="63.75" x14ac:dyDescent="0.25">
      <c r="A56" s="87">
        <v>49</v>
      </c>
      <c r="B56" s="73" t="s">
        <v>95</v>
      </c>
      <c r="C56" s="1" t="s">
        <v>124</v>
      </c>
      <c r="D56" s="84"/>
      <c r="E56" s="116" t="s">
        <v>234</v>
      </c>
      <c r="F56" s="44">
        <v>1</v>
      </c>
      <c r="G56" s="96" t="s">
        <v>10</v>
      </c>
      <c r="H56" s="102"/>
      <c r="I56" s="88"/>
      <c r="J56" s="51">
        <f t="shared" ref="J56:J57" si="34">1.23*H56</f>
        <v>0</v>
      </c>
      <c r="K56" s="51">
        <f t="shared" si="4"/>
        <v>0</v>
      </c>
      <c r="L56" s="51">
        <f t="shared" si="3"/>
        <v>0</v>
      </c>
    </row>
    <row r="57" spans="1:12" ht="63.75" x14ac:dyDescent="0.25">
      <c r="A57" s="77">
        <v>50</v>
      </c>
      <c r="B57" s="73" t="s">
        <v>96</v>
      </c>
      <c r="C57" s="1" t="s">
        <v>125</v>
      </c>
      <c r="D57" s="84"/>
      <c r="E57" s="116" t="s">
        <v>235</v>
      </c>
      <c r="F57" s="44">
        <v>1</v>
      </c>
      <c r="G57" s="96" t="s">
        <v>10</v>
      </c>
      <c r="H57" s="102"/>
      <c r="I57" s="88"/>
      <c r="J57" s="40">
        <f t="shared" si="34"/>
        <v>0</v>
      </c>
      <c r="K57" s="40">
        <f t="shared" si="4"/>
        <v>0</v>
      </c>
      <c r="L57" s="40">
        <f t="shared" si="3"/>
        <v>0</v>
      </c>
    </row>
    <row r="58" spans="1:12" ht="63.75" x14ac:dyDescent="0.25">
      <c r="A58" s="77">
        <v>51</v>
      </c>
      <c r="B58" s="73" t="s">
        <v>97</v>
      </c>
      <c r="C58" s="1" t="s">
        <v>126</v>
      </c>
      <c r="D58" s="84"/>
      <c r="E58" s="116" t="s">
        <v>236</v>
      </c>
      <c r="F58" s="44">
        <v>1</v>
      </c>
      <c r="G58" s="96" t="s">
        <v>10</v>
      </c>
      <c r="H58" s="102"/>
      <c r="I58" s="88"/>
      <c r="J58" s="40">
        <f t="shared" ref="J58" si="35">H58*1.23</f>
        <v>0</v>
      </c>
      <c r="K58" s="40">
        <f t="shared" si="4"/>
        <v>0</v>
      </c>
      <c r="L58" s="40">
        <f t="shared" si="3"/>
        <v>0</v>
      </c>
    </row>
    <row r="59" spans="1:12" ht="63.75" x14ac:dyDescent="0.25">
      <c r="A59" s="77">
        <v>52</v>
      </c>
      <c r="B59" s="74" t="s">
        <v>98</v>
      </c>
      <c r="C59" s="1" t="s">
        <v>127</v>
      </c>
      <c r="D59" s="84"/>
      <c r="E59" s="116" t="s">
        <v>237</v>
      </c>
      <c r="F59" s="44">
        <v>1</v>
      </c>
      <c r="G59" s="96" t="s">
        <v>10</v>
      </c>
      <c r="H59" s="102"/>
      <c r="I59" s="88"/>
      <c r="J59" s="51">
        <f t="shared" ref="J59:J68" si="36">1.23*H59</f>
        <v>0</v>
      </c>
      <c r="K59" s="51">
        <f t="shared" si="4"/>
        <v>0</v>
      </c>
      <c r="L59" s="51">
        <f t="shared" si="3"/>
        <v>0</v>
      </c>
    </row>
    <row r="60" spans="1:12" ht="25.5" x14ac:dyDescent="0.25">
      <c r="A60" s="87">
        <v>53</v>
      </c>
      <c r="B60" s="74" t="s">
        <v>305</v>
      </c>
      <c r="C60" s="1" t="s">
        <v>306</v>
      </c>
      <c r="D60" s="84"/>
      <c r="E60" s="116"/>
      <c r="F60" s="44">
        <v>5</v>
      </c>
      <c r="G60" s="96" t="s">
        <v>10</v>
      </c>
      <c r="H60" s="118"/>
      <c r="I60" s="88"/>
      <c r="J60" s="40">
        <f t="shared" ref="J60" si="37">H60*1.23</f>
        <v>0</v>
      </c>
      <c r="K60" s="40">
        <f t="shared" ref="K60:K67" si="38">F60*H60</f>
        <v>0</v>
      </c>
      <c r="L60" s="40">
        <f t="shared" ref="L60:L67" si="39">K60*1.23</f>
        <v>0</v>
      </c>
    </row>
    <row r="61" spans="1:12" ht="25.5" x14ac:dyDescent="0.25">
      <c r="A61" s="87">
        <v>54</v>
      </c>
      <c r="B61" s="74" t="s">
        <v>307</v>
      </c>
      <c r="C61" s="1" t="s">
        <v>308</v>
      </c>
      <c r="D61" s="84"/>
      <c r="E61" s="116"/>
      <c r="F61" s="44">
        <v>5</v>
      </c>
      <c r="G61" s="96" t="s">
        <v>10</v>
      </c>
      <c r="H61" s="118"/>
      <c r="I61" s="88"/>
      <c r="J61" s="51">
        <f t="shared" ref="J61" si="40">1.23*H61</f>
        <v>0</v>
      </c>
      <c r="K61" s="51">
        <f t="shared" si="38"/>
        <v>0</v>
      </c>
      <c r="L61" s="51">
        <f t="shared" si="39"/>
        <v>0</v>
      </c>
    </row>
    <row r="62" spans="1:12" ht="25.5" x14ac:dyDescent="0.25">
      <c r="A62" s="77">
        <v>55</v>
      </c>
      <c r="B62" s="74" t="s">
        <v>309</v>
      </c>
      <c r="C62" s="1" t="s">
        <v>310</v>
      </c>
      <c r="D62" s="84"/>
      <c r="E62" s="116"/>
      <c r="F62" s="44">
        <v>5</v>
      </c>
      <c r="G62" s="96" t="s">
        <v>10</v>
      </c>
      <c r="H62" s="118"/>
      <c r="I62" s="88"/>
      <c r="J62" s="40">
        <f t="shared" ref="J62" si="41">H62*1.23</f>
        <v>0</v>
      </c>
      <c r="K62" s="40">
        <f t="shared" si="38"/>
        <v>0</v>
      </c>
      <c r="L62" s="40">
        <f t="shared" si="39"/>
        <v>0</v>
      </c>
    </row>
    <row r="63" spans="1:12" ht="25.5" x14ac:dyDescent="0.25">
      <c r="A63" s="77">
        <v>56</v>
      </c>
      <c r="B63" s="74" t="s">
        <v>311</v>
      </c>
      <c r="C63" s="1" t="s">
        <v>312</v>
      </c>
      <c r="D63" s="84"/>
      <c r="E63" s="116"/>
      <c r="F63" s="44">
        <v>5</v>
      </c>
      <c r="G63" s="96" t="s">
        <v>10</v>
      </c>
      <c r="H63" s="118"/>
      <c r="I63" s="88"/>
      <c r="J63" s="51">
        <f t="shared" ref="J63" si="42">1.23*H63</f>
        <v>0</v>
      </c>
      <c r="K63" s="51">
        <f t="shared" si="38"/>
        <v>0</v>
      </c>
      <c r="L63" s="51">
        <f t="shared" si="39"/>
        <v>0</v>
      </c>
    </row>
    <row r="64" spans="1:12" ht="25.5" x14ac:dyDescent="0.25">
      <c r="A64" s="77">
        <v>57</v>
      </c>
      <c r="B64" s="74" t="s">
        <v>313</v>
      </c>
      <c r="C64" s="1" t="s">
        <v>314</v>
      </c>
      <c r="D64" s="84"/>
      <c r="E64" s="116"/>
      <c r="F64" s="44">
        <v>5</v>
      </c>
      <c r="G64" s="96" t="s">
        <v>10</v>
      </c>
      <c r="H64" s="118"/>
      <c r="I64" s="88"/>
      <c r="J64" s="40">
        <f t="shared" ref="J64" si="43">H64*1.23</f>
        <v>0</v>
      </c>
      <c r="K64" s="40">
        <f t="shared" si="38"/>
        <v>0</v>
      </c>
      <c r="L64" s="40">
        <f t="shared" si="39"/>
        <v>0</v>
      </c>
    </row>
    <row r="65" spans="1:12" ht="25.5" x14ac:dyDescent="0.25">
      <c r="A65" s="87">
        <v>58</v>
      </c>
      <c r="B65" s="74" t="s">
        <v>315</v>
      </c>
      <c r="C65" s="1" t="s">
        <v>316</v>
      </c>
      <c r="D65" s="84"/>
      <c r="E65" s="116"/>
      <c r="F65" s="44">
        <v>5</v>
      </c>
      <c r="G65" s="96" t="s">
        <v>10</v>
      </c>
      <c r="H65" s="118"/>
      <c r="I65" s="88"/>
      <c r="J65" s="51">
        <f t="shared" ref="J65" si="44">1.23*H65</f>
        <v>0</v>
      </c>
      <c r="K65" s="51">
        <f t="shared" si="38"/>
        <v>0</v>
      </c>
      <c r="L65" s="51">
        <f t="shared" si="39"/>
        <v>0</v>
      </c>
    </row>
    <row r="66" spans="1:12" ht="25.5" x14ac:dyDescent="0.25">
      <c r="A66" s="87">
        <v>59</v>
      </c>
      <c r="B66" s="74" t="s">
        <v>317</v>
      </c>
      <c r="C66" s="1" t="s">
        <v>318</v>
      </c>
      <c r="D66" s="84"/>
      <c r="E66" s="116"/>
      <c r="F66" s="44">
        <v>5</v>
      </c>
      <c r="G66" s="96" t="s">
        <v>10</v>
      </c>
      <c r="H66" s="118"/>
      <c r="I66" s="88"/>
      <c r="J66" s="40">
        <f t="shared" ref="J66" si="45">H66*1.23</f>
        <v>0</v>
      </c>
      <c r="K66" s="40">
        <f t="shared" si="38"/>
        <v>0</v>
      </c>
      <c r="L66" s="40">
        <f t="shared" si="39"/>
        <v>0</v>
      </c>
    </row>
    <row r="67" spans="1:12" ht="25.5" x14ac:dyDescent="0.25">
      <c r="A67" s="77">
        <v>60</v>
      </c>
      <c r="B67" s="74" t="s">
        <v>319</v>
      </c>
      <c r="C67" s="1" t="s">
        <v>320</v>
      </c>
      <c r="D67" s="84"/>
      <c r="E67" s="116"/>
      <c r="F67" s="44">
        <v>5</v>
      </c>
      <c r="G67" s="96" t="s">
        <v>10</v>
      </c>
      <c r="H67" s="118"/>
      <c r="I67" s="88"/>
      <c r="J67" s="51">
        <f t="shared" ref="J67" si="46">1.23*H67</f>
        <v>0</v>
      </c>
      <c r="K67" s="51">
        <f t="shared" si="38"/>
        <v>0</v>
      </c>
      <c r="L67" s="51">
        <f t="shared" si="39"/>
        <v>0</v>
      </c>
    </row>
    <row r="68" spans="1:12" x14ac:dyDescent="0.25">
      <c r="A68" s="77">
        <v>61</v>
      </c>
      <c r="B68" s="74" t="s">
        <v>162</v>
      </c>
      <c r="C68" s="1" t="s">
        <v>163</v>
      </c>
      <c r="D68" s="84"/>
      <c r="E68" s="116"/>
      <c r="F68" s="44">
        <v>3</v>
      </c>
      <c r="G68" s="96" t="s">
        <v>10</v>
      </c>
      <c r="H68" s="102"/>
      <c r="I68" s="88"/>
      <c r="J68" s="40">
        <f t="shared" si="36"/>
        <v>0</v>
      </c>
      <c r="K68" s="40">
        <f t="shared" si="4"/>
        <v>0</v>
      </c>
      <c r="L68" s="40">
        <f t="shared" si="3"/>
        <v>0</v>
      </c>
    </row>
    <row r="69" spans="1:12" x14ac:dyDescent="0.25">
      <c r="A69" s="77">
        <v>62</v>
      </c>
      <c r="B69" s="74" t="s">
        <v>164</v>
      </c>
      <c r="C69" s="1" t="s">
        <v>165</v>
      </c>
      <c r="D69" s="84"/>
      <c r="E69" s="116"/>
      <c r="F69" s="44">
        <v>3</v>
      </c>
      <c r="G69" s="96" t="s">
        <v>10</v>
      </c>
      <c r="H69" s="102"/>
      <c r="I69" s="88"/>
      <c r="J69" s="40">
        <f t="shared" ref="J69" si="47">H69*1.23</f>
        <v>0</v>
      </c>
      <c r="K69" s="40">
        <f t="shared" si="4"/>
        <v>0</v>
      </c>
      <c r="L69" s="40">
        <f t="shared" si="3"/>
        <v>0</v>
      </c>
    </row>
    <row r="70" spans="1:12" x14ac:dyDescent="0.25">
      <c r="A70" s="87">
        <v>63</v>
      </c>
      <c r="B70" s="74" t="s">
        <v>166</v>
      </c>
      <c r="C70" s="1" t="s">
        <v>167</v>
      </c>
      <c r="D70" s="84"/>
      <c r="E70" s="116"/>
      <c r="F70" s="44">
        <v>3</v>
      </c>
      <c r="G70" s="96" t="s">
        <v>10</v>
      </c>
      <c r="H70" s="102"/>
      <c r="I70" s="88"/>
      <c r="J70" s="51">
        <f t="shared" ref="J70:J71" si="48">1.23*H70</f>
        <v>0</v>
      </c>
      <c r="K70" s="51">
        <f t="shared" si="4"/>
        <v>0</v>
      </c>
      <c r="L70" s="51">
        <f t="shared" si="3"/>
        <v>0</v>
      </c>
    </row>
    <row r="71" spans="1:12" x14ac:dyDescent="0.25">
      <c r="A71" s="87">
        <v>64</v>
      </c>
      <c r="B71" s="74" t="s">
        <v>168</v>
      </c>
      <c r="C71" s="1" t="s">
        <v>169</v>
      </c>
      <c r="D71" s="84"/>
      <c r="E71" s="116"/>
      <c r="F71" s="44">
        <v>3</v>
      </c>
      <c r="G71" s="96" t="s">
        <v>10</v>
      </c>
      <c r="H71" s="102"/>
      <c r="I71" s="88"/>
      <c r="J71" s="40">
        <f t="shared" si="48"/>
        <v>0</v>
      </c>
      <c r="K71" s="40">
        <f t="shared" si="4"/>
        <v>0</v>
      </c>
      <c r="L71" s="40">
        <f t="shared" si="3"/>
        <v>0</v>
      </c>
    </row>
    <row r="72" spans="1:12" x14ac:dyDescent="0.25">
      <c r="A72" s="77">
        <v>65</v>
      </c>
      <c r="B72" s="74" t="s">
        <v>170</v>
      </c>
      <c r="C72" s="1" t="s">
        <v>171</v>
      </c>
      <c r="D72" s="84"/>
      <c r="E72" s="116"/>
      <c r="F72" s="44">
        <v>5</v>
      </c>
      <c r="G72" s="96" t="s">
        <v>10</v>
      </c>
      <c r="H72" s="102"/>
      <c r="I72" s="88"/>
      <c r="J72" s="40">
        <f t="shared" ref="J72" si="49">H72*1.23</f>
        <v>0</v>
      </c>
      <c r="K72" s="40">
        <f t="shared" si="4"/>
        <v>0</v>
      </c>
      <c r="L72" s="40">
        <f t="shared" si="3"/>
        <v>0</v>
      </c>
    </row>
    <row r="73" spans="1:12" ht="38.25" x14ac:dyDescent="0.25">
      <c r="A73" s="77">
        <v>66</v>
      </c>
      <c r="B73" s="56" t="s">
        <v>79</v>
      </c>
      <c r="C73" s="1" t="s">
        <v>128</v>
      </c>
      <c r="D73" s="84"/>
      <c r="E73" s="114" t="s">
        <v>238</v>
      </c>
      <c r="F73" s="44">
        <v>9</v>
      </c>
      <c r="G73" s="96" t="s">
        <v>10</v>
      </c>
      <c r="H73" s="102"/>
      <c r="I73" s="88"/>
      <c r="J73" s="51">
        <f t="shared" ref="J73:J74" si="50">1.23*H73</f>
        <v>0</v>
      </c>
      <c r="K73" s="51">
        <f t="shared" si="4"/>
        <v>0</v>
      </c>
      <c r="L73" s="51">
        <f t="shared" si="3"/>
        <v>0</v>
      </c>
    </row>
    <row r="74" spans="1:12" ht="25.5" x14ac:dyDescent="0.25">
      <c r="A74" s="77">
        <v>67</v>
      </c>
      <c r="B74" s="63" t="s">
        <v>80</v>
      </c>
      <c r="C74" s="1" t="s">
        <v>81</v>
      </c>
      <c r="D74" s="84"/>
      <c r="E74" s="109" t="s">
        <v>239</v>
      </c>
      <c r="F74" s="44">
        <v>5</v>
      </c>
      <c r="G74" s="96" t="s">
        <v>10</v>
      </c>
      <c r="H74" s="102"/>
      <c r="I74" s="88"/>
      <c r="J74" s="40">
        <f t="shared" si="50"/>
        <v>0</v>
      </c>
      <c r="K74" s="40">
        <f t="shared" si="4"/>
        <v>0</v>
      </c>
      <c r="L74" s="40">
        <f t="shared" si="3"/>
        <v>0</v>
      </c>
    </row>
    <row r="75" spans="1:12" ht="25.5" x14ac:dyDescent="0.25">
      <c r="A75" s="87">
        <v>68</v>
      </c>
      <c r="B75" s="63" t="s">
        <v>82</v>
      </c>
      <c r="C75" s="1" t="s">
        <v>83</v>
      </c>
      <c r="D75" s="84"/>
      <c r="E75" s="71" t="s">
        <v>240</v>
      </c>
      <c r="F75" s="44">
        <v>10</v>
      </c>
      <c r="G75" s="96" t="s">
        <v>10</v>
      </c>
      <c r="H75" s="102"/>
      <c r="I75" s="88"/>
      <c r="J75" s="40">
        <f t="shared" ref="J75" si="51">H75*1.23</f>
        <v>0</v>
      </c>
      <c r="K75" s="40">
        <f t="shared" si="4"/>
        <v>0</v>
      </c>
      <c r="L75" s="40">
        <f t="shared" si="3"/>
        <v>0</v>
      </c>
    </row>
    <row r="76" spans="1:12" ht="25.5" x14ac:dyDescent="0.25">
      <c r="A76" s="87">
        <v>69</v>
      </c>
      <c r="B76" s="63" t="s">
        <v>84</v>
      </c>
      <c r="C76" s="1" t="s">
        <v>85</v>
      </c>
      <c r="D76" s="84"/>
      <c r="E76" s="71" t="s">
        <v>241</v>
      </c>
      <c r="F76" s="44">
        <v>3</v>
      </c>
      <c r="G76" s="96" t="s">
        <v>10</v>
      </c>
      <c r="H76" s="102"/>
      <c r="I76" s="88"/>
      <c r="J76" s="51">
        <f t="shared" ref="J76:J77" si="52">1.23*H76</f>
        <v>0</v>
      </c>
      <c r="K76" s="51">
        <f t="shared" si="4"/>
        <v>0</v>
      </c>
      <c r="L76" s="51">
        <f t="shared" si="3"/>
        <v>0</v>
      </c>
    </row>
    <row r="77" spans="1:12" ht="25.5" x14ac:dyDescent="0.25">
      <c r="A77" s="77">
        <v>70</v>
      </c>
      <c r="B77" s="63" t="s">
        <v>34</v>
      </c>
      <c r="C77" s="1" t="s">
        <v>52</v>
      </c>
      <c r="D77" s="84"/>
      <c r="E77" s="69" t="s">
        <v>242</v>
      </c>
      <c r="F77" s="44">
        <v>36</v>
      </c>
      <c r="G77" s="96" t="s">
        <v>10</v>
      </c>
      <c r="H77" s="102"/>
      <c r="I77" s="88"/>
      <c r="J77" s="40">
        <f t="shared" si="52"/>
        <v>0</v>
      </c>
      <c r="K77" s="40">
        <f t="shared" si="4"/>
        <v>0</v>
      </c>
      <c r="L77" s="40">
        <f t="shared" si="3"/>
        <v>0</v>
      </c>
    </row>
    <row r="78" spans="1:12" ht="25.5" x14ac:dyDescent="0.25">
      <c r="A78" s="77">
        <v>71</v>
      </c>
      <c r="B78" s="63" t="s">
        <v>35</v>
      </c>
      <c r="C78" s="1" t="s">
        <v>53</v>
      </c>
      <c r="D78" s="84"/>
      <c r="E78" s="69" t="s">
        <v>243</v>
      </c>
      <c r="F78" s="44">
        <v>62</v>
      </c>
      <c r="G78" s="96" t="s">
        <v>10</v>
      </c>
      <c r="H78" s="102"/>
      <c r="I78" s="88"/>
      <c r="J78" s="40">
        <f t="shared" ref="J78" si="53">H78*1.23</f>
        <v>0</v>
      </c>
      <c r="K78" s="40">
        <f t="shared" si="4"/>
        <v>0</v>
      </c>
      <c r="L78" s="40">
        <f t="shared" si="3"/>
        <v>0</v>
      </c>
    </row>
    <row r="79" spans="1:12" ht="25.5" x14ac:dyDescent="0.25">
      <c r="A79" s="77">
        <v>72</v>
      </c>
      <c r="B79" s="63" t="s">
        <v>86</v>
      </c>
      <c r="C79" s="1" t="s">
        <v>87</v>
      </c>
      <c r="D79" s="84"/>
      <c r="E79" s="69" t="s">
        <v>244</v>
      </c>
      <c r="F79" s="44">
        <v>10</v>
      </c>
      <c r="G79" s="96" t="s">
        <v>10</v>
      </c>
      <c r="H79" s="102"/>
      <c r="I79" s="88"/>
      <c r="J79" s="51">
        <f t="shared" ref="J79:J80" si="54">1.23*H79</f>
        <v>0</v>
      </c>
      <c r="K79" s="51">
        <f t="shared" si="4"/>
        <v>0</v>
      </c>
      <c r="L79" s="51">
        <f t="shared" si="3"/>
        <v>0</v>
      </c>
    </row>
    <row r="80" spans="1:12" ht="25.5" x14ac:dyDescent="0.25">
      <c r="A80" s="87">
        <v>73</v>
      </c>
      <c r="B80" s="63" t="s">
        <v>36</v>
      </c>
      <c r="C80" s="1" t="s">
        <v>54</v>
      </c>
      <c r="D80" s="84"/>
      <c r="E80" s="68" t="s">
        <v>245</v>
      </c>
      <c r="F80" s="44">
        <v>5</v>
      </c>
      <c r="G80" s="96" t="s">
        <v>10</v>
      </c>
      <c r="H80" s="102"/>
      <c r="I80" s="88"/>
      <c r="J80" s="40">
        <f t="shared" si="54"/>
        <v>0</v>
      </c>
      <c r="K80" s="40">
        <f t="shared" si="4"/>
        <v>0</v>
      </c>
      <c r="L80" s="40">
        <f t="shared" si="3"/>
        <v>0</v>
      </c>
    </row>
    <row r="81" spans="1:12" ht="38.25" x14ac:dyDescent="0.25">
      <c r="A81" s="87">
        <v>74</v>
      </c>
      <c r="B81" s="63" t="s">
        <v>44</v>
      </c>
      <c r="C81" s="90" t="s">
        <v>55</v>
      </c>
      <c r="D81" s="84"/>
      <c r="E81" s="67" t="s">
        <v>246</v>
      </c>
      <c r="F81" s="44">
        <v>3</v>
      </c>
      <c r="G81" s="96" t="s">
        <v>10</v>
      </c>
      <c r="H81" s="102"/>
      <c r="I81" s="88"/>
      <c r="J81" s="40">
        <f t="shared" ref="J81" si="55">H81*1.23</f>
        <v>0</v>
      </c>
      <c r="K81" s="40">
        <f t="shared" si="4"/>
        <v>0</v>
      </c>
      <c r="L81" s="40">
        <f t="shared" si="3"/>
        <v>0</v>
      </c>
    </row>
    <row r="82" spans="1:12" ht="25.5" x14ac:dyDescent="0.25">
      <c r="A82" s="77">
        <v>75</v>
      </c>
      <c r="B82" s="56" t="s">
        <v>37</v>
      </c>
      <c r="C82" s="90" t="s">
        <v>41</v>
      </c>
      <c r="D82" s="84"/>
      <c r="E82" s="68" t="s">
        <v>247</v>
      </c>
      <c r="F82" s="44">
        <v>6</v>
      </c>
      <c r="G82" s="96" t="s">
        <v>10</v>
      </c>
      <c r="H82" s="102"/>
      <c r="I82" s="88"/>
      <c r="J82" s="51">
        <f t="shared" ref="J82:J83" si="56">1.23*H82</f>
        <v>0</v>
      </c>
      <c r="K82" s="51">
        <f t="shared" si="4"/>
        <v>0</v>
      </c>
      <c r="L82" s="51">
        <f t="shared" si="3"/>
        <v>0</v>
      </c>
    </row>
    <row r="83" spans="1:12" ht="38.25" x14ac:dyDescent="0.25">
      <c r="A83" s="77">
        <v>76</v>
      </c>
      <c r="B83" s="65" t="s">
        <v>88</v>
      </c>
      <c r="C83" s="90" t="s">
        <v>89</v>
      </c>
      <c r="D83" s="84"/>
      <c r="E83" s="117" t="s">
        <v>248</v>
      </c>
      <c r="F83" s="44">
        <v>3</v>
      </c>
      <c r="G83" s="96" t="s">
        <v>10</v>
      </c>
      <c r="H83" s="102"/>
      <c r="I83" s="88"/>
      <c r="J83" s="40">
        <f t="shared" si="56"/>
        <v>0</v>
      </c>
      <c r="K83" s="40">
        <f t="shared" si="4"/>
        <v>0</v>
      </c>
      <c r="L83" s="40">
        <f t="shared" ref="L83:L98" si="57">K83*1.23</f>
        <v>0</v>
      </c>
    </row>
    <row r="84" spans="1:12" ht="25.5" x14ac:dyDescent="0.25">
      <c r="A84" s="77">
        <v>77</v>
      </c>
      <c r="B84" s="56" t="s">
        <v>38</v>
      </c>
      <c r="C84" s="90" t="s">
        <v>90</v>
      </c>
      <c r="D84" s="84"/>
      <c r="E84" s="68" t="s">
        <v>249</v>
      </c>
      <c r="F84" s="44">
        <v>1</v>
      </c>
      <c r="G84" s="96" t="s">
        <v>10</v>
      </c>
      <c r="H84" s="102"/>
      <c r="I84" s="88"/>
      <c r="J84" s="40">
        <f t="shared" ref="J84" si="58">H84*1.23</f>
        <v>0</v>
      </c>
      <c r="K84" s="40">
        <f t="shared" ref="K84:K98" si="59">F84*H84</f>
        <v>0</v>
      </c>
      <c r="L84" s="40">
        <f t="shared" si="57"/>
        <v>0</v>
      </c>
    </row>
    <row r="85" spans="1:12" ht="38.25" x14ac:dyDescent="0.25">
      <c r="A85" s="87">
        <v>78</v>
      </c>
      <c r="B85" s="56" t="s">
        <v>43</v>
      </c>
      <c r="C85" s="90" t="s">
        <v>56</v>
      </c>
      <c r="D85" s="84"/>
      <c r="E85" s="69" t="s">
        <v>250</v>
      </c>
      <c r="F85" s="44">
        <v>10</v>
      </c>
      <c r="G85" s="96" t="s">
        <v>10</v>
      </c>
      <c r="H85" s="102"/>
      <c r="I85" s="88"/>
      <c r="J85" s="51">
        <f t="shared" ref="J85:J86" si="60">1.23*H85</f>
        <v>0</v>
      </c>
      <c r="K85" s="51">
        <f t="shared" si="59"/>
        <v>0</v>
      </c>
      <c r="L85" s="51">
        <f t="shared" si="57"/>
        <v>0</v>
      </c>
    </row>
    <row r="86" spans="1:12" ht="38.25" x14ac:dyDescent="0.25">
      <c r="A86" s="87">
        <v>79</v>
      </c>
      <c r="B86" s="56" t="s">
        <v>43</v>
      </c>
      <c r="C86" s="90" t="s">
        <v>57</v>
      </c>
      <c r="D86" s="86"/>
      <c r="E86" s="70" t="s">
        <v>251</v>
      </c>
      <c r="F86" s="44">
        <v>10</v>
      </c>
      <c r="G86" s="96" t="s">
        <v>10</v>
      </c>
      <c r="H86" s="102"/>
      <c r="I86" s="88"/>
      <c r="J86" s="40">
        <f t="shared" si="60"/>
        <v>0</v>
      </c>
      <c r="K86" s="40">
        <f t="shared" si="59"/>
        <v>0</v>
      </c>
      <c r="L86" s="40">
        <f t="shared" si="57"/>
        <v>0</v>
      </c>
    </row>
    <row r="87" spans="1:12" ht="38.25" x14ac:dyDescent="0.25">
      <c r="A87" s="77">
        <v>80</v>
      </c>
      <c r="B87" s="56" t="s">
        <v>43</v>
      </c>
      <c r="C87" s="90" t="s">
        <v>58</v>
      </c>
      <c r="D87" s="86"/>
      <c r="E87" s="68" t="s">
        <v>252</v>
      </c>
      <c r="F87" s="44">
        <v>10</v>
      </c>
      <c r="G87" s="96" t="s">
        <v>10</v>
      </c>
      <c r="H87" s="102"/>
      <c r="I87" s="88"/>
      <c r="J87" s="40">
        <f t="shared" ref="J87" si="61">H87*1.23</f>
        <v>0</v>
      </c>
      <c r="K87" s="40">
        <f t="shared" si="59"/>
        <v>0</v>
      </c>
      <c r="L87" s="40">
        <f t="shared" si="57"/>
        <v>0</v>
      </c>
    </row>
    <row r="88" spans="1:12" ht="25.5" x14ac:dyDescent="0.25">
      <c r="A88" s="77">
        <v>81</v>
      </c>
      <c r="B88" s="56" t="s">
        <v>129</v>
      </c>
      <c r="C88" s="90" t="s">
        <v>130</v>
      </c>
      <c r="D88" s="86"/>
      <c r="E88" s="104"/>
      <c r="F88" s="44">
        <v>2</v>
      </c>
      <c r="G88" s="96" t="s">
        <v>10</v>
      </c>
      <c r="H88" s="102"/>
      <c r="I88" s="88"/>
      <c r="J88" s="51">
        <f t="shared" ref="J88:J89" si="62">1.23*H88</f>
        <v>0</v>
      </c>
      <c r="K88" s="51">
        <f t="shared" si="59"/>
        <v>0</v>
      </c>
      <c r="L88" s="51">
        <f t="shared" si="57"/>
        <v>0</v>
      </c>
    </row>
    <row r="89" spans="1:12" ht="25.5" x14ac:dyDescent="0.25">
      <c r="A89" s="77">
        <v>82</v>
      </c>
      <c r="B89" s="56" t="s">
        <v>131</v>
      </c>
      <c r="C89" s="90" t="s">
        <v>132</v>
      </c>
      <c r="D89" s="86"/>
      <c r="E89" s="104"/>
      <c r="F89" s="44">
        <v>2</v>
      </c>
      <c r="G89" s="96" t="s">
        <v>10</v>
      </c>
      <c r="H89" s="102"/>
      <c r="I89" s="88"/>
      <c r="J89" s="40">
        <f t="shared" si="62"/>
        <v>0</v>
      </c>
      <c r="K89" s="40">
        <f t="shared" si="59"/>
        <v>0</v>
      </c>
      <c r="L89" s="40">
        <f t="shared" si="57"/>
        <v>0</v>
      </c>
    </row>
    <row r="90" spans="1:12" ht="38.25" x14ac:dyDescent="0.25">
      <c r="A90" s="87">
        <v>83</v>
      </c>
      <c r="B90" s="56" t="s">
        <v>133</v>
      </c>
      <c r="C90" s="90" t="s">
        <v>134</v>
      </c>
      <c r="D90" s="86"/>
      <c r="E90" s="104"/>
      <c r="F90" s="44">
        <v>2</v>
      </c>
      <c r="G90" s="96" t="s">
        <v>10</v>
      </c>
      <c r="H90" s="102"/>
      <c r="I90" s="88"/>
      <c r="J90" s="40">
        <f t="shared" ref="J90" si="63">H90*1.23</f>
        <v>0</v>
      </c>
      <c r="K90" s="40">
        <f t="shared" si="59"/>
        <v>0</v>
      </c>
      <c r="L90" s="40">
        <f t="shared" si="57"/>
        <v>0</v>
      </c>
    </row>
    <row r="91" spans="1:12" ht="38.25" x14ac:dyDescent="0.25">
      <c r="A91" s="87">
        <v>84</v>
      </c>
      <c r="B91" s="62" t="s">
        <v>135</v>
      </c>
      <c r="C91" s="90" t="s">
        <v>136</v>
      </c>
      <c r="D91" s="86"/>
      <c r="E91" s="104"/>
      <c r="F91" s="44">
        <v>2</v>
      </c>
      <c r="G91" s="96" t="s">
        <v>10</v>
      </c>
      <c r="H91" s="102"/>
      <c r="I91" s="88"/>
      <c r="J91" s="51">
        <f t="shared" ref="J91:J92" si="64">1.23*H91</f>
        <v>0</v>
      </c>
      <c r="K91" s="51">
        <f t="shared" si="59"/>
        <v>0</v>
      </c>
      <c r="L91" s="51">
        <f t="shared" si="57"/>
        <v>0</v>
      </c>
    </row>
    <row r="92" spans="1:12" ht="204" x14ac:dyDescent="0.25">
      <c r="A92" s="77">
        <v>85</v>
      </c>
      <c r="B92" s="62" t="s">
        <v>180</v>
      </c>
      <c r="C92" s="90" t="s">
        <v>137</v>
      </c>
      <c r="D92" s="86"/>
      <c r="E92" s="104"/>
      <c r="F92" s="44">
        <v>15</v>
      </c>
      <c r="G92" s="96" t="s">
        <v>10</v>
      </c>
      <c r="H92" s="102"/>
      <c r="I92" s="88"/>
      <c r="J92" s="40">
        <f t="shared" si="64"/>
        <v>0</v>
      </c>
      <c r="K92" s="40">
        <f t="shared" si="59"/>
        <v>0</v>
      </c>
      <c r="L92" s="40">
        <f t="shared" si="57"/>
        <v>0</v>
      </c>
    </row>
    <row r="93" spans="1:12" ht="102" x14ac:dyDescent="0.25">
      <c r="A93" s="77">
        <v>86</v>
      </c>
      <c r="B93" s="62" t="s">
        <v>181</v>
      </c>
      <c r="C93" s="90" t="s">
        <v>138</v>
      </c>
      <c r="D93" s="86"/>
      <c r="E93" s="104"/>
      <c r="F93" s="44">
        <v>3</v>
      </c>
      <c r="G93" s="96" t="s">
        <v>10</v>
      </c>
      <c r="H93" s="102"/>
      <c r="I93" s="88"/>
      <c r="J93" s="40">
        <f t="shared" ref="J93" si="65">H93*1.23</f>
        <v>0</v>
      </c>
      <c r="K93" s="40">
        <f t="shared" si="59"/>
        <v>0</v>
      </c>
      <c r="L93" s="40">
        <f t="shared" si="57"/>
        <v>0</v>
      </c>
    </row>
    <row r="94" spans="1:12" ht="63.75" x14ac:dyDescent="0.25">
      <c r="A94" s="77">
        <v>87</v>
      </c>
      <c r="B94" s="56" t="s">
        <v>182</v>
      </c>
      <c r="C94" s="90" t="s">
        <v>59</v>
      </c>
      <c r="D94" s="86"/>
      <c r="E94" s="104" t="s">
        <v>253</v>
      </c>
      <c r="F94" s="44">
        <v>10</v>
      </c>
      <c r="G94" s="96" t="s">
        <v>10</v>
      </c>
      <c r="H94" s="102"/>
      <c r="I94" s="88"/>
      <c r="J94" s="51">
        <f t="shared" ref="J94:J97" si="66">1.23*H94</f>
        <v>0</v>
      </c>
      <c r="K94" s="51">
        <f t="shared" si="59"/>
        <v>0</v>
      </c>
      <c r="L94" s="51">
        <f t="shared" si="57"/>
        <v>0</v>
      </c>
    </row>
    <row r="95" spans="1:12" ht="25.5" x14ac:dyDescent="0.25">
      <c r="A95" s="87">
        <v>88</v>
      </c>
      <c r="B95" s="64" t="s">
        <v>91</v>
      </c>
      <c r="C95" s="90" t="s">
        <v>139</v>
      </c>
      <c r="D95" s="86"/>
      <c r="E95" s="70"/>
      <c r="F95" s="44">
        <v>2</v>
      </c>
      <c r="G95" s="96" t="s">
        <v>10</v>
      </c>
      <c r="H95" s="101"/>
      <c r="I95" s="88"/>
      <c r="J95" s="40">
        <f t="shared" si="66"/>
        <v>0</v>
      </c>
      <c r="K95" s="40">
        <f t="shared" si="59"/>
        <v>0</v>
      </c>
      <c r="L95" s="40">
        <f t="shared" si="57"/>
        <v>0</v>
      </c>
    </row>
    <row r="96" spans="1:12" ht="25.5" x14ac:dyDescent="0.25">
      <c r="A96" s="87">
        <v>89</v>
      </c>
      <c r="B96" s="64" t="s">
        <v>92</v>
      </c>
      <c r="C96" s="90" t="s">
        <v>140</v>
      </c>
      <c r="D96" s="86"/>
      <c r="E96" s="70"/>
      <c r="F96" s="44">
        <v>1</v>
      </c>
      <c r="G96" s="96" t="s">
        <v>10</v>
      </c>
      <c r="H96" s="101"/>
      <c r="I96" s="88"/>
      <c r="J96" s="40">
        <f t="shared" ref="J96" si="67">H96*1.23</f>
        <v>0</v>
      </c>
      <c r="K96" s="40">
        <f t="shared" si="59"/>
        <v>0</v>
      </c>
      <c r="L96" s="40">
        <f t="shared" si="57"/>
        <v>0</v>
      </c>
    </row>
    <row r="97" spans="1:12" x14ac:dyDescent="0.25">
      <c r="A97" s="77">
        <v>90</v>
      </c>
      <c r="B97" s="64" t="s">
        <v>188</v>
      </c>
      <c r="C97" s="90"/>
      <c r="D97" s="86"/>
      <c r="E97" s="70"/>
      <c r="F97" s="44">
        <v>2</v>
      </c>
      <c r="G97" s="96" t="s">
        <v>10</v>
      </c>
      <c r="H97" s="101"/>
      <c r="I97" s="88"/>
      <c r="J97" s="51">
        <f t="shared" si="66"/>
        <v>0</v>
      </c>
      <c r="K97" s="40">
        <f t="shared" si="59"/>
        <v>0</v>
      </c>
      <c r="L97" s="40">
        <f t="shared" si="57"/>
        <v>0</v>
      </c>
    </row>
    <row r="98" spans="1:12" ht="25.5" x14ac:dyDescent="0.25">
      <c r="A98" s="77">
        <v>91</v>
      </c>
      <c r="B98" s="62" t="s">
        <v>141</v>
      </c>
      <c r="C98" s="90" t="s">
        <v>142</v>
      </c>
      <c r="D98" s="87"/>
      <c r="E98" s="104"/>
      <c r="F98" s="44">
        <v>5</v>
      </c>
      <c r="G98" s="96" t="s">
        <v>10</v>
      </c>
      <c r="H98" s="101"/>
      <c r="I98" s="88"/>
      <c r="J98" s="51">
        <f t="shared" ref="J98" si="68">1.23*H98</f>
        <v>0</v>
      </c>
      <c r="K98" s="51">
        <f t="shared" si="59"/>
        <v>0</v>
      </c>
      <c r="L98" s="51">
        <f t="shared" si="57"/>
        <v>0</v>
      </c>
    </row>
    <row r="99" spans="1:12" ht="127.5" x14ac:dyDescent="0.25">
      <c r="A99" s="77">
        <v>92</v>
      </c>
      <c r="B99" s="56" t="s">
        <v>183</v>
      </c>
      <c r="C99" s="1" t="s">
        <v>143</v>
      </c>
      <c r="D99" s="87"/>
      <c r="E99" s="104"/>
      <c r="F99" s="44">
        <v>1</v>
      </c>
      <c r="G99" s="96" t="s">
        <v>10</v>
      </c>
      <c r="H99" s="101"/>
      <c r="I99" s="88"/>
      <c r="J99" s="40">
        <f t="shared" ref="J99" si="69">H99*1.23</f>
        <v>0</v>
      </c>
      <c r="K99" s="40">
        <f t="shared" ref="K99:K130" si="70">F99*H99</f>
        <v>0</v>
      </c>
      <c r="L99" s="40">
        <f t="shared" ref="L99:L130" si="71">K99*1.23</f>
        <v>0</v>
      </c>
    </row>
    <row r="100" spans="1:12" ht="38.25" x14ac:dyDescent="0.25">
      <c r="A100" s="87">
        <v>93</v>
      </c>
      <c r="B100" s="56" t="s">
        <v>184</v>
      </c>
      <c r="C100" s="1" t="s">
        <v>158</v>
      </c>
      <c r="D100" s="87"/>
      <c r="E100" s="104"/>
      <c r="F100" s="44">
        <v>3</v>
      </c>
      <c r="G100" s="96" t="s">
        <v>10</v>
      </c>
      <c r="H100" s="101"/>
      <c r="I100" s="88"/>
      <c r="J100" s="51">
        <f t="shared" ref="J100:J101" si="72">1.23*H100</f>
        <v>0</v>
      </c>
      <c r="K100" s="51">
        <f t="shared" si="70"/>
        <v>0</v>
      </c>
      <c r="L100" s="51">
        <f t="shared" si="71"/>
        <v>0</v>
      </c>
    </row>
    <row r="101" spans="1:12" ht="28.5" x14ac:dyDescent="0.25">
      <c r="A101" s="87">
        <v>94</v>
      </c>
      <c r="B101" s="56" t="s">
        <v>185</v>
      </c>
      <c r="C101" s="1" t="s">
        <v>159</v>
      </c>
      <c r="D101" s="87"/>
      <c r="E101" s="104"/>
      <c r="F101" s="44">
        <v>2</v>
      </c>
      <c r="G101" s="96" t="s">
        <v>10</v>
      </c>
      <c r="H101" s="101"/>
      <c r="I101" s="88"/>
      <c r="J101" s="40">
        <f t="shared" si="72"/>
        <v>0</v>
      </c>
      <c r="K101" s="40">
        <f t="shared" si="70"/>
        <v>0</v>
      </c>
      <c r="L101" s="40">
        <f t="shared" si="71"/>
        <v>0</v>
      </c>
    </row>
    <row r="102" spans="1:12" ht="38.25" x14ac:dyDescent="0.25">
      <c r="A102" s="77">
        <v>95</v>
      </c>
      <c r="B102" s="56" t="s">
        <v>186</v>
      </c>
      <c r="C102" s="1" t="s">
        <v>144</v>
      </c>
      <c r="D102" s="87"/>
      <c r="E102" s="104"/>
      <c r="F102" s="44">
        <v>1</v>
      </c>
      <c r="G102" s="96" t="s">
        <v>10</v>
      </c>
      <c r="H102" s="101"/>
      <c r="I102" s="88"/>
      <c r="J102" s="40">
        <f t="shared" ref="J102" si="73">H102*1.23</f>
        <v>0</v>
      </c>
      <c r="K102" s="40">
        <f t="shared" si="70"/>
        <v>0</v>
      </c>
      <c r="L102" s="40">
        <f t="shared" si="71"/>
        <v>0</v>
      </c>
    </row>
    <row r="103" spans="1:12" ht="51" x14ac:dyDescent="0.25">
      <c r="A103" s="77">
        <v>96</v>
      </c>
      <c r="B103" s="56" t="s">
        <v>186</v>
      </c>
      <c r="C103" s="1" t="s">
        <v>145</v>
      </c>
      <c r="D103" s="87"/>
      <c r="E103" s="104"/>
      <c r="F103" s="44">
        <v>20</v>
      </c>
      <c r="G103" s="96" t="s">
        <v>10</v>
      </c>
      <c r="H103" s="101"/>
      <c r="I103" s="88"/>
      <c r="J103" s="51">
        <f t="shared" ref="J103:J104" si="74">1.23*H103</f>
        <v>0</v>
      </c>
      <c r="K103" s="40">
        <f t="shared" si="70"/>
        <v>0</v>
      </c>
      <c r="L103" s="40">
        <f t="shared" si="71"/>
        <v>0</v>
      </c>
    </row>
    <row r="104" spans="1:12" ht="89.25" x14ac:dyDescent="0.25">
      <c r="A104" s="77">
        <v>97</v>
      </c>
      <c r="B104" s="56" t="s">
        <v>93</v>
      </c>
      <c r="C104" s="1" t="s">
        <v>146</v>
      </c>
      <c r="D104" s="87"/>
      <c r="E104" s="104"/>
      <c r="F104" s="44">
        <v>1</v>
      </c>
      <c r="G104" s="96" t="s">
        <v>10</v>
      </c>
      <c r="H104" s="101"/>
      <c r="I104" s="88"/>
      <c r="J104" s="51">
        <f t="shared" si="74"/>
        <v>0</v>
      </c>
      <c r="K104" s="51">
        <f t="shared" si="70"/>
        <v>0</v>
      </c>
      <c r="L104" s="51">
        <f t="shared" si="71"/>
        <v>0</v>
      </c>
    </row>
    <row r="105" spans="1:12" ht="28.5" x14ac:dyDescent="0.25">
      <c r="A105" s="87">
        <v>98</v>
      </c>
      <c r="B105" s="56" t="s">
        <v>187</v>
      </c>
      <c r="C105" s="1" t="s">
        <v>261</v>
      </c>
      <c r="D105" s="87"/>
      <c r="E105" s="104"/>
      <c r="F105" s="44">
        <v>5</v>
      </c>
      <c r="G105" s="96" t="s">
        <v>10</v>
      </c>
      <c r="H105" s="101"/>
      <c r="I105" s="88"/>
      <c r="J105" s="40">
        <f t="shared" ref="J105" si="75">H105*1.23</f>
        <v>0</v>
      </c>
      <c r="K105" s="40">
        <f t="shared" si="70"/>
        <v>0</v>
      </c>
      <c r="L105" s="40">
        <f t="shared" si="71"/>
        <v>0</v>
      </c>
    </row>
    <row r="106" spans="1:12" ht="38.25" x14ac:dyDescent="0.25">
      <c r="A106" s="87">
        <v>99</v>
      </c>
      <c r="B106" s="56" t="s">
        <v>262</v>
      </c>
      <c r="C106" s="1" t="s">
        <v>263</v>
      </c>
      <c r="D106" s="87"/>
      <c r="E106" s="104"/>
      <c r="F106" s="44">
        <v>10</v>
      </c>
      <c r="G106" s="96" t="s">
        <v>10</v>
      </c>
      <c r="H106" s="101"/>
      <c r="I106" s="88"/>
      <c r="J106" s="51">
        <f t="shared" ref="J106:J107" si="76">1.23*H106</f>
        <v>0</v>
      </c>
      <c r="K106" s="51">
        <f t="shared" si="70"/>
        <v>0</v>
      </c>
      <c r="L106" s="51">
        <f t="shared" si="71"/>
        <v>0</v>
      </c>
    </row>
    <row r="107" spans="1:12" ht="25.5" x14ac:dyDescent="0.25">
      <c r="A107" s="77">
        <v>100</v>
      </c>
      <c r="B107" s="110" t="s">
        <v>264</v>
      </c>
      <c r="C107" s="1" t="s">
        <v>265</v>
      </c>
      <c r="D107" s="87"/>
      <c r="E107" s="104"/>
      <c r="F107" s="44">
        <v>2</v>
      </c>
      <c r="G107" s="96" t="s">
        <v>10</v>
      </c>
      <c r="H107" s="101"/>
      <c r="I107" s="88"/>
      <c r="J107" s="40">
        <f t="shared" si="76"/>
        <v>0</v>
      </c>
      <c r="K107" s="40">
        <f t="shared" si="70"/>
        <v>0</v>
      </c>
      <c r="L107" s="40">
        <f t="shared" si="71"/>
        <v>0</v>
      </c>
    </row>
    <row r="108" spans="1:12" ht="51" x14ac:dyDescent="0.25">
      <c r="A108" s="77">
        <v>101</v>
      </c>
      <c r="B108" s="110" t="s">
        <v>266</v>
      </c>
      <c r="C108" s="1" t="s">
        <v>267</v>
      </c>
      <c r="D108" s="87"/>
      <c r="E108" s="104"/>
      <c r="F108" s="44">
        <v>2</v>
      </c>
      <c r="G108" s="96" t="s">
        <v>10</v>
      </c>
      <c r="H108" s="101"/>
      <c r="I108" s="88"/>
      <c r="J108" s="40">
        <f t="shared" ref="J108" si="77">H108*1.23</f>
        <v>0</v>
      </c>
      <c r="K108" s="40">
        <f t="shared" si="70"/>
        <v>0</v>
      </c>
      <c r="L108" s="40">
        <f t="shared" si="71"/>
        <v>0</v>
      </c>
    </row>
    <row r="109" spans="1:12" ht="38.25" x14ac:dyDescent="0.25">
      <c r="A109" s="77">
        <v>102</v>
      </c>
      <c r="B109" s="110" t="s">
        <v>268</v>
      </c>
      <c r="C109" s="1" t="s">
        <v>269</v>
      </c>
      <c r="D109" s="87"/>
      <c r="E109" s="104"/>
      <c r="F109" s="44">
        <v>20</v>
      </c>
      <c r="G109" s="96" t="s">
        <v>10</v>
      </c>
      <c r="H109" s="101"/>
      <c r="I109" s="88"/>
      <c r="J109" s="51">
        <f t="shared" ref="J109:J110" si="78">1.23*H109</f>
        <v>0</v>
      </c>
      <c r="K109" s="40">
        <f t="shared" si="70"/>
        <v>0</v>
      </c>
      <c r="L109" s="40">
        <f t="shared" si="71"/>
        <v>0</v>
      </c>
    </row>
    <row r="110" spans="1:12" ht="38.25" x14ac:dyDescent="0.25">
      <c r="A110" s="87">
        <v>103</v>
      </c>
      <c r="B110" s="110" t="s">
        <v>270</v>
      </c>
      <c r="C110" s="1" t="s">
        <v>271</v>
      </c>
      <c r="D110" s="87"/>
      <c r="E110" s="104"/>
      <c r="F110" s="44">
        <v>20</v>
      </c>
      <c r="G110" s="96" t="s">
        <v>10</v>
      </c>
      <c r="H110" s="101"/>
      <c r="I110" s="88"/>
      <c r="J110" s="51">
        <f t="shared" si="78"/>
        <v>0</v>
      </c>
      <c r="K110" s="51">
        <f t="shared" si="70"/>
        <v>0</v>
      </c>
      <c r="L110" s="51">
        <f t="shared" si="71"/>
        <v>0</v>
      </c>
    </row>
    <row r="111" spans="1:12" ht="38.25" x14ac:dyDescent="0.25">
      <c r="A111" s="87">
        <v>104</v>
      </c>
      <c r="B111" s="56" t="s">
        <v>272</v>
      </c>
      <c r="C111" s="1" t="s">
        <v>273</v>
      </c>
      <c r="D111" s="87"/>
      <c r="E111" s="104"/>
      <c r="F111" s="44">
        <v>20</v>
      </c>
      <c r="G111" s="96" t="s">
        <v>10</v>
      </c>
      <c r="H111" s="101"/>
      <c r="I111" s="88"/>
      <c r="J111" s="40">
        <f t="shared" ref="J111" si="79">H111*1.23</f>
        <v>0</v>
      </c>
      <c r="K111" s="40">
        <f t="shared" si="70"/>
        <v>0</v>
      </c>
      <c r="L111" s="40">
        <f t="shared" si="71"/>
        <v>0</v>
      </c>
    </row>
    <row r="112" spans="1:12" ht="38.25" x14ac:dyDescent="0.25">
      <c r="A112" s="77">
        <v>105</v>
      </c>
      <c r="B112" s="56" t="s">
        <v>274</v>
      </c>
      <c r="C112" s="1" t="s">
        <v>275</v>
      </c>
      <c r="D112" s="87"/>
      <c r="E112" s="104"/>
      <c r="F112" s="44">
        <v>20</v>
      </c>
      <c r="G112" s="96" t="s">
        <v>10</v>
      </c>
      <c r="H112" s="101"/>
      <c r="I112" s="88"/>
      <c r="J112" s="51">
        <f t="shared" ref="J112:J113" si="80">1.23*H112</f>
        <v>0</v>
      </c>
      <c r="K112" s="51">
        <f t="shared" si="70"/>
        <v>0</v>
      </c>
      <c r="L112" s="51">
        <f t="shared" si="71"/>
        <v>0</v>
      </c>
    </row>
    <row r="113" spans="1:12" ht="25.5" x14ac:dyDescent="0.25">
      <c r="A113" s="77">
        <v>106</v>
      </c>
      <c r="B113" s="111" t="s">
        <v>276</v>
      </c>
      <c r="C113" s="1" t="s">
        <v>277</v>
      </c>
      <c r="D113" s="87"/>
      <c r="E113" s="104"/>
      <c r="F113" s="44">
        <v>1</v>
      </c>
      <c r="G113" s="96" t="s">
        <v>10</v>
      </c>
      <c r="H113" s="101"/>
      <c r="I113" s="88"/>
      <c r="J113" s="40">
        <f t="shared" si="80"/>
        <v>0</v>
      </c>
      <c r="K113" s="40">
        <f t="shared" si="70"/>
        <v>0</v>
      </c>
      <c r="L113" s="40">
        <f t="shared" si="71"/>
        <v>0</v>
      </c>
    </row>
    <row r="114" spans="1:12" ht="25.5" x14ac:dyDescent="0.25">
      <c r="A114" s="77">
        <v>107</v>
      </c>
      <c r="B114" s="111" t="s">
        <v>278</v>
      </c>
      <c r="C114" s="1" t="s">
        <v>279</v>
      </c>
      <c r="D114" s="87"/>
      <c r="E114" s="104"/>
      <c r="F114" s="44">
        <v>1</v>
      </c>
      <c r="G114" s="96" t="s">
        <v>10</v>
      </c>
      <c r="H114" s="101"/>
      <c r="I114" s="88"/>
      <c r="J114" s="40">
        <f t="shared" ref="J114" si="81">H114*1.23</f>
        <v>0</v>
      </c>
      <c r="K114" s="40">
        <f t="shared" si="70"/>
        <v>0</v>
      </c>
      <c r="L114" s="40">
        <f t="shared" si="71"/>
        <v>0</v>
      </c>
    </row>
    <row r="115" spans="1:12" ht="25.5" x14ac:dyDescent="0.25">
      <c r="A115" s="87">
        <v>108</v>
      </c>
      <c r="B115" s="62" t="s">
        <v>280</v>
      </c>
      <c r="C115" s="1" t="s">
        <v>281</v>
      </c>
      <c r="D115" s="87"/>
      <c r="E115" s="104"/>
      <c r="F115" s="44">
        <v>36</v>
      </c>
      <c r="G115" s="96" t="s">
        <v>10</v>
      </c>
      <c r="H115" s="101"/>
      <c r="I115" s="88"/>
      <c r="J115" s="51">
        <f t="shared" ref="J115:J116" si="82">1.23*H115</f>
        <v>0</v>
      </c>
      <c r="K115" s="40">
        <f t="shared" si="70"/>
        <v>0</v>
      </c>
      <c r="L115" s="40">
        <f t="shared" si="71"/>
        <v>0</v>
      </c>
    </row>
    <row r="116" spans="1:12" ht="38.25" x14ac:dyDescent="0.25">
      <c r="A116" s="87">
        <v>109</v>
      </c>
      <c r="B116" s="62" t="s">
        <v>282</v>
      </c>
      <c r="C116" s="90" t="s">
        <v>283</v>
      </c>
      <c r="D116" s="87"/>
      <c r="E116" s="104"/>
      <c r="F116" s="44">
        <v>36</v>
      </c>
      <c r="G116" s="96" t="s">
        <v>10</v>
      </c>
      <c r="H116" s="101"/>
      <c r="I116" s="88"/>
      <c r="J116" s="51">
        <f t="shared" si="82"/>
        <v>0</v>
      </c>
      <c r="K116" s="51">
        <f t="shared" si="70"/>
        <v>0</v>
      </c>
      <c r="L116" s="51">
        <f t="shared" si="71"/>
        <v>0</v>
      </c>
    </row>
    <row r="117" spans="1:12" ht="25.5" x14ac:dyDescent="0.25">
      <c r="A117" s="77">
        <v>110</v>
      </c>
      <c r="B117" s="111" t="s">
        <v>284</v>
      </c>
      <c r="C117" s="1" t="s">
        <v>285</v>
      </c>
      <c r="D117" s="82"/>
      <c r="E117" s="70" t="s">
        <v>254</v>
      </c>
      <c r="F117" s="44">
        <v>15</v>
      </c>
      <c r="G117" s="96" t="s">
        <v>10</v>
      </c>
      <c r="H117" s="101"/>
      <c r="I117" s="88"/>
      <c r="J117" s="40">
        <f t="shared" ref="J117" si="83">H117*1.23</f>
        <v>0</v>
      </c>
      <c r="K117" s="40">
        <f t="shared" si="70"/>
        <v>0</v>
      </c>
      <c r="L117" s="40">
        <f t="shared" si="71"/>
        <v>0</v>
      </c>
    </row>
    <row r="118" spans="1:12" ht="25.5" x14ac:dyDescent="0.25">
      <c r="A118" s="77">
        <v>111</v>
      </c>
      <c r="B118" s="111" t="s">
        <v>286</v>
      </c>
      <c r="C118" s="1" t="s">
        <v>287</v>
      </c>
      <c r="D118" s="82"/>
      <c r="E118" s="70" t="s">
        <v>255</v>
      </c>
      <c r="F118" s="44">
        <v>15</v>
      </c>
      <c r="G118" s="96" t="s">
        <v>10</v>
      </c>
      <c r="H118" s="101"/>
      <c r="I118" s="88"/>
      <c r="J118" s="51">
        <f t="shared" ref="J118:J119" si="84">1.23*H118</f>
        <v>0</v>
      </c>
      <c r="K118" s="51">
        <f t="shared" si="70"/>
        <v>0</v>
      </c>
      <c r="L118" s="51">
        <f t="shared" si="71"/>
        <v>0</v>
      </c>
    </row>
    <row r="119" spans="1:12" ht="25.5" x14ac:dyDescent="0.25">
      <c r="A119" s="77">
        <v>112</v>
      </c>
      <c r="B119" s="111" t="s">
        <v>288</v>
      </c>
      <c r="C119" s="1" t="s">
        <v>289</v>
      </c>
      <c r="D119" s="82"/>
      <c r="E119" s="70"/>
      <c r="F119" s="44">
        <v>20</v>
      </c>
      <c r="G119" s="96" t="s">
        <v>10</v>
      </c>
      <c r="H119" s="101"/>
      <c r="I119" s="88"/>
      <c r="J119" s="40">
        <f t="shared" si="84"/>
        <v>0</v>
      </c>
      <c r="K119" s="40">
        <f t="shared" si="70"/>
        <v>0</v>
      </c>
      <c r="L119" s="40">
        <f t="shared" si="71"/>
        <v>0</v>
      </c>
    </row>
    <row r="120" spans="1:12" ht="25.5" x14ac:dyDescent="0.25">
      <c r="A120" s="87">
        <v>113</v>
      </c>
      <c r="B120" s="111" t="s">
        <v>290</v>
      </c>
      <c r="C120" s="1" t="s">
        <v>291</v>
      </c>
      <c r="D120" s="82"/>
      <c r="E120" s="70" t="s">
        <v>256</v>
      </c>
      <c r="F120" s="44">
        <v>30</v>
      </c>
      <c r="G120" s="96" t="s">
        <v>10</v>
      </c>
      <c r="H120" s="101"/>
      <c r="I120" s="88"/>
      <c r="J120" s="40">
        <f t="shared" ref="J120" si="85">H120*1.23</f>
        <v>0</v>
      </c>
      <c r="K120" s="40">
        <f t="shared" si="70"/>
        <v>0</v>
      </c>
      <c r="L120" s="40">
        <f t="shared" si="71"/>
        <v>0</v>
      </c>
    </row>
    <row r="121" spans="1:12" x14ac:dyDescent="0.25">
      <c r="A121" s="87">
        <v>114</v>
      </c>
      <c r="B121" s="62" t="s">
        <v>292</v>
      </c>
      <c r="C121" s="1" t="s">
        <v>322</v>
      </c>
      <c r="D121" s="82"/>
      <c r="E121" s="70" t="s">
        <v>257</v>
      </c>
      <c r="F121" s="44">
        <v>2</v>
      </c>
      <c r="G121" s="96" t="s">
        <v>10</v>
      </c>
      <c r="H121" s="101"/>
      <c r="I121" s="88"/>
      <c r="J121" s="51">
        <f t="shared" ref="J121:J122" si="86">1.23*H121</f>
        <v>0</v>
      </c>
      <c r="K121" s="40">
        <f t="shared" si="70"/>
        <v>0</v>
      </c>
      <c r="L121" s="40">
        <f t="shared" si="71"/>
        <v>0</v>
      </c>
    </row>
    <row r="122" spans="1:12" ht="38.25" x14ac:dyDescent="0.25">
      <c r="A122" s="77">
        <v>115</v>
      </c>
      <c r="B122" s="56" t="s">
        <v>293</v>
      </c>
      <c r="C122" s="1" t="s">
        <v>294</v>
      </c>
      <c r="D122" s="82"/>
      <c r="E122" s="70" t="s">
        <v>258</v>
      </c>
      <c r="F122" s="44">
        <v>50</v>
      </c>
      <c r="G122" s="96" t="s">
        <v>10</v>
      </c>
      <c r="H122" s="101"/>
      <c r="I122" s="88"/>
      <c r="J122" s="51">
        <f t="shared" si="86"/>
        <v>0</v>
      </c>
      <c r="K122" s="51">
        <f t="shared" si="70"/>
        <v>0</v>
      </c>
      <c r="L122" s="51">
        <f t="shared" si="71"/>
        <v>0</v>
      </c>
    </row>
    <row r="123" spans="1:12" ht="51" x14ac:dyDescent="0.25">
      <c r="A123" s="77">
        <v>116</v>
      </c>
      <c r="B123" s="56" t="s">
        <v>295</v>
      </c>
      <c r="C123" s="1" t="s">
        <v>296</v>
      </c>
      <c r="D123" s="82"/>
      <c r="E123" s="70" t="s">
        <v>259</v>
      </c>
      <c r="F123" s="44">
        <v>1</v>
      </c>
      <c r="G123" s="96" t="s">
        <v>10</v>
      </c>
      <c r="H123" s="101"/>
      <c r="I123" s="88"/>
      <c r="J123" s="40">
        <f t="shared" ref="J123" si="87">H123*1.23</f>
        <v>0</v>
      </c>
      <c r="K123" s="40">
        <f t="shared" si="70"/>
        <v>0</v>
      </c>
      <c r="L123" s="40">
        <f t="shared" si="71"/>
        <v>0</v>
      </c>
    </row>
    <row r="124" spans="1:12" x14ac:dyDescent="0.25">
      <c r="A124" s="77">
        <v>117</v>
      </c>
      <c r="B124" s="56" t="s">
        <v>297</v>
      </c>
      <c r="C124" s="1" t="s">
        <v>298</v>
      </c>
      <c r="D124" s="82"/>
      <c r="E124" s="70"/>
      <c r="F124" s="44">
        <v>30</v>
      </c>
      <c r="G124" s="96" t="s">
        <v>10</v>
      </c>
      <c r="H124" s="101"/>
      <c r="I124" s="88"/>
      <c r="J124" s="51">
        <f t="shared" ref="J124:J126" si="88">1.23*H124</f>
        <v>0</v>
      </c>
      <c r="K124" s="51">
        <f t="shared" si="70"/>
        <v>0</v>
      </c>
      <c r="L124" s="51">
        <f t="shared" si="71"/>
        <v>0</v>
      </c>
    </row>
    <row r="125" spans="1:12" ht="165.75" x14ac:dyDescent="0.25">
      <c r="A125" s="87">
        <v>118</v>
      </c>
      <c r="B125" s="112" t="s">
        <v>172</v>
      </c>
      <c r="C125" s="1" t="s">
        <v>173</v>
      </c>
      <c r="D125" s="82"/>
      <c r="E125" s="70"/>
      <c r="F125" s="44">
        <v>1</v>
      </c>
      <c r="G125" s="96" t="s">
        <v>10</v>
      </c>
      <c r="H125" s="101"/>
      <c r="I125" s="88"/>
      <c r="J125" s="40">
        <f t="shared" si="88"/>
        <v>0</v>
      </c>
      <c r="K125" s="40">
        <f t="shared" si="70"/>
        <v>0</v>
      </c>
      <c r="L125" s="40">
        <f t="shared" si="71"/>
        <v>0</v>
      </c>
    </row>
    <row r="126" spans="1:12" ht="63.75" x14ac:dyDescent="0.25">
      <c r="A126" s="77">
        <v>119</v>
      </c>
      <c r="B126" s="56" t="s">
        <v>299</v>
      </c>
      <c r="C126" s="1" t="s">
        <v>300</v>
      </c>
      <c r="D126" s="82"/>
      <c r="E126" s="70"/>
      <c r="F126" s="44">
        <v>10</v>
      </c>
      <c r="G126" s="96" t="s">
        <v>10</v>
      </c>
      <c r="H126" s="101"/>
      <c r="I126" s="88"/>
      <c r="J126" s="51">
        <f t="shared" si="88"/>
        <v>0</v>
      </c>
      <c r="K126" s="40">
        <f t="shared" si="70"/>
        <v>0</v>
      </c>
      <c r="L126" s="40">
        <f t="shared" si="71"/>
        <v>0</v>
      </c>
    </row>
    <row r="127" spans="1:12" ht="51" x14ac:dyDescent="0.25">
      <c r="A127" s="77">
        <v>120</v>
      </c>
      <c r="B127" s="56" t="s">
        <v>321</v>
      </c>
      <c r="C127" s="1" t="s">
        <v>323</v>
      </c>
      <c r="D127" s="82"/>
      <c r="E127" s="70"/>
      <c r="F127" s="44">
        <v>1</v>
      </c>
      <c r="G127" s="96" t="s">
        <v>10</v>
      </c>
      <c r="H127" s="101"/>
      <c r="I127" s="88"/>
      <c r="J127" s="40">
        <f t="shared" ref="J127" si="89">1.23*H127</f>
        <v>0</v>
      </c>
      <c r="K127" s="40">
        <f t="shared" si="70"/>
        <v>0</v>
      </c>
      <c r="L127" s="40">
        <f t="shared" si="71"/>
        <v>0</v>
      </c>
    </row>
    <row r="128" spans="1:12" ht="140.25" x14ac:dyDescent="0.25">
      <c r="A128" s="87">
        <v>121</v>
      </c>
      <c r="B128" s="56" t="s">
        <v>301</v>
      </c>
      <c r="C128" s="1" t="s">
        <v>302</v>
      </c>
      <c r="D128" s="82"/>
      <c r="E128" s="70"/>
      <c r="F128" s="44">
        <v>2</v>
      </c>
      <c r="G128" s="96" t="s">
        <v>10</v>
      </c>
      <c r="H128" s="101"/>
      <c r="I128" s="88"/>
      <c r="J128" s="40">
        <f t="shared" ref="J128" si="90">H128*1.23</f>
        <v>0</v>
      </c>
      <c r="K128" s="40">
        <f t="shared" si="70"/>
        <v>0</v>
      </c>
      <c r="L128" s="40">
        <f t="shared" si="71"/>
        <v>0</v>
      </c>
    </row>
    <row r="129" spans="1:17" ht="63.75" x14ac:dyDescent="0.25">
      <c r="A129" s="77">
        <v>122</v>
      </c>
      <c r="B129" s="56" t="s">
        <v>303</v>
      </c>
      <c r="C129" s="1" t="s">
        <v>304</v>
      </c>
      <c r="D129" s="82"/>
      <c r="E129" s="70"/>
      <c r="F129" s="44">
        <v>1</v>
      </c>
      <c r="G129" s="96" t="s">
        <v>10</v>
      </c>
      <c r="H129" s="101"/>
      <c r="I129" s="88"/>
      <c r="J129" s="51">
        <f t="shared" ref="J129" si="91">1.23*H129</f>
        <v>0</v>
      </c>
      <c r="K129" s="40">
        <f t="shared" si="70"/>
        <v>0</v>
      </c>
      <c r="L129" s="40">
        <f t="shared" si="71"/>
        <v>0</v>
      </c>
    </row>
    <row r="130" spans="1:17" ht="114.75" x14ac:dyDescent="0.25">
      <c r="A130" s="77">
        <v>123</v>
      </c>
      <c r="B130" s="56" t="s">
        <v>94</v>
      </c>
      <c r="C130" s="1" t="s">
        <v>147</v>
      </c>
      <c r="D130" s="82"/>
      <c r="E130" s="70" t="s">
        <v>260</v>
      </c>
      <c r="F130" s="44">
        <v>2</v>
      </c>
      <c r="G130" s="96" t="s">
        <v>10</v>
      </c>
      <c r="H130" s="101"/>
      <c r="I130" s="88"/>
      <c r="J130" s="40">
        <f t="shared" ref="J130" si="92">H130*1.23</f>
        <v>0</v>
      </c>
      <c r="K130" s="40">
        <f t="shared" si="70"/>
        <v>0</v>
      </c>
      <c r="L130" s="40">
        <f t="shared" si="71"/>
        <v>0</v>
      </c>
      <c r="Q130" s="105"/>
    </row>
    <row r="131" spans="1:17" x14ac:dyDescent="0.25">
      <c r="A131" s="24"/>
      <c r="B131" s="75"/>
      <c r="C131" s="75"/>
      <c r="D131" s="83"/>
      <c r="E131" s="29"/>
      <c r="F131" s="108">
        <f>SUM(F8:F130)</f>
        <v>8382</v>
      </c>
      <c r="G131" s="24"/>
      <c r="H131" s="106"/>
      <c r="I131" s="80"/>
      <c r="J131" s="89" t="s">
        <v>160</v>
      </c>
      <c r="K131" s="89">
        <f>SUM(K8:K130)</f>
        <v>0</v>
      </c>
      <c r="L131" s="89">
        <f>K131*1.23</f>
        <v>0</v>
      </c>
    </row>
    <row r="132" spans="1:17" x14ac:dyDescent="0.25">
      <c r="A132" s="24"/>
      <c r="B132" s="75"/>
      <c r="C132" s="76"/>
      <c r="D132" s="78"/>
      <c r="E132" s="79"/>
      <c r="F132" s="80"/>
      <c r="G132" s="24"/>
      <c r="H132" s="106"/>
      <c r="I132" s="24"/>
      <c r="J132" s="32"/>
      <c r="K132" s="81"/>
      <c r="L132" s="81"/>
    </row>
    <row r="133" spans="1:17" x14ac:dyDescent="0.25">
      <c r="A133" s="24"/>
      <c r="B133" s="75"/>
      <c r="C133" s="76"/>
      <c r="D133" s="78"/>
      <c r="E133" s="79"/>
      <c r="F133" s="80"/>
      <c r="G133" s="24"/>
      <c r="H133" s="106"/>
      <c r="I133" s="24"/>
      <c r="J133" s="32"/>
      <c r="K133" s="81"/>
      <c r="L133" s="81"/>
    </row>
    <row r="134" spans="1:17" x14ac:dyDescent="0.25">
      <c r="A134" s="24"/>
      <c r="B134" s="75"/>
      <c r="C134" s="76"/>
      <c r="D134" s="78"/>
      <c r="E134" s="79"/>
      <c r="F134" s="80"/>
      <c r="G134" s="24"/>
      <c r="H134" s="106"/>
      <c r="I134" s="24"/>
      <c r="J134" s="32"/>
      <c r="K134" s="81"/>
      <c r="L134" s="81"/>
    </row>
    <row r="135" spans="1:17" x14ac:dyDescent="0.25">
      <c r="F135" s="28"/>
      <c r="G135" s="24"/>
      <c r="H135" s="106"/>
      <c r="I135" s="24"/>
      <c r="J135" s="124" t="s">
        <v>12</v>
      </c>
      <c r="K135" s="124"/>
      <c r="L135" s="124"/>
    </row>
    <row r="136" spans="1:17" x14ac:dyDescent="0.25">
      <c r="F136" s="28"/>
      <c r="G136" s="24"/>
      <c r="H136" s="106"/>
      <c r="I136" s="24"/>
      <c r="J136" s="124"/>
      <c r="K136" s="124"/>
      <c r="L136" s="124"/>
    </row>
    <row r="137" spans="1:17" x14ac:dyDescent="0.25">
      <c r="F137" s="28"/>
      <c r="G137" s="24"/>
      <c r="H137" s="107"/>
      <c r="I137" s="24"/>
      <c r="J137" s="124"/>
      <c r="K137" s="124"/>
      <c r="L137" s="124"/>
    </row>
    <row r="138" spans="1:17" x14ac:dyDescent="0.25">
      <c r="H138"/>
      <c r="I138"/>
      <c r="J138"/>
      <c r="K138"/>
      <c r="L138"/>
    </row>
    <row r="139" spans="1:17" x14ac:dyDescent="0.25">
      <c r="H139"/>
      <c r="I139"/>
      <c r="J139"/>
      <c r="K139"/>
      <c r="L139"/>
    </row>
    <row r="140" spans="1:17" x14ac:dyDescent="0.25">
      <c r="H140"/>
      <c r="I140"/>
      <c r="J140"/>
      <c r="K140"/>
      <c r="L140"/>
    </row>
    <row r="141" spans="1:17" x14ac:dyDescent="0.25">
      <c r="H141"/>
      <c r="I141"/>
      <c r="J141"/>
      <c r="K141"/>
      <c r="L141"/>
    </row>
    <row r="142" spans="1:17" x14ac:dyDescent="0.25">
      <c r="H142"/>
      <c r="I142"/>
      <c r="J142"/>
      <c r="K142"/>
      <c r="L142"/>
    </row>
    <row r="143" spans="1:17" x14ac:dyDescent="0.25">
      <c r="H143"/>
      <c r="I143"/>
      <c r="J143"/>
      <c r="K143"/>
      <c r="L143"/>
    </row>
    <row r="144" spans="1:17" x14ac:dyDescent="0.25">
      <c r="H144"/>
      <c r="I144"/>
      <c r="J144"/>
      <c r="K144"/>
      <c r="L144"/>
    </row>
    <row r="145" spans="6:12" x14ac:dyDescent="0.25">
      <c r="H145"/>
      <c r="I145"/>
      <c r="J145"/>
      <c r="K145"/>
      <c r="L145"/>
    </row>
    <row r="146" spans="6:12" x14ac:dyDescent="0.25">
      <c r="H146"/>
      <c r="I146"/>
      <c r="J146"/>
      <c r="K146"/>
      <c r="L146"/>
    </row>
    <row r="147" spans="6:12" x14ac:dyDescent="0.25">
      <c r="H147"/>
      <c r="I147"/>
      <c r="J147"/>
      <c r="K147"/>
      <c r="L147"/>
    </row>
    <row r="148" spans="6:12" x14ac:dyDescent="0.25">
      <c r="H148"/>
      <c r="I148"/>
      <c r="J148"/>
      <c r="K148"/>
      <c r="L148"/>
    </row>
    <row r="149" spans="6:12" x14ac:dyDescent="0.25">
      <c r="H149"/>
      <c r="I149"/>
      <c r="J149"/>
      <c r="K149"/>
      <c r="L149"/>
    </row>
    <row r="150" spans="6:12" x14ac:dyDescent="0.25">
      <c r="H150"/>
      <c r="I150"/>
      <c r="J150"/>
      <c r="K150"/>
      <c r="L150"/>
    </row>
    <row r="151" spans="6:12" x14ac:dyDescent="0.25">
      <c r="F151"/>
      <c r="G151"/>
      <c r="H151"/>
      <c r="I151"/>
      <c r="J151"/>
      <c r="K151"/>
      <c r="L151"/>
    </row>
    <row r="152" spans="6:12" x14ac:dyDescent="0.25">
      <c r="F152"/>
      <c r="G152"/>
      <c r="H152"/>
      <c r="I152"/>
      <c r="J152"/>
      <c r="K152"/>
      <c r="L152"/>
    </row>
    <row r="153" spans="6:12" x14ac:dyDescent="0.25">
      <c r="F153"/>
      <c r="G153"/>
      <c r="H153"/>
      <c r="I153"/>
      <c r="J153"/>
      <c r="K153"/>
      <c r="L153"/>
    </row>
    <row r="154" spans="6:12" x14ac:dyDescent="0.25">
      <c r="F154"/>
      <c r="G154"/>
      <c r="H154"/>
      <c r="I154"/>
      <c r="J154"/>
      <c r="K154"/>
      <c r="L154"/>
    </row>
    <row r="155" spans="6:12" x14ac:dyDescent="0.25">
      <c r="F155"/>
      <c r="G155"/>
      <c r="H155"/>
      <c r="I155"/>
      <c r="J155"/>
      <c r="K155"/>
      <c r="L155"/>
    </row>
    <row r="156" spans="6:12" x14ac:dyDescent="0.25">
      <c r="F156"/>
      <c r="G156"/>
      <c r="H156"/>
      <c r="I156"/>
      <c r="J156"/>
      <c r="K156"/>
      <c r="L156"/>
    </row>
    <row r="157" spans="6:12" x14ac:dyDescent="0.25">
      <c r="F157"/>
      <c r="G157"/>
      <c r="H157"/>
      <c r="I157"/>
      <c r="J157"/>
      <c r="K157"/>
      <c r="L157"/>
    </row>
    <row r="158" spans="6:12" x14ac:dyDescent="0.25">
      <c r="F158"/>
      <c r="G158"/>
      <c r="H158"/>
      <c r="I158"/>
      <c r="J158"/>
      <c r="K158"/>
      <c r="L158"/>
    </row>
    <row r="159" spans="6:12" x14ac:dyDescent="0.25">
      <c r="F159"/>
      <c r="G159"/>
      <c r="H159"/>
      <c r="I159"/>
      <c r="J159"/>
      <c r="K159"/>
      <c r="L159"/>
    </row>
    <row r="160" spans="6:12" x14ac:dyDescent="0.25">
      <c r="F160"/>
      <c r="G160"/>
      <c r="H160"/>
      <c r="I160"/>
      <c r="J160"/>
      <c r="K160"/>
      <c r="L160"/>
    </row>
    <row r="161" spans="5:12" x14ac:dyDescent="0.25">
      <c r="F161"/>
      <c r="G161"/>
      <c r="H161"/>
      <c r="I161"/>
      <c r="J161"/>
      <c r="K161"/>
      <c r="L161"/>
    </row>
    <row r="162" spans="5:12" x14ac:dyDescent="0.25">
      <c r="F162"/>
      <c r="G162"/>
      <c r="H162"/>
      <c r="I162"/>
      <c r="J162"/>
      <c r="K162"/>
      <c r="L162"/>
    </row>
    <row r="163" spans="5:12" x14ac:dyDescent="0.25">
      <c r="F163"/>
      <c r="G163"/>
      <c r="H163"/>
      <c r="I163"/>
      <c r="J163"/>
      <c r="K163"/>
      <c r="L163"/>
    </row>
    <row r="164" spans="5:12" x14ac:dyDescent="0.25">
      <c r="F164"/>
      <c r="G164"/>
      <c r="H164"/>
      <c r="I164"/>
      <c r="J164"/>
      <c r="K164"/>
      <c r="L164"/>
    </row>
    <row r="165" spans="5:12" x14ac:dyDescent="0.25">
      <c r="F165"/>
      <c r="G165"/>
      <c r="H165"/>
      <c r="I165"/>
      <c r="J165"/>
      <c r="K165"/>
      <c r="L165"/>
    </row>
    <row r="166" spans="5:12" x14ac:dyDescent="0.25">
      <c r="F166"/>
      <c r="G166"/>
      <c r="H166"/>
      <c r="I166"/>
      <c r="J166"/>
      <c r="K166"/>
      <c r="L166"/>
    </row>
    <row r="167" spans="5:12" x14ac:dyDescent="0.25">
      <c r="E167"/>
      <c r="F167"/>
      <c r="G167"/>
      <c r="H167"/>
      <c r="I167"/>
      <c r="J167"/>
      <c r="K167"/>
      <c r="L167"/>
    </row>
    <row r="168" spans="5:12" x14ac:dyDescent="0.25">
      <c r="E168"/>
      <c r="F168"/>
      <c r="G168"/>
      <c r="H168"/>
      <c r="I168"/>
      <c r="J168"/>
      <c r="K168"/>
      <c r="L168"/>
    </row>
    <row r="169" spans="5:12" x14ac:dyDescent="0.25">
      <c r="E169"/>
      <c r="F169"/>
      <c r="G169"/>
      <c r="H169"/>
      <c r="I169"/>
      <c r="J169"/>
      <c r="K169"/>
      <c r="L169"/>
    </row>
    <row r="170" spans="5:12" x14ac:dyDescent="0.25">
      <c r="E170"/>
      <c r="F170"/>
      <c r="G170"/>
      <c r="H170"/>
      <c r="I170"/>
      <c r="J170"/>
      <c r="K170"/>
      <c r="L170"/>
    </row>
    <row r="171" spans="5:12" x14ac:dyDescent="0.25">
      <c r="E171"/>
      <c r="F171"/>
      <c r="G171"/>
      <c r="H171"/>
      <c r="I171"/>
      <c r="J171"/>
      <c r="K171"/>
      <c r="L171"/>
    </row>
    <row r="172" spans="5:12" x14ac:dyDescent="0.25">
      <c r="E172"/>
      <c r="F172"/>
      <c r="G172"/>
      <c r="H172"/>
      <c r="I172"/>
      <c r="J172"/>
      <c r="K172"/>
      <c r="L172"/>
    </row>
    <row r="173" spans="5:12" x14ac:dyDescent="0.25">
      <c r="E173"/>
      <c r="F173"/>
      <c r="G173"/>
      <c r="H173"/>
      <c r="I173"/>
      <c r="J173"/>
      <c r="K173"/>
      <c r="L173"/>
    </row>
    <row r="174" spans="5:12" x14ac:dyDescent="0.25">
      <c r="E174"/>
      <c r="F174"/>
      <c r="G174"/>
      <c r="H174"/>
      <c r="I174"/>
      <c r="J174"/>
      <c r="K174"/>
      <c r="L174"/>
    </row>
    <row r="175" spans="5:12" x14ac:dyDescent="0.25">
      <c r="E175"/>
      <c r="F175"/>
      <c r="G175"/>
      <c r="H175"/>
      <c r="I175"/>
      <c r="J175"/>
      <c r="K175"/>
      <c r="L175"/>
    </row>
    <row r="176" spans="5:12" x14ac:dyDescent="0.25">
      <c r="E176"/>
      <c r="F176"/>
      <c r="G176"/>
      <c r="H176"/>
      <c r="I176"/>
      <c r="J176"/>
      <c r="K176"/>
      <c r="L176"/>
    </row>
    <row r="177" spans="5:12" x14ac:dyDescent="0.25">
      <c r="E177"/>
      <c r="F177"/>
      <c r="G177"/>
      <c r="H177"/>
      <c r="I177"/>
      <c r="J177"/>
      <c r="K177"/>
      <c r="L177"/>
    </row>
    <row r="178" spans="5:12" x14ac:dyDescent="0.25">
      <c r="E178"/>
      <c r="F178"/>
      <c r="G178"/>
      <c r="H178"/>
      <c r="I178"/>
      <c r="J178"/>
      <c r="K178"/>
      <c r="L178"/>
    </row>
    <row r="179" spans="5:12" x14ac:dyDescent="0.25">
      <c r="E179"/>
      <c r="F179"/>
      <c r="G179"/>
      <c r="H179"/>
      <c r="I179"/>
      <c r="J179"/>
      <c r="K179"/>
      <c r="L179"/>
    </row>
    <row r="180" spans="5:12" x14ac:dyDescent="0.25">
      <c r="E180"/>
      <c r="F180"/>
      <c r="G180"/>
      <c r="H180"/>
      <c r="I180"/>
      <c r="J180"/>
      <c r="K180"/>
      <c r="L180"/>
    </row>
    <row r="181" spans="5:12" x14ac:dyDescent="0.25">
      <c r="E181"/>
      <c r="F181"/>
      <c r="G181"/>
      <c r="H181"/>
      <c r="I181"/>
      <c r="J181"/>
      <c r="K181"/>
      <c r="L181"/>
    </row>
    <row r="182" spans="5:12" x14ac:dyDescent="0.25">
      <c r="E182"/>
      <c r="F182"/>
      <c r="G182"/>
      <c r="H182"/>
      <c r="I182"/>
      <c r="J182"/>
      <c r="K182"/>
      <c r="L182"/>
    </row>
    <row r="183" spans="5:12" x14ac:dyDescent="0.25">
      <c r="E183"/>
      <c r="F183"/>
      <c r="G183"/>
      <c r="H183"/>
      <c r="I183"/>
      <c r="J183"/>
      <c r="K183"/>
      <c r="L183"/>
    </row>
    <row r="184" spans="5:12" x14ac:dyDescent="0.25">
      <c r="E184"/>
      <c r="F184"/>
      <c r="G184"/>
      <c r="H184"/>
      <c r="I184"/>
      <c r="J184"/>
      <c r="K184"/>
      <c r="L184"/>
    </row>
    <row r="185" spans="5:12" x14ac:dyDescent="0.25">
      <c r="E185"/>
      <c r="F185"/>
      <c r="G185"/>
      <c r="H185"/>
      <c r="I185"/>
      <c r="J185"/>
      <c r="K185"/>
      <c r="L185"/>
    </row>
    <row r="186" spans="5:12" x14ac:dyDescent="0.25">
      <c r="E186"/>
      <c r="F186"/>
      <c r="G186"/>
      <c r="H186"/>
      <c r="I186"/>
      <c r="J186"/>
      <c r="K186"/>
      <c r="L186"/>
    </row>
    <row r="187" spans="5:12" x14ac:dyDescent="0.25">
      <c r="E187"/>
      <c r="F187"/>
      <c r="G187"/>
      <c r="H187"/>
      <c r="I187"/>
      <c r="J187"/>
      <c r="K187"/>
      <c r="L187"/>
    </row>
    <row r="188" spans="5:12" x14ac:dyDescent="0.25">
      <c r="E188"/>
      <c r="F188"/>
      <c r="G188"/>
      <c r="H188"/>
      <c r="I188"/>
      <c r="J188"/>
      <c r="K188"/>
      <c r="L188"/>
    </row>
    <row r="189" spans="5:12" x14ac:dyDescent="0.25">
      <c r="E189"/>
      <c r="F189"/>
      <c r="G189"/>
      <c r="H189"/>
      <c r="I189"/>
      <c r="J189"/>
      <c r="K189"/>
      <c r="L189"/>
    </row>
    <row r="190" spans="5:12" x14ac:dyDescent="0.25">
      <c r="E190"/>
      <c r="F190"/>
      <c r="G190"/>
      <c r="H190"/>
      <c r="I190"/>
      <c r="J190"/>
      <c r="K190"/>
      <c r="L190"/>
    </row>
    <row r="191" spans="5:12" x14ac:dyDescent="0.25">
      <c r="E191"/>
      <c r="F191"/>
      <c r="G191"/>
      <c r="H191"/>
      <c r="I191"/>
      <c r="J191"/>
      <c r="K191"/>
      <c r="L191"/>
    </row>
    <row r="192" spans="5:12" x14ac:dyDescent="0.25">
      <c r="E192"/>
      <c r="F192"/>
      <c r="G192"/>
      <c r="H192"/>
      <c r="I192"/>
      <c r="J192"/>
      <c r="K192"/>
      <c r="L192"/>
    </row>
    <row r="193" spans="5:12" x14ac:dyDescent="0.25">
      <c r="E193"/>
      <c r="F193"/>
      <c r="G193"/>
      <c r="H193"/>
      <c r="I193"/>
      <c r="J193"/>
      <c r="K193"/>
      <c r="L193"/>
    </row>
    <row r="194" spans="5:12" x14ac:dyDescent="0.25">
      <c r="E194"/>
      <c r="F194"/>
      <c r="G194"/>
      <c r="H194"/>
      <c r="I194"/>
      <c r="J194"/>
      <c r="K194"/>
      <c r="L194"/>
    </row>
    <row r="195" spans="5:12" x14ac:dyDescent="0.25">
      <c r="E195"/>
      <c r="F195"/>
      <c r="G195"/>
      <c r="H195"/>
      <c r="I195"/>
      <c r="J195"/>
      <c r="K195"/>
      <c r="L195"/>
    </row>
    <row r="196" spans="5:12" x14ac:dyDescent="0.25">
      <c r="E196"/>
      <c r="F196"/>
      <c r="G196"/>
      <c r="H196"/>
      <c r="I196"/>
      <c r="J196"/>
      <c r="K196"/>
      <c r="L196"/>
    </row>
    <row r="197" spans="5:12" x14ac:dyDescent="0.25">
      <c r="E197"/>
      <c r="F197"/>
      <c r="G197"/>
      <c r="H197"/>
      <c r="I197"/>
      <c r="J197"/>
      <c r="K197"/>
      <c r="L197"/>
    </row>
  </sheetData>
  <mergeCells count="5">
    <mergeCell ref="B1:I1"/>
    <mergeCell ref="J1:L1"/>
    <mergeCell ref="A2:L2"/>
    <mergeCell ref="A4:J4"/>
    <mergeCell ref="J135:L13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"/>
  <sheetViews>
    <sheetView topLeftCell="A7" zoomScaleNormal="100" workbookViewId="0">
      <selection activeCell="H8" sqref="H8"/>
    </sheetView>
  </sheetViews>
  <sheetFormatPr defaultRowHeight="15" x14ac:dyDescent="0.25"/>
  <cols>
    <col min="1" max="1" width="4.85546875" style="16" customWidth="1"/>
    <col min="2" max="2" width="35.5703125" style="33" customWidth="1"/>
    <col min="3" max="3" width="171.85546875" style="34" customWidth="1"/>
    <col min="4" max="4" width="14.28515625" style="16" customWidth="1"/>
    <col min="5" max="5" width="15" style="35" hidden="1" customWidth="1"/>
    <col min="6" max="6" width="6" style="31" customWidth="1"/>
    <col min="7" max="7" width="5.5703125" style="16" customWidth="1"/>
    <col min="8" max="8" width="9.42578125" style="36" customWidth="1"/>
    <col min="9" max="9" width="7.28515625" style="16" customWidth="1"/>
    <col min="10" max="10" width="9.85546875" style="27" customWidth="1"/>
    <col min="11" max="11" width="9.7109375" style="27" customWidth="1"/>
    <col min="12" max="12" width="11.85546875" style="27" customWidth="1"/>
    <col min="14" max="14" width="9.5703125" bestFit="1" customWidth="1"/>
  </cols>
  <sheetData>
    <row r="1" spans="1:14" x14ac:dyDescent="0.25">
      <c r="A1" s="10"/>
      <c r="B1" s="119" t="s">
        <v>324</v>
      </c>
      <c r="C1" s="120"/>
      <c r="D1" s="120"/>
      <c r="E1" s="120"/>
      <c r="F1" s="13"/>
      <c r="G1" s="13"/>
      <c r="H1" s="14"/>
      <c r="I1" s="15"/>
      <c r="J1" s="125"/>
      <c r="K1" s="125"/>
      <c r="L1" s="125"/>
    </row>
    <row r="2" spans="1:14" x14ac:dyDescent="0.25">
      <c r="A2" s="122" t="s">
        <v>327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4" x14ac:dyDescent="0.25">
      <c r="A3" s="10"/>
      <c r="B3" s="11"/>
      <c r="C3" s="12"/>
      <c r="D3" s="10"/>
      <c r="E3" s="45"/>
      <c r="F3" s="13"/>
      <c r="G3" s="13"/>
      <c r="H3" s="13"/>
      <c r="I3" s="13"/>
      <c r="J3" s="13"/>
      <c r="K3" s="14"/>
      <c r="L3" s="14"/>
    </row>
    <row r="4" spans="1:14" x14ac:dyDescent="0.2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4"/>
      <c r="L4" s="14"/>
    </row>
    <row r="5" spans="1:14" x14ac:dyDescent="0.25">
      <c r="A5" s="17"/>
      <c r="B5" s="18"/>
      <c r="C5" s="19"/>
      <c r="D5" s="17"/>
      <c r="E5" s="17"/>
      <c r="F5" s="17"/>
      <c r="G5" s="17"/>
      <c r="H5" s="20"/>
      <c r="I5" s="17"/>
      <c r="J5" s="20"/>
      <c r="K5" s="14"/>
      <c r="L5" s="14"/>
    </row>
    <row r="6" spans="1:14" ht="140.25" x14ac:dyDescent="0.25">
      <c r="A6" s="3" t="s">
        <v>0</v>
      </c>
      <c r="B6" s="3" t="s">
        <v>1</v>
      </c>
      <c r="C6" s="3" t="s">
        <v>2</v>
      </c>
      <c r="D6" s="3" t="s">
        <v>326</v>
      </c>
      <c r="E6" s="3" t="s">
        <v>17</v>
      </c>
      <c r="F6" s="3" t="s">
        <v>3</v>
      </c>
      <c r="G6" s="3" t="s">
        <v>4</v>
      </c>
      <c r="H6" s="5" t="s">
        <v>5</v>
      </c>
      <c r="I6" s="21" t="s">
        <v>6</v>
      </c>
      <c r="J6" s="5" t="s">
        <v>7</v>
      </c>
      <c r="K6" s="5" t="s">
        <v>8</v>
      </c>
      <c r="L6" s="5" t="s">
        <v>9</v>
      </c>
    </row>
    <row r="7" spans="1:14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</row>
    <row r="8" spans="1:14" ht="408" x14ac:dyDescent="0.25">
      <c r="A8" s="46">
        <v>1</v>
      </c>
      <c r="B8" s="1" t="s">
        <v>174</v>
      </c>
      <c r="C8" s="1" t="s">
        <v>60</v>
      </c>
      <c r="D8" s="47"/>
      <c r="E8" s="37"/>
      <c r="F8" s="48">
        <v>10</v>
      </c>
      <c r="G8" s="38" t="s">
        <v>10</v>
      </c>
      <c r="H8" s="39"/>
      <c r="I8" s="49">
        <v>23</v>
      </c>
      <c r="J8" s="50">
        <f>H8*1.23</f>
        <v>0</v>
      </c>
      <c r="K8" s="50">
        <f>F8*H8</f>
        <v>0</v>
      </c>
      <c r="L8" s="50">
        <f>K8*1.23</f>
        <v>0</v>
      </c>
    </row>
    <row r="9" spans="1:14" ht="331.5" x14ac:dyDescent="0.25">
      <c r="A9" s="3">
        <v>2</v>
      </c>
      <c r="B9" s="1" t="s">
        <v>175</v>
      </c>
      <c r="C9" s="1" t="s">
        <v>61</v>
      </c>
      <c r="D9" s="7"/>
      <c r="E9" s="8"/>
      <c r="F9" s="2">
        <v>10</v>
      </c>
      <c r="G9" s="4" t="s">
        <v>10</v>
      </c>
      <c r="H9" s="39"/>
      <c r="I9" s="6">
        <v>23</v>
      </c>
      <c r="J9" s="9">
        <f>H9*1.23</f>
        <v>0</v>
      </c>
      <c r="K9" s="9">
        <f>F9*H9</f>
        <v>0</v>
      </c>
      <c r="L9" s="9">
        <f>K9*1.23</f>
        <v>0</v>
      </c>
    </row>
    <row r="10" spans="1:14" x14ac:dyDescent="0.25">
      <c r="F10" s="43">
        <f>SUM(F8:F9)</f>
        <v>20</v>
      </c>
      <c r="G10" s="25"/>
      <c r="H10" s="30"/>
      <c r="I10" s="26"/>
      <c r="J10" s="41" t="s">
        <v>11</v>
      </c>
      <c r="K10" s="41">
        <f>SUM(K8:K9)</f>
        <v>0</v>
      </c>
      <c r="L10" s="41">
        <f>K10*1.23</f>
        <v>0</v>
      </c>
      <c r="N10" s="105"/>
    </row>
    <row r="11" spans="1:14" x14ac:dyDescent="0.25">
      <c r="F11" s="24"/>
      <c r="G11" s="29"/>
      <c r="I11" s="28"/>
      <c r="J11" s="30"/>
      <c r="K11" s="14"/>
      <c r="L11" s="14"/>
    </row>
    <row r="12" spans="1:14" x14ac:dyDescent="0.25">
      <c r="A12" s="42"/>
      <c r="B12" s="11"/>
      <c r="H12" s="32"/>
    </row>
    <row r="13" spans="1:14" x14ac:dyDescent="0.25">
      <c r="A13" s="42"/>
      <c r="B13" s="11"/>
      <c r="F13" s="28"/>
      <c r="G13" s="24"/>
      <c r="H13" s="32"/>
      <c r="I13" s="24"/>
      <c r="J13" s="32"/>
      <c r="K13" s="14"/>
      <c r="L13" s="14"/>
    </row>
    <row r="14" spans="1:14" x14ac:dyDescent="0.25">
      <c r="F14" s="28"/>
      <c r="G14" s="24"/>
      <c r="H14" s="32"/>
      <c r="I14" s="24"/>
      <c r="J14" s="32"/>
      <c r="K14" s="14"/>
      <c r="L14" s="14"/>
    </row>
    <row r="15" spans="1:14" x14ac:dyDescent="0.25">
      <c r="F15" s="28"/>
      <c r="G15" s="24"/>
      <c r="H15" s="32"/>
      <c r="I15" s="24"/>
      <c r="J15" s="32"/>
      <c r="K15" s="14"/>
      <c r="L15" s="14"/>
    </row>
    <row r="16" spans="1:14" x14ac:dyDescent="0.25">
      <c r="F16" s="28"/>
      <c r="G16" s="24"/>
      <c r="H16" s="32"/>
      <c r="I16" s="24"/>
      <c r="J16" s="124" t="s">
        <v>12</v>
      </c>
      <c r="K16" s="124"/>
      <c r="L16" s="124"/>
    </row>
    <row r="17" spans="6:12" x14ac:dyDescent="0.25">
      <c r="F17" s="28"/>
      <c r="G17" s="24"/>
      <c r="H17" s="32"/>
      <c r="I17" s="24"/>
      <c r="J17" s="124"/>
      <c r="K17" s="124"/>
      <c r="L17" s="124"/>
    </row>
    <row r="18" spans="6:12" x14ac:dyDescent="0.25">
      <c r="F18" s="28"/>
      <c r="G18" s="24"/>
      <c r="I18" s="24"/>
      <c r="J18" s="124"/>
      <c r="K18" s="124"/>
      <c r="L18" s="124"/>
    </row>
  </sheetData>
  <mergeCells count="5">
    <mergeCell ref="J1:L1"/>
    <mergeCell ref="A2:L2"/>
    <mergeCell ref="A4:J4"/>
    <mergeCell ref="J16:L18"/>
    <mergeCell ref="B1:E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73D6C420-307B-406B-B49A-342320DC033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Część I</vt:lpstr>
      <vt:lpstr>Część II</vt:lpstr>
      <vt:lpstr>'Część II'!Obszar_wydruku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Romanowski Karol</dc:creator>
  <cp:lastModifiedBy>Swaczyna Marek</cp:lastModifiedBy>
  <cp:lastPrinted>2022-05-09T08:25:52Z</cp:lastPrinted>
  <dcterms:created xsi:type="dcterms:W3CDTF">2020-03-02T08:49:26Z</dcterms:created>
  <dcterms:modified xsi:type="dcterms:W3CDTF">2022-06-24T13:23:32Z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af2cc12c-c27c-458e-861f-19ecd10d46fc</vt:lpwstr>
  </property>
  <property fmtid="{D5CDD505-2E9C-101B-9397-08002B2CF9AE}" pid="3" name="bjSaver">
    <vt:lpwstr>hUCsY8ypmNnLbFXr5anRdB3cKgbaAXO2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