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290"/>
  </bookViews>
  <sheets>
    <sheet name="Arkusz1" sheetId="1" r:id="rId1"/>
    <sheet name="Arkusz2" sheetId="2" r:id="rId2"/>
    <sheet name="Arkusz3" sheetId="3" r:id="rId3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5" i="1" l="1"/>
  <c r="L36" i="1" s="1"/>
  <c r="M34" i="1"/>
  <c r="L34" i="1"/>
  <c r="K34" i="1"/>
  <c r="P34" i="1" l="1"/>
  <c r="O34" i="1"/>
  <c r="N34" i="1"/>
  <c r="K35" i="1"/>
  <c r="N35" i="1" l="1"/>
</calcChain>
</file>

<file path=xl/sharedStrings.xml><?xml version="1.0" encoding="utf-8"?>
<sst xmlns="http://schemas.openxmlformats.org/spreadsheetml/2006/main" count="137" uniqueCount="103">
  <si>
    <t>Lp</t>
  </si>
  <si>
    <t>Punkt odbioru</t>
  </si>
  <si>
    <t>ulica/miejscowość</t>
  </si>
  <si>
    <t>nr</t>
  </si>
  <si>
    <t>Oczyszczalnia Ścieków zasilanie 1</t>
  </si>
  <si>
    <t>Polna  / 
Nowy Targ</t>
  </si>
  <si>
    <t>Oczyszczalnia Ścieków zasilanie 2</t>
  </si>
  <si>
    <t>Stacja uzdatniania wody zasilanie 1</t>
  </si>
  <si>
    <t>Zakopiańska/
Szaflary</t>
  </si>
  <si>
    <t>Stacja uzdatniania wody zasilanie 2</t>
  </si>
  <si>
    <t>Ogródki działkowe</t>
  </si>
  <si>
    <t>Hydrofornia ul. Sikorskiego</t>
  </si>
  <si>
    <t>gen. Wł. Sikorskiego / Nowy Targ</t>
  </si>
  <si>
    <t>11a</t>
  </si>
  <si>
    <t>Hydrofornia ul. Podhalańska</t>
  </si>
  <si>
    <t>Podhalańska k. bloku nr 4  / 
Nowy Targ</t>
  </si>
  <si>
    <t>Hydrofornia ul. Szaflarska1</t>
  </si>
  <si>
    <t>Szaflarska /
Nowy Targ</t>
  </si>
  <si>
    <t>Hydrofornia ul. Szaflarska2</t>
  </si>
  <si>
    <t>Pompownia Kokoszków "Hydrofornia"</t>
  </si>
  <si>
    <t>SAG ul. Waksmundzka</t>
  </si>
  <si>
    <t>Waksmundzka dz. 15788/4
Nowy Targ</t>
  </si>
  <si>
    <t>Przepompownia Kowaniec "Zbiorniki"</t>
  </si>
  <si>
    <t>Przepompownia Parkowa "Ibisor"</t>
  </si>
  <si>
    <t xml:space="preserve">Przepompownia Kotlina </t>
  </si>
  <si>
    <t>os. Bór /
 Nowy Targ</t>
  </si>
  <si>
    <t>Studnia Głębinowa Ludźmierska ST1</t>
  </si>
  <si>
    <t>Studnia  Równia Szaflarska S11</t>
  </si>
  <si>
    <t>Studnia Głębinowa na Skarpie</t>
  </si>
  <si>
    <t>os. Na Skarpie /
 Nowy Targ</t>
  </si>
  <si>
    <t>Klikuszówka P1</t>
  </si>
  <si>
    <t>Klikuszówka dz. 2978/2 Nowy Targ</t>
  </si>
  <si>
    <t>Studnie Grel</t>
  </si>
  <si>
    <t>Grel / 
Nowy Targ</t>
  </si>
  <si>
    <t>Ul. Długa</t>
  </si>
  <si>
    <t>Długa / 
Nowy Targ</t>
  </si>
  <si>
    <t>MZWIK - Studnie głębinowe "Studnia głębinowa NZPS"</t>
  </si>
  <si>
    <t>Ludźmierska /
Nowy Targ</t>
  </si>
  <si>
    <t>Parkowa                             Nowy Targ</t>
  </si>
  <si>
    <t>Punkty odbioru</t>
  </si>
  <si>
    <t>Kokoszków                   Nowy Targ</t>
  </si>
  <si>
    <t>Kowaniec                        Nowy Targ</t>
  </si>
  <si>
    <t>Kotlina                               Nowy Targ</t>
  </si>
  <si>
    <t>Ludźmierska /                  Nowy Targ</t>
  </si>
  <si>
    <t>Planowane zużycie roczne 2020</t>
  </si>
  <si>
    <t>[ kW]</t>
  </si>
  <si>
    <t>Studnia Głębinowa Bór PS2</t>
  </si>
  <si>
    <t>planowane zużycie energii w strefie porannej B-23</t>
  </si>
  <si>
    <t>planowane zużycie energii w strefie popołudniowej B-23</t>
  </si>
  <si>
    <t>dzień</t>
  </si>
  <si>
    <t>noc</t>
  </si>
  <si>
    <t>-----</t>
  </si>
  <si>
    <t>[kWh}</t>
  </si>
  <si>
    <t>planowane zużycie energii w pozostałe godzinyB-23</t>
  </si>
  <si>
    <t>Płatnik numer punktu poboru</t>
  </si>
  <si>
    <t>\</t>
  </si>
  <si>
    <t>Nr umowy</t>
  </si>
  <si>
    <t>PPE ENID</t>
  </si>
  <si>
    <t>licznik nr</t>
  </si>
  <si>
    <t>ENID_4061009322</t>
  </si>
  <si>
    <t>ENID_4061009323</t>
  </si>
  <si>
    <t>ENID_4061009050</t>
  </si>
  <si>
    <t>ENID_4061009051</t>
  </si>
  <si>
    <t>ENID_4061009296</t>
  </si>
  <si>
    <t>ENID_4061012435</t>
  </si>
  <si>
    <t>96/0001139</t>
  </si>
  <si>
    <t>ENID_4061012439</t>
  </si>
  <si>
    <t xml:space="preserve">ENID_4061009256 </t>
  </si>
  <si>
    <t>ENID_4061009257</t>
  </si>
  <si>
    <t>96/0001136</t>
  </si>
  <si>
    <t>ENID_4061012436</t>
  </si>
  <si>
    <t>96/0001021</t>
  </si>
  <si>
    <t>PLTAUD296008889845</t>
  </si>
  <si>
    <t>96/0001133</t>
  </si>
  <si>
    <t>ENID_4061012431</t>
  </si>
  <si>
    <t>96/0001135</t>
  </si>
  <si>
    <t>ENID_4061012434</t>
  </si>
  <si>
    <t>96/0001134</t>
  </si>
  <si>
    <t>ENID_4061012432</t>
  </si>
  <si>
    <t>96/0004731</t>
  </si>
  <si>
    <t>PLTAUD296009349416</t>
  </si>
  <si>
    <t>96/0004726</t>
  </si>
  <si>
    <t>PLTAUD296009300843</t>
  </si>
  <si>
    <t>96/0001138</t>
  </si>
  <si>
    <t>ENID_4061012438</t>
  </si>
  <si>
    <t>96/0001137</t>
  </si>
  <si>
    <t>ENID_4061012437</t>
  </si>
  <si>
    <t>96/2000191</t>
  </si>
  <si>
    <t>PLTAUD296009490783</t>
  </si>
  <si>
    <t>96/0001118</t>
  </si>
  <si>
    <t>ENID_4061008922</t>
  </si>
  <si>
    <t>96/20001803</t>
  </si>
  <si>
    <t>ENID_4061038217</t>
  </si>
  <si>
    <t>BCP/US/KH/558/2017</t>
  </si>
  <si>
    <t>MZWIK - Studnie głębinowe</t>
  </si>
  <si>
    <t>moc umowna</t>
  </si>
  <si>
    <t>[kW]</t>
  </si>
  <si>
    <t xml:space="preserve"> taryfy</t>
  </si>
  <si>
    <t>B23</t>
  </si>
  <si>
    <t>c12b</t>
  </si>
  <si>
    <t xml:space="preserve"> c12b</t>
  </si>
  <si>
    <t>c12a</t>
  </si>
  <si>
    <t>c22a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</si>
</sst>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1" fillId="0" borderId="0" xfId="0" applyFont="1"/>
    <xf numFmtId="0" fontId="0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3" fontId="0" fillId="0" borderId="1" xfId="0" quotePrefix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" xfId="0" quotePrefix="1" applyNumberFormat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1" xfId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topLeftCell="B1" workbookViewId="0">
      <selection activeCell="L36" sqref="L36:P36"/>
    </sheetView>
  </sheetViews>
  <sheetFormatPr defaultRowHeight="15"/>
  <cols>
    <col min="1" max="2" width="9.140625" style="1"/>
    <col min="3" max="3" width="25.140625" style="1" customWidth="1"/>
    <col min="4" max="4" width="22" style="1" customWidth="1"/>
    <col min="5" max="5" width="6.28515625" style="1" customWidth="1"/>
    <col min="6" max="6" width="16" style="1" customWidth="1"/>
    <col min="7" max="7" width="21.85546875" style="1" customWidth="1"/>
    <col min="8" max="10" width="16" style="1" customWidth="1"/>
    <col min="11" max="14" width="18.28515625" style="1" customWidth="1"/>
    <col min="15" max="15" width="18" style="1" customWidth="1"/>
    <col min="16" max="16" width="18.85546875" style="1" customWidth="1"/>
    <col min="17" max="16384" width="9.140625" style="1"/>
  </cols>
  <sheetData>
    <row r="1" spans="1:16" ht="60">
      <c r="A1" s="26" t="s">
        <v>0</v>
      </c>
      <c r="B1" s="26" t="s">
        <v>54</v>
      </c>
      <c r="C1" s="27" t="s">
        <v>1</v>
      </c>
      <c r="D1" s="27" t="s">
        <v>39</v>
      </c>
      <c r="E1" s="27"/>
      <c r="F1" s="26" t="s">
        <v>56</v>
      </c>
      <c r="G1" s="26" t="s">
        <v>57</v>
      </c>
      <c r="H1" s="26" t="s">
        <v>58</v>
      </c>
      <c r="I1" s="35" t="s">
        <v>95</v>
      </c>
      <c r="J1" s="36" t="s">
        <v>97</v>
      </c>
      <c r="K1" s="9" t="s">
        <v>44</v>
      </c>
      <c r="L1" s="9" t="s">
        <v>49</v>
      </c>
      <c r="M1" s="9" t="s">
        <v>50</v>
      </c>
      <c r="N1" s="9" t="s">
        <v>47</v>
      </c>
      <c r="O1" s="9" t="s">
        <v>48</v>
      </c>
      <c r="P1" s="9" t="s">
        <v>53</v>
      </c>
    </row>
    <row r="2" spans="1:16" ht="15.75" customHeight="1">
      <c r="A2" s="26"/>
      <c r="B2" s="26"/>
      <c r="C2" s="27"/>
      <c r="D2" s="3" t="s">
        <v>2</v>
      </c>
      <c r="E2" s="3" t="s">
        <v>3</v>
      </c>
      <c r="F2" s="26"/>
      <c r="G2" s="26"/>
      <c r="H2" s="26"/>
      <c r="I2" s="37" t="s">
        <v>96</v>
      </c>
      <c r="J2" s="38"/>
      <c r="K2" s="10" t="s">
        <v>45</v>
      </c>
      <c r="L2" s="10" t="s">
        <v>52</v>
      </c>
      <c r="M2" s="10" t="s">
        <v>52</v>
      </c>
      <c r="N2" s="10" t="s">
        <v>52</v>
      </c>
      <c r="O2" s="10" t="s">
        <v>52</v>
      </c>
      <c r="P2" s="10" t="s">
        <v>52</v>
      </c>
    </row>
    <row r="3" spans="1:16" ht="36.75" customHeight="1">
      <c r="A3" s="7">
        <v>1</v>
      </c>
      <c r="B3" s="6" t="s">
        <v>55</v>
      </c>
      <c r="C3" s="2" t="s">
        <v>4</v>
      </c>
      <c r="D3" s="2" t="s">
        <v>5</v>
      </c>
      <c r="E3" s="2">
        <v>51</v>
      </c>
      <c r="F3" s="7">
        <v>4061009322</v>
      </c>
      <c r="G3" s="7" t="s">
        <v>59</v>
      </c>
      <c r="H3" s="7">
        <v>94945597</v>
      </c>
      <c r="I3" s="39">
        <v>450</v>
      </c>
      <c r="J3" s="39" t="s">
        <v>98</v>
      </c>
      <c r="K3" s="13">
        <v>2250000</v>
      </c>
      <c r="L3" s="11" t="s">
        <v>51</v>
      </c>
      <c r="M3" s="11" t="s">
        <v>51</v>
      </c>
      <c r="N3" s="13">
        <v>348750</v>
      </c>
      <c r="O3" s="12">
        <v>258750</v>
      </c>
      <c r="P3" s="12">
        <v>1642500</v>
      </c>
    </row>
    <row r="4" spans="1:16" ht="37.5" customHeight="1">
      <c r="A4" s="7">
        <v>2</v>
      </c>
      <c r="B4" s="6">
        <v>50008562</v>
      </c>
      <c r="C4" s="2" t="s">
        <v>6</v>
      </c>
      <c r="D4" s="2" t="s">
        <v>5</v>
      </c>
      <c r="E4" s="2">
        <v>51</v>
      </c>
      <c r="F4" s="7">
        <v>4061009323</v>
      </c>
      <c r="G4" s="7" t="s">
        <v>60</v>
      </c>
      <c r="H4" s="7">
        <v>94945580</v>
      </c>
      <c r="I4" s="39">
        <v>450</v>
      </c>
      <c r="J4" s="39" t="s">
        <v>98</v>
      </c>
      <c r="K4" s="13">
        <v>2250000</v>
      </c>
      <c r="L4" s="11" t="s">
        <v>51</v>
      </c>
      <c r="M4" s="11" t="s">
        <v>51</v>
      </c>
      <c r="N4" s="13">
        <v>348750</v>
      </c>
      <c r="O4" s="12">
        <v>258750</v>
      </c>
      <c r="P4" s="12">
        <v>1642500</v>
      </c>
    </row>
    <row r="5" spans="1:16" ht="15" customHeight="1">
      <c r="A5" s="23">
        <v>3</v>
      </c>
      <c r="B5" s="28">
        <v>50008564</v>
      </c>
      <c r="C5" s="22" t="s">
        <v>7</v>
      </c>
      <c r="D5" s="22" t="s">
        <v>8</v>
      </c>
      <c r="E5" s="22"/>
      <c r="F5" s="23">
        <v>4061009050</v>
      </c>
      <c r="G5" s="23" t="s">
        <v>61</v>
      </c>
      <c r="H5" s="31">
        <v>3251000485</v>
      </c>
      <c r="I5" s="39"/>
      <c r="J5" s="39"/>
      <c r="K5" s="20">
        <v>60000</v>
      </c>
      <c r="L5" s="21" t="s">
        <v>51</v>
      </c>
      <c r="M5" s="21" t="s">
        <v>51</v>
      </c>
      <c r="N5" s="20">
        <v>9300</v>
      </c>
      <c r="O5" s="20">
        <v>6900</v>
      </c>
      <c r="P5" s="20">
        <v>43800</v>
      </c>
    </row>
    <row r="6" spans="1:16">
      <c r="A6" s="23"/>
      <c r="B6" s="28"/>
      <c r="C6" s="22"/>
      <c r="D6" s="22"/>
      <c r="E6" s="22"/>
      <c r="F6" s="23"/>
      <c r="G6" s="23"/>
      <c r="H6" s="32"/>
      <c r="I6" s="40">
        <v>42</v>
      </c>
      <c r="J6" s="39" t="s">
        <v>98</v>
      </c>
      <c r="K6" s="20"/>
      <c r="L6" s="21"/>
      <c r="M6" s="21"/>
      <c r="N6" s="20"/>
      <c r="O6" s="20"/>
      <c r="P6" s="20"/>
    </row>
    <row r="7" spans="1:16" ht="15" customHeight="1">
      <c r="A7" s="25">
        <v>4</v>
      </c>
      <c r="B7" s="29">
        <v>50008564</v>
      </c>
      <c r="C7" s="30" t="s">
        <v>9</v>
      </c>
      <c r="D7" s="22" t="s">
        <v>8</v>
      </c>
      <c r="E7" s="30"/>
      <c r="F7" s="25">
        <v>4061009051</v>
      </c>
      <c r="G7" s="25" t="s">
        <v>62</v>
      </c>
      <c r="H7" s="33">
        <v>3030010551</v>
      </c>
      <c r="I7" s="41"/>
      <c r="J7" s="42"/>
      <c r="K7" s="20">
        <v>60000</v>
      </c>
      <c r="L7" s="21" t="s">
        <v>51</v>
      </c>
      <c r="M7" s="21" t="s">
        <v>51</v>
      </c>
      <c r="N7" s="20">
        <v>9300</v>
      </c>
      <c r="O7" s="20">
        <v>6900</v>
      </c>
      <c r="P7" s="20">
        <v>43800</v>
      </c>
    </row>
    <row r="8" spans="1:16">
      <c r="A8" s="25"/>
      <c r="B8" s="29"/>
      <c r="C8" s="30"/>
      <c r="D8" s="22"/>
      <c r="E8" s="30"/>
      <c r="F8" s="25"/>
      <c r="G8" s="25"/>
      <c r="H8" s="34"/>
      <c r="I8" s="41">
        <v>42</v>
      </c>
      <c r="J8" s="39" t="s">
        <v>98</v>
      </c>
      <c r="K8" s="20"/>
      <c r="L8" s="21"/>
      <c r="M8" s="21"/>
      <c r="N8" s="20"/>
      <c r="O8" s="20"/>
      <c r="P8" s="20"/>
    </row>
    <row r="9" spans="1:16">
      <c r="A9" s="7">
        <v>5</v>
      </c>
      <c r="B9" s="6">
        <v>50008563</v>
      </c>
      <c r="C9" s="2" t="s">
        <v>10</v>
      </c>
      <c r="D9" s="2"/>
      <c r="E9" s="2"/>
      <c r="F9" s="7">
        <v>4061009296</v>
      </c>
      <c r="G9" s="7" t="s">
        <v>63</v>
      </c>
      <c r="H9" s="7">
        <v>3030006281</v>
      </c>
      <c r="I9" s="40">
        <v>50</v>
      </c>
      <c r="J9" s="39" t="s">
        <v>98</v>
      </c>
      <c r="K9" s="12">
        <v>160000</v>
      </c>
      <c r="L9" s="11" t="s">
        <v>51</v>
      </c>
      <c r="M9" s="11" t="s">
        <v>51</v>
      </c>
      <c r="N9" s="12">
        <v>24800</v>
      </c>
      <c r="O9" s="12">
        <v>18400</v>
      </c>
      <c r="P9" s="12">
        <v>116800</v>
      </c>
    </row>
    <row r="10" spans="1:16" ht="30">
      <c r="A10" s="7">
        <v>6</v>
      </c>
      <c r="B10" s="6">
        <v>50008007</v>
      </c>
      <c r="C10" s="2" t="s">
        <v>11</v>
      </c>
      <c r="D10" s="2" t="s">
        <v>12</v>
      </c>
      <c r="E10" s="2" t="s">
        <v>13</v>
      </c>
      <c r="F10" s="7">
        <v>4061012435</v>
      </c>
      <c r="G10" s="7" t="s">
        <v>64</v>
      </c>
      <c r="H10" s="7">
        <v>37870813</v>
      </c>
      <c r="I10" s="40">
        <v>16</v>
      </c>
      <c r="J10" s="39" t="s">
        <v>99</v>
      </c>
      <c r="K10" s="12">
        <v>16000</v>
      </c>
      <c r="L10" s="12">
        <v>11200</v>
      </c>
      <c r="M10" s="12">
        <v>4800</v>
      </c>
      <c r="N10" s="12"/>
      <c r="O10" s="12"/>
      <c r="P10" s="12"/>
    </row>
    <row r="11" spans="1:16" ht="15" customHeight="1">
      <c r="A11" s="23">
        <v>7</v>
      </c>
      <c r="B11" s="24">
        <v>30111264</v>
      </c>
      <c r="C11" s="22" t="s">
        <v>14</v>
      </c>
      <c r="D11" s="22" t="s">
        <v>15</v>
      </c>
      <c r="E11" s="22"/>
      <c r="F11" s="23" t="s">
        <v>65</v>
      </c>
      <c r="G11" s="23" t="s">
        <v>66</v>
      </c>
      <c r="H11" s="31">
        <v>90313211</v>
      </c>
      <c r="I11" s="43">
        <v>12</v>
      </c>
      <c r="J11" s="43" t="s">
        <v>100</v>
      </c>
      <c r="K11" s="20">
        <v>12000</v>
      </c>
      <c r="L11" s="20">
        <v>8400</v>
      </c>
      <c r="M11" s="20">
        <v>3600</v>
      </c>
      <c r="N11" s="12"/>
      <c r="O11" s="12"/>
      <c r="P11" s="12"/>
    </row>
    <row r="12" spans="1:16" ht="25.5" customHeight="1">
      <c r="A12" s="23"/>
      <c r="B12" s="24"/>
      <c r="C12" s="22"/>
      <c r="D12" s="22"/>
      <c r="E12" s="22"/>
      <c r="F12" s="23"/>
      <c r="G12" s="23"/>
      <c r="H12" s="32"/>
      <c r="I12" s="43"/>
      <c r="J12" s="43"/>
      <c r="K12" s="20"/>
      <c r="L12" s="20"/>
      <c r="M12" s="20"/>
      <c r="N12" s="12"/>
      <c r="O12" s="12"/>
      <c r="P12" s="12"/>
    </row>
    <row r="13" spans="1:16" ht="30">
      <c r="A13" s="7">
        <v>8</v>
      </c>
      <c r="B13" s="6">
        <v>50008015</v>
      </c>
      <c r="C13" s="2" t="s">
        <v>16</v>
      </c>
      <c r="D13" s="2" t="s">
        <v>17</v>
      </c>
      <c r="E13" s="2"/>
      <c r="F13" s="7">
        <v>4061009256</v>
      </c>
      <c r="G13" s="7" t="s">
        <v>67</v>
      </c>
      <c r="H13" s="7">
        <v>87718852</v>
      </c>
      <c r="I13" s="39">
        <v>22</v>
      </c>
      <c r="J13" s="39" t="s">
        <v>99</v>
      </c>
      <c r="K13" s="12">
        <v>34000</v>
      </c>
      <c r="L13" s="12">
        <v>23800</v>
      </c>
      <c r="M13" s="12">
        <v>10200</v>
      </c>
      <c r="N13" s="12"/>
      <c r="O13" s="12"/>
      <c r="P13" s="12"/>
    </row>
    <row r="14" spans="1:16" ht="30">
      <c r="A14" s="7">
        <v>9</v>
      </c>
      <c r="B14" s="6">
        <v>50008015</v>
      </c>
      <c r="C14" s="2" t="s">
        <v>18</v>
      </c>
      <c r="D14" s="2" t="s">
        <v>17</v>
      </c>
      <c r="E14" s="2"/>
      <c r="F14" s="7">
        <v>4061009257</v>
      </c>
      <c r="G14" s="7" t="s">
        <v>68</v>
      </c>
      <c r="H14" s="7"/>
      <c r="I14" s="39">
        <v>22</v>
      </c>
      <c r="J14" s="39" t="s">
        <v>99</v>
      </c>
      <c r="K14" s="12">
        <v>0</v>
      </c>
      <c r="L14" s="12">
        <v>0</v>
      </c>
      <c r="M14" s="12">
        <v>0</v>
      </c>
      <c r="N14" s="12"/>
      <c r="O14" s="12"/>
      <c r="P14" s="12"/>
    </row>
    <row r="15" spans="1:16" ht="15" customHeight="1">
      <c r="A15" s="23">
        <v>10</v>
      </c>
      <c r="B15" s="24">
        <v>30111264</v>
      </c>
      <c r="C15" s="22" t="s">
        <v>19</v>
      </c>
      <c r="D15" s="22" t="s">
        <v>40</v>
      </c>
      <c r="E15" s="22"/>
      <c r="F15" s="23" t="s">
        <v>69</v>
      </c>
      <c r="G15" s="23" t="s">
        <v>70</v>
      </c>
      <c r="H15" s="23">
        <v>90155099</v>
      </c>
      <c r="I15" s="43">
        <v>12</v>
      </c>
      <c r="J15" s="43" t="s">
        <v>99</v>
      </c>
      <c r="K15" s="20">
        <v>7000</v>
      </c>
      <c r="L15" s="20">
        <v>4900</v>
      </c>
      <c r="M15" s="20">
        <v>2100</v>
      </c>
      <c r="N15" s="12"/>
      <c r="O15" s="12"/>
      <c r="P15" s="12"/>
    </row>
    <row r="16" spans="1:16">
      <c r="A16" s="23"/>
      <c r="B16" s="24"/>
      <c r="C16" s="22"/>
      <c r="D16" s="22"/>
      <c r="E16" s="22"/>
      <c r="F16" s="23"/>
      <c r="G16" s="23"/>
      <c r="H16" s="23"/>
      <c r="I16" s="43"/>
      <c r="J16" s="43"/>
      <c r="K16" s="20"/>
      <c r="L16" s="20"/>
      <c r="M16" s="20"/>
      <c r="N16" s="12"/>
      <c r="O16" s="12"/>
      <c r="P16" s="12"/>
    </row>
    <row r="17" spans="1:16" ht="45">
      <c r="A17" s="7">
        <v>11</v>
      </c>
      <c r="B17" s="6">
        <v>30111264</v>
      </c>
      <c r="C17" s="2" t="s">
        <v>20</v>
      </c>
      <c r="D17" s="2" t="s">
        <v>21</v>
      </c>
      <c r="E17" s="2"/>
      <c r="F17" s="7" t="s">
        <v>71</v>
      </c>
      <c r="G17" s="7" t="s">
        <v>72</v>
      </c>
      <c r="H17" s="7">
        <v>90945843</v>
      </c>
      <c r="I17" s="44">
        <v>7</v>
      </c>
      <c r="J17" s="39" t="s">
        <v>99</v>
      </c>
      <c r="K17" s="12">
        <v>400</v>
      </c>
      <c r="L17" s="12">
        <v>280</v>
      </c>
      <c r="M17" s="12">
        <v>120</v>
      </c>
      <c r="N17" s="12"/>
      <c r="O17" s="12"/>
      <c r="P17" s="12"/>
    </row>
    <row r="18" spans="1:16" ht="15" customHeight="1">
      <c r="A18" s="23">
        <v>12</v>
      </c>
      <c r="B18" s="24">
        <v>30111264</v>
      </c>
      <c r="C18" s="22" t="s">
        <v>22</v>
      </c>
      <c r="D18" s="22" t="s">
        <v>41</v>
      </c>
      <c r="E18" s="22"/>
      <c r="F18" s="23" t="s">
        <v>73</v>
      </c>
      <c r="G18" s="23" t="s">
        <v>74</v>
      </c>
      <c r="H18" s="31">
        <v>71802965</v>
      </c>
      <c r="I18" s="43">
        <v>3</v>
      </c>
      <c r="J18" s="43" t="s">
        <v>99</v>
      </c>
      <c r="K18" s="20">
        <v>4700</v>
      </c>
      <c r="L18" s="20">
        <v>3290</v>
      </c>
      <c r="M18" s="20">
        <v>1410</v>
      </c>
      <c r="N18" s="12"/>
      <c r="O18" s="12"/>
      <c r="P18" s="12"/>
    </row>
    <row r="19" spans="1:16">
      <c r="A19" s="23"/>
      <c r="B19" s="24"/>
      <c r="C19" s="22"/>
      <c r="D19" s="22"/>
      <c r="E19" s="22"/>
      <c r="F19" s="23"/>
      <c r="G19" s="23"/>
      <c r="H19" s="32"/>
      <c r="I19" s="43"/>
      <c r="J19" s="43"/>
      <c r="K19" s="20"/>
      <c r="L19" s="20"/>
      <c r="M19" s="20"/>
      <c r="N19" s="12"/>
      <c r="O19" s="12"/>
      <c r="P19" s="12"/>
    </row>
    <row r="20" spans="1:16" ht="25.5" customHeight="1">
      <c r="A20" s="23">
        <v>13</v>
      </c>
      <c r="B20" s="24">
        <v>30111264</v>
      </c>
      <c r="C20" s="22" t="s">
        <v>23</v>
      </c>
      <c r="D20" s="22" t="s">
        <v>38</v>
      </c>
      <c r="E20" s="22"/>
      <c r="F20" s="23" t="s">
        <v>75</v>
      </c>
      <c r="G20" s="23" t="s">
        <v>76</v>
      </c>
      <c r="H20" s="23">
        <v>91441513</v>
      </c>
      <c r="I20" s="43">
        <v>8</v>
      </c>
      <c r="J20" s="43" t="s">
        <v>100</v>
      </c>
      <c r="K20" s="20">
        <v>4500</v>
      </c>
      <c r="L20" s="20">
        <v>3150</v>
      </c>
      <c r="M20" s="20">
        <v>1350</v>
      </c>
      <c r="N20" s="12"/>
      <c r="O20" s="12"/>
      <c r="P20" s="12"/>
    </row>
    <row r="21" spans="1:16" ht="6.75" customHeight="1">
      <c r="A21" s="23"/>
      <c r="B21" s="24"/>
      <c r="C21" s="22"/>
      <c r="D21" s="22"/>
      <c r="E21" s="22"/>
      <c r="F21" s="23"/>
      <c r="G21" s="23"/>
      <c r="H21" s="23"/>
      <c r="I21" s="43"/>
      <c r="J21" s="43"/>
      <c r="K21" s="20"/>
      <c r="L21" s="20"/>
      <c r="M21" s="20"/>
      <c r="N21" s="12"/>
      <c r="O21" s="12"/>
      <c r="P21" s="12"/>
    </row>
    <row r="22" spans="1:16" ht="15" customHeight="1">
      <c r="A22" s="23">
        <v>14</v>
      </c>
      <c r="B22" s="24">
        <v>30111264</v>
      </c>
      <c r="C22" s="22" t="s">
        <v>24</v>
      </c>
      <c r="D22" s="22" t="s">
        <v>42</v>
      </c>
      <c r="E22" s="22"/>
      <c r="F22" s="23" t="s">
        <v>77</v>
      </c>
      <c r="G22" s="23" t="s">
        <v>78</v>
      </c>
      <c r="H22" s="23">
        <v>93925380</v>
      </c>
      <c r="I22" s="43">
        <v>4</v>
      </c>
      <c r="J22" s="43" t="s">
        <v>99</v>
      </c>
      <c r="K22" s="20">
        <v>4500</v>
      </c>
      <c r="L22" s="20">
        <v>3150</v>
      </c>
      <c r="M22" s="20">
        <v>1350</v>
      </c>
      <c r="N22" s="12"/>
      <c r="O22" s="12"/>
      <c r="P22" s="12"/>
    </row>
    <row r="23" spans="1:16">
      <c r="A23" s="23"/>
      <c r="B23" s="24"/>
      <c r="C23" s="22"/>
      <c r="D23" s="22"/>
      <c r="E23" s="22"/>
      <c r="F23" s="23"/>
      <c r="G23" s="23"/>
      <c r="H23" s="23"/>
      <c r="I23" s="43"/>
      <c r="J23" s="43"/>
      <c r="K23" s="20"/>
      <c r="L23" s="20"/>
      <c r="M23" s="20"/>
      <c r="N23" s="12"/>
      <c r="O23" s="12"/>
      <c r="P23" s="12"/>
    </row>
    <row r="24" spans="1:16" ht="30">
      <c r="A24" s="7">
        <v>15</v>
      </c>
      <c r="B24" s="6">
        <v>30105811</v>
      </c>
      <c r="C24" s="4" t="s">
        <v>46</v>
      </c>
      <c r="D24" s="2" t="s">
        <v>25</v>
      </c>
      <c r="E24" s="2"/>
      <c r="F24" s="7" t="s">
        <v>79</v>
      </c>
      <c r="G24" s="7" t="s">
        <v>80</v>
      </c>
      <c r="H24" s="7">
        <v>71938978</v>
      </c>
      <c r="I24" s="39">
        <v>8</v>
      </c>
      <c r="J24" s="39" t="s">
        <v>101</v>
      </c>
      <c r="K24" s="12">
        <v>33000</v>
      </c>
      <c r="L24" s="12">
        <v>23100</v>
      </c>
      <c r="M24" s="12">
        <v>9900</v>
      </c>
      <c r="N24" s="12"/>
      <c r="O24" s="12"/>
      <c r="P24" s="12"/>
    </row>
    <row r="25" spans="1:16" ht="15" customHeight="1">
      <c r="A25" s="23">
        <v>16</v>
      </c>
      <c r="B25" s="24">
        <v>30105782</v>
      </c>
      <c r="C25" s="22" t="s">
        <v>26</v>
      </c>
      <c r="D25" s="22" t="s">
        <v>43</v>
      </c>
      <c r="E25" s="22"/>
      <c r="F25" s="23" t="s">
        <v>81</v>
      </c>
      <c r="G25" s="23" t="s">
        <v>82</v>
      </c>
      <c r="H25" s="23">
        <v>70563057</v>
      </c>
      <c r="I25" s="43">
        <v>8</v>
      </c>
      <c r="J25" s="43" t="s">
        <v>99</v>
      </c>
      <c r="K25" s="20">
        <v>33500</v>
      </c>
      <c r="L25" s="20">
        <v>23450</v>
      </c>
      <c r="M25" s="20">
        <v>10050</v>
      </c>
      <c r="N25" s="12"/>
      <c r="O25" s="12"/>
      <c r="P25" s="12"/>
    </row>
    <row r="26" spans="1:16">
      <c r="A26" s="23"/>
      <c r="B26" s="24"/>
      <c r="C26" s="22"/>
      <c r="D26" s="22"/>
      <c r="E26" s="22"/>
      <c r="F26" s="23"/>
      <c r="G26" s="23"/>
      <c r="H26" s="23"/>
      <c r="I26" s="43"/>
      <c r="J26" s="43"/>
      <c r="K26" s="20"/>
      <c r="L26" s="20"/>
      <c r="M26" s="20"/>
      <c r="N26" s="12"/>
      <c r="O26" s="12"/>
      <c r="P26" s="12"/>
    </row>
    <row r="27" spans="1:16" ht="30">
      <c r="A27" s="7">
        <v>17</v>
      </c>
      <c r="B27" s="8">
        <v>30111264</v>
      </c>
      <c r="C27" s="2" t="s">
        <v>27</v>
      </c>
      <c r="D27" s="2" t="s">
        <v>17</v>
      </c>
      <c r="E27" s="2"/>
      <c r="F27" s="7" t="s">
        <v>83</v>
      </c>
      <c r="G27" s="7" t="s">
        <v>84</v>
      </c>
      <c r="H27" s="7">
        <v>71801471</v>
      </c>
      <c r="I27" s="44">
        <v>6</v>
      </c>
      <c r="J27" s="44" t="s">
        <v>99</v>
      </c>
      <c r="K27" s="12">
        <v>25000</v>
      </c>
      <c r="L27" s="12">
        <v>17500</v>
      </c>
      <c r="M27" s="12">
        <v>7500</v>
      </c>
      <c r="N27" s="12"/>
      <c r="O27" s="12"/>
      <c r="P27" s="12"/>
    </row>
    <row r="28" spans="1:16" ht="30">
      <c r="A28" s="7">
        <v>18</v>
      </c>
      <c r="B28" s="8">
        <v>30111264</v>
      </c>
      <c r="C28" s="2" t="s">
        <v>28</v>
      </c>
      <c r="D28" s="2" t="s">
        <v>29</v>
      </c>
      <c r="E28" s="2"/>
      <c r="F28" s="7" t="s">
        <v>85</v>
      </c>
      <c r="G28" s="7" t="s">
        <v>86</v>
      </c>
      <c r="H28" s="7">
        <v>93796584</v>
      </c>
      <c r="I28" s="44">
        <v>12</v>
      </c>
      <c r="J28" s="44" t="s">
        <v>101</v>
      </c>
      <c r="K28" s="12">
        <v>50000</v>
      </c>
      <c r="L28" s="12">
        <v>35000</v>
      </c>
      <c r="M28" s="12">
        <v>15000</v>
      </c>
      <c r="N28" s="12"/>
      <c r="O28" s="12"/>
      <c r="P28" s="12"/>
    </row>
    <row r="29" spans="1:16" ht="19.5" customHeight="1">
      <c r="A29" s="23">
        <v>19</v>
      </c>
      <c r="B29" s="24">
        <v>30111264</v>
      </c>
      <c r="C29" s="22" t="s">
        <v>30</v>
      </c>
      <c r="D29" s="22" t="s">
        <v>31</v>
      </c>
      <c r="E29" s="22"/>
      <c r="F29" s="23" t="s">
        <v>87</v>
      </c>
      <c r="G29" s="23" t="s">
        <v>88</v>
      </c>
      <c r="H29" s="23">
        <v>91090125</v>
      </c>
      <c r="I29" s="43">
        <v>5</v>
      </c>
      <c r="J29" s="43" t="s">
        <v>99</v>
      </c>
      <c r="K29" s="20">
        <v>350</v>
      </c>
      <c r="L29" s="20">
        <v>245</v>
      </c>
      <c r="M29" s="20">
        <v>105</v>
      </c>
      <c r="N29" s="12"/>
      <c r="O29" s="12"/>
      <c r="P29" s="12"/>
    </row>
    <row r="30" spans="1:16">
      <c r="A30" s="23"/>
      <c r="B30" s="24"/>
      <c r="C30" s="22"/>
      <c r="D30" s="22"/>
      <c r="E30" s="22"/>
      <c r="F30" s="23"/>
      <c r="G30" s="23"/>
      <c r="H30" s="23"/>
      <c r="I30" s="43"/>
      <c r="J30" s="43"/>
      <c r="K30" s="20"/>
      <c r="L30" s="20"/>
      <c r="M30" s="20"/>
      <c r="N30" s="12"/>
      <c r="O30" s="12"/>
      <c r="P30" s="12"/>
    </row>
    <row r="31" spans="1:16" ht="30">
      <c r="A31" s="7">
        <v>20</v>
      </c>
      <c r="B31" s="8">
        <v>30111264</v>
      </c>
      <c r="C31" s="2" t="s">
        <v>32</v>
      </c>
      <c r="D31" s="2" t="s">
        <v>33</v>
      </c>
      <c r="E31" s="2"/>
      <c r="F31" s="7" t="s">
        <v>89</v>
      </c>
      <c r="G31" s="7" t="s">
        <v>90</v>
      </c>
      <c r="H31" s="7">
        <v>87719673</v>
      </c>
      <c r="I31" s="44">
        <v>8</v>
      </c>
      <c r="J31" s="44" t="s">
        <v>99</v>
      </c>
      <c r="K31" s="12">
        <v>0</v>
      </c>
      <c r="L31" s="12">
        <v>0</v>
      </c>
      <c r="M31" s="12">
        <v>0</v>
      </c>
      <c r="N31" s="12"/>
      <c r="O31" s="12"/>
      <c r="P31" s="12"/>
    </row>
    <row r="32" spans="1:16" ht="30">
      <c r="A32" s="7">
        <v>21</v>
      </c>
      <c r="B32" s="8">
        <v>30111264</v>
      </c>
      <c r="C32" s="2" t="s">
        <v>34</v>
      </c>
      <c r="D32" s="2" t="s">
        <v>35</v>
      </c>
      <c r="E32" s="2">
        <v>21</v>
      </c>
      <c r="F32" s="7" t="s">
        <v>91</v>
      </c>
      <c r="G32" s="7" t="s">
        <v>92</v>
      </c>
      <c r="H32" s="7">
        <v>47662121</v>
      </c>
      <c r="I32" s="44">
        <v>16</v>
      </c>
      <c r="J32" s="44" t="s">
        <v>99</v>
      </c>
      <c r="K32" s="12">
        <v>35000</v>
      </c>
      <c r="L32" s="12">
        <v>24500</v>
      </c>
      <c r="M32" s="12">
        <v>10500</v>
      </c>
      <c r="N32" s="12"/>
      <c r="O32" s="12"/>
      <c r="P32" s="12"/>
    </row>
    <row r="33" spans="1:16" ht="45">
      <c r="A33" s="7">
        <v>22</v>
      </c>
      <c r="B33" s="8">
        <v>30111265</v>
      </c>
      <c r="C33" s="2" t="s">
        <v>36</v>
      </c>
      <c r="D33" s="2" t="s">
        <v>37</v>
      </c>
      <c r="E33" s="2"/>
      <c r="F33" s="7" t="s">
        <v>93</v>
      </c>
      <c r="G33" s="7" t="s">
        <v>94</v>
      </c>
      <c r="H33" s="7">
        <v>3250022213</v>
      </c>
      <c r="I33" s="44">
        <v>120</v>
      </c>
      <c r="J33" s="44" t="s">
        <v>102</v>
      </c>
      <c r="K33" s="12">
        <v>371000</v>
      </c>
      <c r="L33" s="12">
        <v>259700</v>
      </c>
      <c r="M33" s="12">
        <v>111300</v>
      </c>
      <c r="N33" s="12"/>
      <c r="O33" s="12"/>
      <c r="P33" s="12"/>
    </row>
    <row r="34" spans="1:16" ht="30.75" customHeight="1">
      <c r="A34" s="14"/>
      <c r="B34" s="14"/>
      <c r="C34" s="14"/>
      <c r="D34" s="14"/>
      <c r="E34" s="5"/>
      <c r="F34" s="5"/>
      <c r="G34" s="5"/>
      <c r="H34" s="5"/>
      <c r="I34" s="5"/>
      <c r="J34" s="5"/>
      <c r="K34" s="45">
        <f>SUM(K2:K33)</f>
        <v>5410950</v>
      </c>
      <c r="L34" s="47">
        <f>SUM(L9:L33)</f>
        <v>441665</v>
      </c>
      <c r="M34" s="47">
        <f>SUM(M10:M33)</f>
        <v>189285</v>
      </c>
      <c r="N34" s="45">
        <f>SUM(N3:N9)</f>
        <v>740900</v>
      </c>
      <c r="O34" s="48">
        <f>SUM(O3:O9)</f>
        <v>549700</v>
      </c>
      <c r="P34" s="48">
        <f>SUM(P3:P9)</f>
        <v>3489400</v>
      </c>
    </row>
    <row r="35" spans="1:16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46">
        <f>SUM(K34)</f>
        <v>5410950</v>
      </c>
      <c r="L35" s="15">
        <f>SUM(L34+M34)</f>
        <v>630950</v>
      </c>
      <c r="M35" s="16"/>
      <c r="N35" s="17">
        <f>SUM(N34+O34+P34)</f>
        <v>4780000</v>
      </c>
      <c r="O35" s="18"/>
      <c r="P35" s="19"/>
    </row>
    <row r="36" spans="1:16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49">
        <f>SUM(L35+N35)</f>
        <v>5410950</v>
      </c>
      <c r="M36" s="50"/>
      <c r="N36" s="50"/>
      <c r="O36" s="50"/>
      <c r="P36" s="51"/>
    </row>
  </sheetData>
  <mergeCells count="130">
    <mergeCell ref="J1:J2"/>
    <mergeCell ref="I22:I23"/>
    <mergeCell ref="I25:I26"/>
    <mergeCell ref="I29:I30"/>
    <mergeCell ref="J11:J12"/>
    <mergeCell ref="J15:J16"/>
    <mergeCell ref="J18:J19"/>
    <mergeCell ref="J20:J21"/>
    <mergeCell ref="J22:J23"/>
    <mergeCell ref="J25:J26"/>
    <mergeCell ref="J29:J30"/>
    <mergeCell ref="H1:H2"/>
    <mergeCell ref="I11:I12"/>
    <mergeCell ref="I15:I16"/>
    <mergeCell ref="I18:I19"/>
    <mergeCell ref="I20:I21"/>
    <mergeCell ref="H18:H19"/>
    <mergeCell ref="H5:H6"/>
    <mergeCell ref="H7:H8"/>
    <mergeCell ref="H11:H12"/>
    <mergeCell ref="F29:F30"/>
    <mergeCell ref="G29:G30"/>
    <mergeCell ref="H29:H30"/>
    <mergeCell ref="F22:F23"/>
    <mergeCell ref="G22:G23"/>
    <mergeCell ref="H22:H23"/>
    <mergeCell ref="F25:F26"/>
    <mergeCell ref="G25:G26"/>
    <mergeCell ref="H25:H26"/>
    <mergeCell ref="F1:F2"/>
    <mergeCell ref="F5:F6"/>
    <mergeCell ref="G5:G6"/>
    <mergeCell ref="F7:F8"/>
    <mergeCell ref="G7:G8"/>
    <mergeCell ref="G1:G2"/>
    <mergeCell ref="A25:A26"/>
    <mergeCell ref="B25:B26"/>
    <mergeCell ref="A29:A30"/>
    <mergeCell ref="B29:B30"/>
    <mergeCell ref="B5:B6"/>
    <mergeCell ref="B7:B8"/>
    <mergeCell ref="A15:A16"/>
    <mergeCell ref="B15:B16"/>
    <mergeCell ref="A18:A19"/>
    <mergeCell ref="B18:B19"/>
    <mergeCell ref="A20:A21"/>
    <mergeCell ref="B20:B21"/>
    <mergeCell ref="D1:E1"/>
    <mergeCell ref="D5:D6"/>
    <mergeCell ref="C7:C8"/>
    <mergeCell ref="E7:E8"/>
    <mergeCell ref="E5:E6"/>
    <mergeCell ref="A1:A2"/>
    <mergeCell ref="A5:A6"/>
    <mergeCell ref="A7:A8"/>
    <mergeCell ref="B1:B2"/>
    <mergeCell ref="C11:C12"/>
    <mergeCell ref="C1:C2"/>
    <mergeCell ref="C5:C6"/>
    <mergeCell ref="A11:A12"/>
    <mergeCell ref="B11:B12"/>
    <mergeCell ref="C18:C19"/>
    <mergeCell ref="C22:C23"/>
    <mergeCell ref="C20:C21"/>
    <mergeCell ref="A22:A23"/>
    <mergeCell ref="B22:B23"/>
    <mergeCell ref="D29:D30"/>
    <mergeCell ref="E29:E30"/>
    <mergeCell ref="D11:D12"/>
    <mergeCell ref="C29:C30"/>
    <mergeCell ref="C25:C26"/>
    <mergeCell ref="D18:D19"/>
    <mergeCell ref="D20:D21"/>
    <mergeCell ref="E20:E21"/>
    <mergeCell ref="E18:E19"/>
    <mergeCell ref="E22:E23"/>
    <mergeCell ref="D22:D23"/>
    <mergeCell ref="C15:C16"/>
    <mergeCell ref="D15:D16"/>
    <mergeCell ref="D7:D8"/>
    <mergeCell ref="E11:E12"/>
    <mergeCell ref="E15:E16"/>
    <mergeCell ref="E25:E26"/>
    <mergeCell ref="D25:D26"/>
    <mergeCell ref="K5:K6"/>
    <mergeCell ref="K7:K8"/>
    <mergeCell ref="K11:K12"/>
    <mergeCell ref="K15:K16"/>
    <mergeCell ref="K18:K19"/>
    <mergeCell ref="K20:K21"/>
    <mergeCell ref="K22:K23"/>
    <mergeCell ref="K25:K26"/>
    <mergeCell ref="F18:F19"/>
    <mergeCell ref="G18:G19"/>
    <mergeCell ref="F20:F21"/>
    <mergeCell ref="G20:G21"/>
    <mergeCell ref="H20:H21"/>
    <mergeCell ref="F11:F12"/>
    <mergeCell ref="G11:G12"/>
    <mergeCell ref="F15:F16"/>
    <mergeCell ref="G15:G16"/>
    <mergeCell ref="H15:H16"/>
    <mergeCell ref="K29:K30"/>
    <mergeCell ref="N5:N6"/>
    <mergeCell ref="N7:N8"/>
    <mergeCell ref="L5:L6"/>
    <mergeCell ref="L7:L8"/>
    <mergeCell ref="M5:M6"/>
    <mergeCell ref="M7:M8"/>
    <mergeCell ref="L11:L12"/>
    <mergeCell ref="L15:L16"/>
    <mergeCell ref="M15:M16"/>
    <mergeCell ref="L18:L19"/>
    <mergeCell ref="M18:M19"/>
    <mergeCell ref="L20:L21"/>
    <mergeCell ref="L29:L30"/>
    <mergeCell ref="M29:M30"/>
    <mergeCell ref="L35:M35"/>
    <mergeCell ref="L36:P36"/>
    <mergeCell ref="N35:P35"/>
    <mergeCell ref="O5:O6"/>
    <mergeCell ref="P5:P6"/>
    <mergeCell ref="O7:O8"/>
    <mergeCell ref="P7:P8"/>
    <mergeCell ref="M11:M12"/>
    <mergeCell ref="M20:M21"/>
    <mergeCell ref="L22:L23"/>
    <mergeCell ref="M22:M23"/>
    <mergeCell ref="L25:L26"/>
    <mergeCell ref="M25:M26"/>
  </mergeCells>
  <pageMargins left="0.7" right="0.7" top="0.75" bottom="0.75" header="0.3" footer="0.3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Mieczynska</dc:creator>
  <cp:lastModifiedBy>Barbara Apostol</cp:lastModifiedBy>
  <cp:lastPrinted>2019-10-24T07:49:21Z</cp:lastPrinted>
  <dcterms:created xsi:type="dcterms:W3CDTF">2019-10-22T05:40:20Z</dcterms:created>
  <dcterms:modified xsi:type="dcterms:W3CDTF">2019-10-29T11:02:31Z</dcterms:modified>
</cp:coreProperties>
</file>