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sna2112\Desktop\MAJA\UNIA\2022\MAT 177 MS 2022\Wyjaśnienia i modyfikacja treści SWZ\Wyjaśnienie i modyfikacja treści SWZ 28.07.2022\"/>
    </mc:Choice>
  </mc:AlternateContent>
  <xr:revisionPtr revIDLastSave="0" documentId="13_ncr:1_{558431C9-6C05-4A3A-9B68-C80231159682}" xr6:coauthVersionLast="36" xr6:coauthVersionMax="47" xr10:uidLastSave="{00000000-0000-0000-0000-000000000000}"/>
  <bookViews>
    <workbookView xWindow="0" yWindow="0" windowWidth="28800" windowHeight="11325" xr2:uid="{00000000-000D-0000-FFFF-FFFF00000000}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Arkusz1!$A$1:$J$112</definedName>
  </definedNames>
  <calcPr calcId="191029"/>
</workbook>
</file>

<file path=xl/calcChain.xml><?xml version="1.0" encoding="utf-8"?>
<calcChain xmlns="http://schemas.openxmlformats.org/spreadsheetml/2006/main">
  <c r="J52" i="1" l="1"/>
  <c r="I52" i="1"/>
  <c r="G52" i="1"/>
  <c r="G76" i="1" l="1"/>
  <c r="G77" i="1"/>
  <c r="I77" i="1" s="1"/>
  <c r="J77" i="1" s="1"/>
  <c r="G75" i="1"/>
  <c r="G78" i="1" s="1"/>
  <c r="G71" i="1"/>
  <c r="I71" i="1" s="1"/>
  <c r="G72" i="1"/>
  <c r="G70" i="1"/>
  <c r="I70" i="1" s="1"/>
  <c r="G66" i="1"/>
  <c r="G67" i="1"/>
  <c r="I67" i="1" s="1"/>
  <c r="J67" i="1" s="1"/>
  <c r="G65" i="1"/>
  <c r="I65" i="1" l="1"/>
  <c r="J65" i="1" s="1"/>
  <c r="I72" i="1"/>
  <c r="J72" i="1" s="1"/>
  <c r="J71" i="1"/>
  <c r="G73" i="1"/>
  <c r="J70" i="1"/>
  <c r="I76" i="1"/>
  <c r="J76" i="1" s="1"/>
  <c r="I66" i="1"/>
  <c r="J66" i="1" s="1"/>
  <c r="G68" i="1"/>
  <c r="I75" i="1"/>
  <c r="J75" i="1" s="1"/>
  <c r="J73" i="1" l="1"/>
  <c r="J68" i="1"/>
  <c r="I73" i="1"/>
  <c r="I78" i="1"/>
  <c r="J78" i="1"/>
  <c r="I68" i="1"/>
  <c r="G49" i="1"/>
  <c r="G50" i="1"/>
  <c r="G48" i="1"/>
  <c r="I48" i="1" s="1"/>
  <c r="J48" i="1" s="1"/>
  <c r="G45" i="1"/>
  <c r="I45" i="1" s="1"/>
  <c r="G44" i="1"/>
  <c r="I44" i="1" s="1"/>
  <c r="J44" i="1" s="1"/>
  <c r="G43" i="1"/>
  <c r="G39" i="1"/>
  <c r="I39" i="1" s="1"/>
  <c r="G40" i="1"/>
  <c r="I40" i="1" s="1"/>
  <c r="G38" i="1"/>
  <c r="I38" i="1" s="1"/>
  <c r="G35" i="1"/>
  <c r="I35" i="1" s="1"/>
  <c r="G34" i="1"/>
  <c r="I34" i="1" s="1"/>
  <c r="J34" i="1" s="1"/>
  <c r="G33" i="1"/>
  <c r="G28" i="1"/>
  <c r="G29" i="1"/>
  <c r="I29" i="1" s="1"/>
  <c r="J29" i="1" s="1"/>
  <c r="G30" i="1"/>
  <c r="I30" i="1" s="1"/>
  <c r="J30" i="1" s="1"/>
  <c r="G61" i="1"/>
  <c r="I61" i="1" s="1"/>
  <c r="J61" i="1" s="1"/>
  <c r="G62" i="1"/>
  <c r="I62" i="1" s="1"/>
  <c r="J62" i="1" s="1"/>
  <c r="G56" i="1"/>
  <c r="I56" i="1" s="1"/>
  <c r="J56" i="1" s="1"/>
  <c r="G57" i="1"/>
  <c r="I57" i="1" s="1"/>
  <c r="J57" i="1" s="1"/>
  <c r="G31" i="1" l="1"/>
  <c r="J35" i="1"/>
  <c r="J45" i="1"/>
  <c r="J39" i="1"/>
  <c r="I41" i="1"/>
  <c r="G46" i="1"/>
  <c r="J40" i="1"/>
  <c r="G36" i="1"/>
  <c r="I49" i="1"/>
  <c r="J49" i="1" s="1"/>
  <c r="I33" i="1"/>
  <c r="I36" i="1" s="1"/>
  <c r="G41" i="1"/>
  <c r="J38" i="1"/>
  <c r="I43" i="1"/>
  <c r="I46" i="1" s="1"/>
  <c r="G51" i="1"/>
  <c r="G60" i="1"/>
  <c r="G63" i="1" s="1"/>
  <c r="I50" i="1"/>
  <c r="J50" i="1" s="1"/>
  <c r="G55" i="1"/>
  <c r="J41" i="1" l="1"/>
  <c r="J43" i="1"/>
  <c r="J46" i="1" s="1"/>
  <c r="J51" i="1"/>
  <c r="I51" i="1"/>
  <c r="J33" i="1"/>
  <c r="J36" i="1" s="1"/>
  <c r="I55" i="1"/>
  <c r="G58" i="1"/>
  <c r="G79" i="1" s="1"/>
  <c r="I60" i="1"/>
  <c r="I28" i="1"/>
  <c r="I31" i="1" s="1"/>
  <c r="J60" i="1" l="1"/>
  <c r="J63" i="1" s="1"/>
  <c r="I63" i="1"/>
  <c r="I58" i="1"/>
  <c r="J55" i="1"/>
  <c r="G80" i="1"/>
  <c r="J28" i="1"/>
  <c r="J31" i="1" s="1"/>
  <c r="I79" i="1" l="1"/>
  <c r="I80" i="1" s="1"/>
  <c r="J58" i="1"/>
  <c r="J79" i="1" s="1"/>
  <c r="K28" i="1"/>
  <c r="J80" i="1" l="1"/>
</calcChain>
</file>

<file path=xl/sharedStrings.xml><?xml version="1.0" encoding="utf-8"?>
<sst xmlns="http://schemas.openxmlformats.org/spreadsheetml/2006/main" count="145" uniqueCount="82">
  <si>
    <t>Załącznik nr 1 do SIWZ</t>
  </si>
  <si>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</si>
  <si>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</si>
  <si>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</si>
  <si>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</si>
  <si>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</si>
  <si>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</si>
  <si>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</si>
  <si>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</si>
  <si>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</si>
  <si>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</si>
  <si>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</si>
  <si>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</si>
  <si>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</si>
  <si>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</si>
  <si>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Wartość netto [zł]</t>
  </si>
  <si>
    <t>Stawka VAT [%]</t>
  </si>
  <si>
    <t>Wartość VAT [zł]</t>
  </si>
  <si>
    <t>Wartość brutto [zł]</t>
  </si>
  <si>
    <t>Cena jednostkowa netto [zł za j.m.]</t>
  </si>
  <si>
    <t>cena jednostkowa netto x ilość</t>
  </si>
  <si>
    <t>wartość netto x stawka VAT</t>
  </si>
  <si>
    <t>wartość netto + wartość VAT</t>
  </si>
  <si>
    <t>* Zaznaczyć właściwe</t>
  </si>
  <si>
    <t>(wypełnić jeśli dotyczy)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</si>
  <si>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</si>
  <si>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</si>
  <si>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</si>
  <si>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</si>
  <si>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</si>
  <si>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</si>
  <si>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</si>
  <si>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</si>
  <si>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</si>
  <si>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</si>
  <si>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składamy ofertę na wykonanie przedmiotu zamówienia w zakresie i na warunkach określonych w SWZ, zgodnie z opisem przedmiotu zamówienia i istotnymi postanowieniami umowy, zawartymi w projektowanych postanowieniach umowy.</t>
  </si>
  <si>
    <t>Załącznik nr 1 do SWZ</t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</si>
  <si>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</si>
  <si>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</si>
  <si>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</si>
  <si>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</si>
  <si>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</si>
  <si>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</si>
  <si>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jest:</t>
  </si>
  <si>
    <t>Województwo:</t>
  </si>
  <si>
    <t xml:space="preserve">W odpowiedzi na zaproszenie do składania ofert w postępowaniu o udzielenie zamówienia publicznego w dziedzinach obronności i bezpieczeństwa, prowadzonym w trybie przetargu ograniczonego, którego przedmiotej jest: </t>
  </si>
  <si>
    <r>
      <t xml:space="preserve">Podwykonawstwo: </t>
    </r>
    <r>
      <rPr>
        <sz val="10"/>
        <color indexed="8"/>
        <rFont val="Times New Roman"/>
        <family val="1"/>
        <charset val="238"/>
      </rPr>
      <t>części zamówienia, które zamierzamy powierzyć Podwykonawcom oraz nazwy ewentualnych podwykonawców, jeżeli są już znani:</t>
    </r>
  </si>
  <si>
    <t>W 2022 ROKU</t>
  </si>
  <si>
    <t>W 2023 ROKU</t>
  </si>
  <si>
    <t>Dla części 1</t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</si>
  <si>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>Załącznik nr 2 do SWZ.</t>
    </r>
  </si>
  <si>
    <t>Wypełnia Wykonawca oferujący PRODUKT RÓWNOWAŻNY, podając: nazwę producenta oraz nr katalogowy (jeżeli występuje)</t>
  </si>
  <si>
    <t>RAZEM ZAMÓWIENIE GWARANTOWANE W LATACH 2022 - 2026:</t>
  </si>
  <si>
    <t>W 2026 ROKU</t>
  </si>
  <si>
    <t>W 2024 ROKU</t>
  </si>
  <si>
    <t>W 2025 ROKU</t>
  </si>
  <si>
    <t>RAZEM ZAMÓWIENIE GWARANTOWANE I OPCJONALNE W LATACH 2022 - 2026:</t>
  </si>
  <si>
    <t>Część 1 – ZAKUP PALIW I 32,5% ROZTWORU MOCZNIKA</t>
  </si>
  <si>
    <t xml:space="preserve">ZAKUP PALIW I 32,5% ROZTWORU MOCZNIKA ORAZ USŁUGI MYCIA W PRZY STACYJNYCH MYJNIACH (AUTOMATYCZNYCH I RĘCZNYCH) KOMERCYJNYCH STACJI PALIW POJAZDÓW SŁUŻBOWYCH SIŁ ZBROJNYCH RP W OBROCIE BEZGOTÓWKOWYM NA PODSTAWIE KART PALIWOWYCH NA TERENIE POLSKI.
Nr sprawy: MAT/177/MS/2022                                                                                                                                                                                                                                      </t>
  </si>
  <si>
    <t>RAZEM ZAMÓWIENIE  OPCJONALNE W LATACH 2022 - 2026:</t>
  </si>
  <si>
    <t>ZAMÓWIENIE OPCJONLNE</t>
  </si>
  <si>
    <t>ZAMÓWIENIE GWARANTOWANE</t>
  </si>
  <si>
    <t>RAZEM ZAMÓWIENIE GWARANTOWANE ZA 2022 ROK</t>
  </si>
  <si>
    <t>RAZEM ZAMÓWIENIE GWARANTOWANE ZA 2023 ROK</t>
  </si>
  <si>
    <t>RAZEM ZAMÓWIENIE GWARANTOWANE ZA 2024 ROK</t>
  </si>
  <si>
    <t>RAZEM ZAMÓWIENIE GWARANTOWANE ZA 2025 ROK</t>
  </si>
  <si>
    <t>RAZEM ZAMÓWIENIE GWARANTOWANE ZA 2026 ROK</t>
  </si>
  <si>
    <t>RAZEM ZAMÓWIENIE OPCJONALNE ZA 2022 ROK</t>
  </si>
  <si>
    <t>RAZEM ZAMÓWIENIE OPCJONALNE ZA 2023 ROK</t>
  </si>
  <si>
    <t>RAZEM ZAMÓWIENIE OPCJONALNE ZA 2024 ROK</t>
  </si>
  <si>
    <t>RAZEM ZAMÓWIENIE OPCJONALNE ZA 2025 ROK</t>
  </si>
  <si>
    <t>RAZEM ZAMÓWIENIE OPCJONALNE ZA 2026 ROK</t>
  </si>
  <si>
    <t>Dostępność stacji paliw - waga kryterium 40%, gdzie:</t>
  </si>
  <si>
    <r>
      <rPr>
        <sz val="10"/>
        <color theme="1"/>
        <rFont val="Times New Roman"/>
        <family val="1"/>
        <charset val="238"/>
      </rPr>
      <t>85%-100%</t>
    </r>
    <r>
      <rPr>
        <b/>
        <sz val="10"/>
        <color theme="1"/>
        <rFont val="Times New Roman"/>
        <family val="1"/>
        <charset val="238"/>
      </rPr>
      <t xml:space="preserve"> - 40 pkt;</t>
    </r>
  </si>
  <si>
    <r>
      <rPr>
        <sz val="10"/>
        <color theme="1"/>
        <rFont val="Times New Roman"/>
        <family val="1"/>
        <charset val="238"/>
      </rPr>
      <t>60%-84%</t>
    </r>
    <r>
      <rPr>
        <b/>
        <sz val="10"/>
        <color theme="1"/>
        <rFont val="Times New Roman"/>
        <family val="1"/>
        <charset val="238"/>
      </rPr>
      <t>-20 pkt</t>
    </r>
  </si>
  <si>
    <r>
      <rPr>
        <sz val="10"/>
        <color theme="1"/>
        <rFont val="Times New Roman"/>
        <family val="1"/>
        <charset val="238"/>
      </rPr>
      <t>poniżej 60%</t>
    </r>
    <r>
      <rPr>
        <b/>
        <sz val="10"/>
        <color theme="1"/>
        <rFont val="Times New Roman"/>
        <family val="1"/>
        <charset val="238"/>
      </rPr>
      <t xml:space="preserve"> - 0pkt.</t>
    </r>
  </si>
  <si>
    <t>Wykonawca składając ofertę za pomocą Platformy zakupowej, jeżeli przekazuje informacje  stanowiące tajemnice przedsiębiorstwa  wówczas takie dane zamieszcza  w wyznaczonym miejscu Formularza na Platformie zakupowej pod adresem: https://platformazakupowa.pl/pn/4rblog oraz opatruje ofertę podpisem elektronicznym.</t>
  </si>
  <si>
    <t>Benzyna bezołowiowa Pb-95</t>
  </si>
  <si>
    <t>litr.</t>
  </si>
  <si>
    <t>Olej napędowy</t>
  </si>
  <si>
    <t>Roztwór mocznika 32,5% (np. AdBlue lub równoważny)</t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</si>
  <si>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 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>Załącznik nr 2 do SWZ.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</si>
</sst>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b/>
      <i/>
      <sz val="10"/>
      <color rgb="FF00B05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4" fillId="0" borderId="0" xfId="0" applyFont="1"/>
    <xf numFmtId="0" fontId="0" fillId="0" borderId="0" xfId="0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4" fillId="0" borderId="0" xfId="0" applyFont="1" applyAlignment="1"/>
    <xf numFmtId="4" fontId="14" fillId="0" borderId="1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4" fontId="0" fillId="0" borderId="0" xfId="0" applyNumberFormat="1"/>
    <xf numFmtId="0" fontId="14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9" fillId="0" borderId="0" xfId="0" applyFont="1"/>
    <xf numFmtId="0" fontId="14" fillId="0" borderId="0" xfId="0" applyFont="1" applyBorder="1" applyAlignment="1">
      <alignment vertical="center"/>
    </xf>
    <xf numFmtId="0" fontId="0" fillId="0" borderId="0" xfId="0" applyBorder="1"/>
    <xf numFmtId="4" fontId="14" fillId="2" borderId="5" xfId="0" applyNumberFormat="1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4" fontId="19" fillId="3" borderId="7" xfId="0" applyNumberFormat="1" applyFont="1" applyFill="1" applyBorder="1" applyAlignment="1">
      <alignment horizontal="center" vertical="center"/>
    </xf>
    <xf numFmtId="0" fontId="24" fillId="0" borderId="0" xfId="0" applyFont="1"/>
    <xf numFmtId="0" fontId="0" fillId="0" borderId="0" xfId="0" applyNumberFormat="1"/>
    <xf numFmtId="0" fontId="19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7" fillId="0" borderId="0" xfId="0" applyNumberFormat="1" applyFont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4" fontId="14" fillId="2" borderId="0" xfId="0" applyNumberFormat="1" applyFont="1" applyFill="1" applyBorder="1" applyAlignment="1">
      <alignment horizontal="center" vertical="center"/>
    </xf>
    <xf numFmtId="4" fontId="19" fillId="3" borderId="0" xfId="0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0" borderId="10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14" fillId="3" borderId="16" xfId="0" applyFont="1" applyFill="1" applyBorder="1" applyAlignment="1">
      <alignment horizontal="left" vertical="center"/>
    </xf>
    <xf numFmtId="3" fontId="29" fillId="0" borderId="2" xfId="0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4" fontId="14" fillId="0" borderId="17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4" fontId="14" fillId="0" borderId="6" xfId="0" applyNumberFormat="1" applyFont="1" applyBorder="1" applyAlignment="1">
      <alignment horizontal="center" vertical="center"/>
    </xf>
    <xf numFmtId="4" fontId="14" fillId="0" borderId="5" xfId="0" applyNumberFormat="1" applyFont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4" fontId="14" fillId="0" borderId="2" xfId="0" applyNumberFormat="1" applyFont="1" applyBorder="1" applyAlignment="1">
      <alignment horizontal="center" vertical="center"/>
    </xf>
    <xf numFmtId="9" fontId="14" fillId="0" borderId="2" xfId="0" applyNumberFormat="1" applyFont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3" fontId="29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/>
    </xf>
    <xf numFmtId="0" fontId="14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 wrapText="1"/>
    </xf>
    <xf numFmtId="4" fontId="14" fillId="6" borderId="21" xfId="0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 wrapText="1"/>
    </xf>
    <xf numFmtId="9" fontId="14" fillId="2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2" fontId="14" fillId="3" borderId="2" xfId="0" applyNumberFormat="1" applyFont="1" applyFill="1" applyBorder="1" applyAlignment="1">
      <alignment horizontal="center" vertical="center" wrapText="1"/>
    </xf>
    <xf numFmtId="9" fontId="14" fillId="0" borderId="12" xfId="0" applyNumberFormat="1" applyFont="1" applyBorder="1" applyAlignment="1">
      <alignment horizontal="center" vertical="center"/>
    </xf>
    <xf numFmtId="9" fontId="14" fillId="5" borderId="24" xfId="0" applyNumberFormat="1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/>
    </xf>
    <xf numFmtId="4" fontId="19" fillId="5" borderId="24" xfId="0" applyNumberFormat="1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/>
    </xf>
    <xf numFmtId="4" fontId="19" fillId="9" borderId="3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top"/>
    </xf>
    <xf numFmtId="0" fontId="35" fillId="0" borderId="21" xfId="0" applyFont="1" applyBorder="1" applyAlignment="1">
      <alignment horizontal="left" vertical="center"/>
    </xf>
    <xf numFmtId="2" fontId="19" fillId="2" borderId="4" xfId="0" applyNumberFormat="1" applyFont="1" applyFill="1" applyBorder="1" applyAlignment="1">
      <alignment horizontal="center" vertical="center" wrapText="1"/>
    </xf>
    <xf numFmtId="4" fontId="14" fillId="6" borderId="22" xfId="0" applyNumberFormat="1" applyFont="1" applyFill="1" applyBorder="1" applyAlignment="1">
      <alignment horizontal="center" vertical="center"/>
    </xf>
    <xf numFmtId="4" fontId="19" fillId="9" borderId="14" xfId="0" applyNumberFormat="1" applyFont="1" applyFill="1" applyBorder="1" applyAlignment="1">
      <alignment horizontal="center" vertical="center"/>
    </xf>
    <xf numFmtId="2" fontId="19" fillId="2" borderId="5" xfId="0" applyNumberFormat="1" applyFont="1" applyFill="1" applyBorder="1" applyAlignment="1">
      <alignment horizontal="center" vertical="center" wrapText="1"/>
    </xf>
    <xf numFmtId="4" fontId="14" fillId="6" borderId="20" xfId="0" applyNumberFormat="1" applyFont="1" applyFill="1" applyBorder="1" applyAlignment="1">
      <alignment horizontal="center" vertical="center"/>
    </xf>
    <xf numFmtId="4" fontId="19" fillId="9" borderId="18" xfId="0" applyNumberFormat="1" applyFont="1" applyFill="1" applyBorder="1" applyAlignment="1">
      <alignment horizontal="center" vertical="center"/>
    </xf>
    <xf numFmtId="9" fontId="14" fillId="6" borderId="1" xfId="0" applyNumberFormat="1" applyFont="1" applyFill="1" applyBorder="1" applyAlignment="1">
      <alignment horizontal="center" vertical="center"/>
    </xf>
    <xf numFmtId="4" fontId="19" fillId="8" borderId="1" xfId="0" applyNumberFormat="1" applyFont="1" applyFill="1" applyBorder="1" applyAlignment="1">
      <alignment horizontal="center" vertical="center"/>
    </xf>
    <xf numFmtId="0" fontId="34" fillId="0" borderId="3" xfId="0" applyFont="1" applyBorder="1" applyAlignment="1">
      <alignment horizontal="left" vertical="center"/>
    </xf>
    <xf numFmtId="3" fontId="14" fillId="0" borderId="1" xfId="0" applyNumberFormat="1" applyFont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32" fillId="0" borderId="0" xfId="0" applyFont="1" applyAlignment="1">
      <alignment horizontal="right"/>
    </xf>
    <xf numFmtId="0" fontId="3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4" fillId="0" borderId="10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9" fillId="6" borderId="22" xfId="0" applyFont="1" applyFill="1" applyBorder="1" applyAlignment="1">
      <alignment horizontal="right" vertical="center"/>
    </xf>
    <xf numFmtId="0" fontId="19" fillId="6" borderId="19" xfId="0" applyFont="1" applyFill="1" applyBorder="1" applyAlignment="1">
      <alignment horizontal="right" vertical="center"/>
    </xf>
    <xf numFmtId="0" fontId="19" fillId="6" borderId="20" xfId="0" applyFont="1" applyFill="1" applyBorder="1" applyAlignment="1">
      <alignment horizontal="right" vertical="center"/>
    </xf>
    <xf numFmtId="0" fontId="19" fillId="9" borderId="14" xfId="0" applyFont="1" applyFill="1" applyBorder="1" applyAlignment="1">
      <alignment horizontal="right" vertical="center"/>
    </xf>
    <xf numFmtId="0" fontId="19" fillId="9" borderId="15" xfId="0" applyFont="1" applyFill="1" applyBorder="1" applyAlignment="1">
      <alignment horizontal="right" vertical="center"/>
    </xf>
    <xf numFmtId="0" fontId="19" fillId="9" borderId="18" xfId="0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right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right" vertical="center"/>
    </xf>
    <xf numFmtId="0" fontId="19" fillId="2" borderId="12" xfId="0" applyFont="1" applyFill="1" applyBorder="1" applyAlignment="1">
      <alignment horizontal="right" vertical="center"/>
    </xf>
    <xf numFmtId="0" fontId="19" fillId="2" borderId="5" xfId="0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right" vertical="center"/>
    </xf>
    <xf numFmtId="0" fontId="19" fillId="5" borderId="16" xfId="0" applyFont="1" applyFill="1" applyBorder="1" applyAlignment="1">
      <alignment horizontal="right" vertical="center"/>
    </xf>
    <xf numFmtId="0" fontId="19" fillId="5" borderId="0" xfId="0" applyFont="1" applyFill="1" applyBorder="1" applyAlignment="1">
      <alignment horizontal="right" vertical="center"/>
    </xf>
    <xf numFmtId="0" fontId="19" fillId="5" borderId="23" xfId="0" applyFont="1" applyFill="1" applyBorder="1" applyAlignment="1">
      <alignment horizontal="right" vertical="center"/>
    </xf>
    <xf numFmtId="0" fontId="19" fillId="6" borderId="1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wrapText="1"/>
    </xf>
  </cellXfs>
  <cellStyles count="1">
    <cellStyle name="Normalny" xfId="0" builtinId="0"/>
  </cellStyles>
  <dxfs count="2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2"/>
  <sheetViews>
    <sheetView tabSelected="1" topLeftCell="A103" zoomScaleNormal="100" workbookViewId="0">
      <selection activeCell="J80" sqref="J80"/>
    </sheetView>
  </sheetViews>
  <sheetFormatPr defaultRowHeight="14.25"/>
  <cols>
    <col min="1" max="1" width="4.75" customWidth="1"/>
    <col min="2" max="2" width="19.625" customWidth="1"/>
    <col min="3" max="3" width="18.5" customWidth="1"/>
    <col min="4" max="4" width="8.625" customWidth="1"/>
    <col min="5" max="5" width="5.875" customWidth="1"/>
    <col min="6" max="6" width="11.25" customWidth="1"/>
    <col min="7" max="7" width="11.5" customWidth="1"/>
    <col min="8" max="8" width="7.375" customWidth="1"/>
    <col min="9" max="9" width="9.875" customWidth="1"/>
    <col min="10" max="10" width="15.625" customWidth="1"/>
    <col min="11" max="11" width="2.25" hidden="1" customWidth="1"/>
    <col min="12" max="12" width="3.625" customWidth="1"/>
    <col min="18" max="18" width="11.375" bestFit="1" customWidth="1"/>
  </cols>
  <sheetData>
    <row r="1" spans="1:14" ht="16.5" customHeight="1">
      <c r="J1" s="13" t="s">
        <v>36</v>
      </c>
      <c r="K1" s="13" t="s">
        <v>0</v>
      </c>
    </row>
    <row r="2" spans="1:14" ht="16.5" customHeight="1">
      <c r="H2" s="102" t="s">
        <v>49</v>
      </c>
      <c r="I2" s="102"/>
      <c r="J2" s="102"/>
      <c r="K2" s="102"/>
    </row>
    <row r="3" spans="1:14" ht="16.5" customHeight="1">
      <c r="A3" s="106" t="s">
        <v>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8"/>
      <c r="M3" s="23"/>
      <c r="N3" s="8"/>
    </row>
    <row r="4" spans="1:14" ht="36.75" customHeight="1">
      <c r="A4" s="14" t="s">
        <v>2</v>
      </c>
      <c r="B4" s="7"/>
      <c r="C4" s="7"/>
      <c r="D4" s="7"/>
      <c r="E4" s="7"/>
      <c r="F4" s="7"/>
      <c r="G4" s="4"/>
      <c r="H4" s="4"/>
      <c r="I4" s="4"/>
      <c r="J4" s="107" t="s">
        <v>3</v>
      </c>
      <c r="K4" s="107"/>
      <c r="M4" s="4"/>
      <c r="N4" s="4"/>
    </row>
    <row r="5" spans="1:14" ht="30" customHeight="1">
      <c r="A5" s="109"/>
      <c r="B5" s="109"/>
      <c r="C5" s="109"/>
      <c r="D5" s="109"/>
      <c r="E5" s="109"/>
      <c r="F5" s="109"/>
      <c r="G5" s="10"/>
      <c r="J5" s="108" t="s">
        <v>4</v>
      </c>
      <c r="K5" s="108"/>
      <c r="M5" s="9"/>
      <c r="N5" s="9"/>
    </row>
    <row r="6" spans="1:14" ht="30" customHeight="1">
      <c r="A6" s="110"/>
      <c r="B6" s="110"/>
      <c r="C6" s="110"/>
      <c r="D6" s="110"/>
      <c r="E6" s="110"/>
      <c r="F6" s="110"/>
      <c r="G6" s="10"/>
      <c r="J6" s="107" t="s">
        <v>5</v>
      </c>
      <c r="K6" s="107"/>
      <c r="M6" s="4"/>
      <c r="N6" s="4"/>
    </row>
    <row r="7" spans="1:14" ht="17.25" customHeight="1">
      <c r="A7" s="110"/>
      <c r="B7" s="110"/>
      <c r="C7" s="110"/>
      <c r="D7" s="110"/>
      <c r="E7" s="110"/>
      <c r="F7" s="110"/>
      <c r="G7" s="10"/>
      <c r="J7" s="107" t="s">
        <v>6</v>
      </c>
      <c r="K7" s="107"/>
      <c r="M7" s="4"/>
      <c r="N7" s="4"/>
    </row>
    <row r="8" spans="1:14" ht="15" customHeight="1">
      <c r="A8" s="14" t="s">
        <v>7</v>
      </c>
      <c r="B8" s="3"/>
      <c r="C8" s="3"/>
      <c r="D8" s="44"/>
      <c r="E8" s="44"/>
      <c r="F8" s="44"/>
      <c r="G8" s="10"/>
      <c r="J8" s="15"/>
      <c r="K8" s="15"/>
      <c r="M8" s="4"/>
      <c r="N8" s="4"/>
    </row>
    <row r="9" spans="1:14" ht="17.25" customHeight="1">
      <c r="A9" s="14" t="s">
        <v>44</v>
      </c>
      <c r="G9" s="5"/>
    </row>
    <row r="10" spans="1:14" ht="17.25" customHeight="1">
      <c r="A10" s="14" t="s">
        <v>30</v>
      </c>
      <c r="B10" s="3"/>
      <c r="C10" s="3"/>
      <c r="D10" s="45"/>
      <c r="E10" s="45"/>
      <c r="F10" s="45"/>
      <c r="G10" s="5"/>
    </row>
    <row r="11" spans="1:14" ht="17.25" customHeight="1">
      <c r="A11" s="14" t="s">
        <v>8</v>
      </c>
      <c r="B11" s="3"/>
      <c r="C11" s="3"/>
      <c r="D11" s="45"/>
      <c r="E11" s="45"/>
      <c r="F11" s="45"/>
      <c r="G11" s="5"/>
    </row>
    <row r="12" spans="1:14" ht="17.25" customHeight="1">
      <c r="A12" s="14" t="s">
        <v>9</v>
      </c>
      <c r="B12" s="3"/>
      <c r="C12" s="3"/>
      <c r="D12" s="45"/>
      <c r="E12" s="45"/>
      <c r="F12" s="45"/>
      <c r="G12" s="5"/>
    </row>
    <row r="13" spans="1:14" ht="17.25" customHeight="1">
      <c r="A13" s="14" t="s">
        <v>10</v>
      </c>
      <c r="B13" s="3"/>
      <c r="C13" s="3"/>
      <c r="D13" s="45"/>
      <c r="E13" s="45"/>
      <c r="F13" s="45"/>
      <c r="G13" s="5"/>
    </row>
    <row r="14" spans="1:14" ht="8.25" customHeight="1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</row>
    <row r="15" spans="1:14" ht="38.25" customHeight="1">
      <c r="A15" s="111" t="s">
        <v>45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6"/>
      <c r="M15" s="6"/>
      <c r="N15" s="6"/>
    </row>
    <row r="16" spans="1:14" ht="58.5" customHeight="1">
      <c r="A16" s="104" t="s">
        <v>58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6"/>
      <c r="M16" s="6"/>
      <c r="N16" s="6"/>
    </row>
    <row r="17" spans="1:18" ht="18.75" customHeight="1">
      <c r="A17" s="103" t="s">
        <v>57</v>
      </c>
      <c r="B17" s="104"/>
      <c r="C17" s="104"/>
      <c r="D17" s="104"/>
      <c r="E17" s="104"/>
      <c r="F17" s="104"/>
      <c r="G17" s="104"/>
      <c r="H17" s="104"/>
      <c r="I17" s="104"/>
      <c r="J17" s="104"/>
      <c r="K17" s="52"/>
      <c r="L17" s="6"/>
      <c r="M17" s="6"/>
      <c r="N17" s="6"/>
    </row>
    <row r="18" spans="1:18" ht="8.25" customHeight="1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32"/>
      <c r="L18" s="6"/>
      <c r="M18" s="6"/>
      <c r="N18" s="6"/>
    </row>
    <row r="19" spans="1:18" ht="33" customHeight="1">
      <c r="A19" s="111" t="s">
        <v>35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6"/>
      <c r="M19" s="6"/>
      <c r="N19" s="6"/>
      <c r="R19" s="2"/>
    </row>
    <row r="20" spans="1:18" ht="24" customHeight="1">
      <c r="A20" s="22" t="s">
        <v>29</v>
      </c>
    </row>
    <row r="21" spans="1:18" ht="16.5" customHeight="1">
      <c r="A21" s="99" t="s">
        <v>11</v>
      </c>
      <c r="B21" s="99" t="s">
        <v>12</v>
      </c>
      <c r="C21" s="99" t="s">
        <v>51</v>
      </c>
      <c r="D21" s="99" t="s">
        <v>13</v>
      </c>
      <c r="E21" s="99" t="s">
        <v>14</v>
      </c>
      <c r="F21" s="99" t="s">
        <v>19</v>
      </c>
      <c r="G21" s="99" t="s">
        <v>15</v>
      </c>
      <c r="H21" s="99" t="s">
        <v>16</v>
      </c>
      <c r="I21" s="99" t="s">
        <v>17</v>
      </c>
      <c r="J21" s="99" t="s">
        <v>18</v>
      </c>
      <c r="K21" s="18" t="s">
        <v>18</v>
      </c>
    </row>
    <row r="22" spans="1:18" ht="18.75" customHeight="1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38"/>
    </row>
    <row r="23" spans="1:18" ht="6.75" customHeight="1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36"/>
    </row>
    <row r="24" spans="1:18" ht="23.25" customHeight="1">
      <c r="A24" s="100"/>
      <c r="B24" s="100"/>
      <c r="C24" s="100"/>
      <c r="D24" s="100"/>
      <c r="E24" s="100"/>
      <c r="F24" s="100"/>
      <c r="G24" s="115" t="s">
        <v>20</v>
      </c>
      <c r="H24" s="100"/>
      <c r="I24" s="115" t="s">
        <v>21</v>
      </c>
      <c r="J24" s="115" t="s">
        <v>22</v>
      </c>
      <c r="K24" s="38"/>
    </row>
    <row r="25" spans="1:18" ht="21" customHeight="1">
      <c r="A25" s="101"/>
      <c r="B25" s="101"/>
      <c r="C25" s="101"/>
      <c r="D25" s="101"/>
      <c r="E25" s="101"/>
      <c r="F25" s="101"/>
      <c r="G25" s="116"/>
      <c r="H25" s="101"/>
      <c r="I25" s="116"/>
      <c r="J25" s="116"/>
      <c r="K25" s="36"/>
    </row>
    <row r="26" spans="1:18" ht="25.5" customHeight="1">
      <c r="A26" s="114" t="s">
        <v>61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28"/>
    </row>
    <row r="27" spans="1:18" ht="25.5" customHeight="1">
      <c r="A27" s="126" t="s">
        <v>47</v>
      </c>
      <c r="B27" s="126"/>
      <c r="C27" s="126"/>
      <c r="D27" s="126"/>
      <c r="E27" s="126"/>
      <c r="F27" s="126"/>
      <c r="G27" s="126"/>
      <c r="H27" s="126"/>
      <c r="I27" s="126"/>
      <c r="J27" s="126"/>
      <c r="K27" s="28"/>
    </row>
    <row r="28" spans="1:18" ht="36.75" customHeight="1">
      <c r="A28" s="47">
        <v>1</v>
      </c>
      <c r="B28" s="46" t="s">
        <v>77</v>
      </c>
      <c r="C28" s="46"/>
      <c r="D28" s="49">
        <v>200000</v>
      </c>
      <c r="E28" s="50" t="s">
        <v>78</v>
      </c>
      <c r="F28" s="51"/>
      <c r="G28" s="11">
        <f>ROUND((F28*D28),2)</f>
        <v>0</v>
      </c>
      <c r="H28" s="12"/>
      <c r="I28" s="11">
        <f>ROUND((G28*H28),2)</f>
        <v>0</v>
      </c>
      <c r="J28" s="11">
        <f>ROUND((G28+I28),2)</f>
        <v>0</v>
      </c>
      <c r="K28" s="11">
        <f>ROUND((G28+J28),2)</f>
        <v>0</v>
      </c>
    </row>
    <row r="29" spans="1:18" ht="36" customHeight="1">
      <c r="A29" s="47">
        <v>2</v>
      </c>
      <c r="B29" s="59" t="s">
        <v>79</v>
      </c>
      <c r="C29" s="59"/>
      <c r="D29" s="60">
        <v>2000000</v>
      </c>
      <c r="E29" s="50" t="s">
        <v>78</v>
      </c>
      <c r="F29" s="11"/>
      <c r="G29" s="11">
        <f t="shared" ref="G29:G30" si="0">ROUND((F29*D29),2)</f>
        <v>0</v>
      </c>
      <c r="H29" s="12"/>
      <c r="I29" s="11">
        <f>ROUND((G29*H29),2)</f>
        <v>0</v>
      </c>
      <c r="J29" s="11">
        <f t="shared" ref="J29:J30" si="1">ROUND((G29+I29),2)</f>
        <v>0</v>
      </c>
      <c r="K29" s="53"/>
    </row>
    <row r="30" spans="1:18" ht="44.25" customHeight="1">
      <c r="A30" s="47">
        <v>3</v>
      </c>
      <c r="B30" s="59" t="s">
        <v>80</v>
      </c>
      <c r="C30" s="59"/>
      <c r="D30" s="60">
        <v>45000</v>
      </c>
      <c r="E30" s="50" t="s">
        <v>78</v>
      </c>
      <c r="F30" s="11"/>
      <c r="G30" s="11">
        <f t="shared" si="0"/>
        <v>0</v>
      </c>
      <c r="H30" s="12"/>
      <c r="I30" s="11">
        <f>ROUND((G30*H30),2)</f>
        <v>0</v>
      </c>
      <c r="J30" s="11">
        <f t="shared" si="1"/>
        <v>0</v>
      </c>
      <c r="K30" s="53"/>
    </row>
    <row r="31" spans="1:18" ht="33" customHeight="1">
      <c r="A31" s="131" t="s">
        <v>62</v>
      </c>
      <c r="B31" s="132"/>
      <c r="C31" s="132"/>
      <c r="D31" s="132"/>
      <c r="E31" s="132"/>
      <c r="F31" s="132"/>
      <c r="G31" s="78">
        <f>SUM(G28:G30)</f>
        <v>0</v>
      </c>
      <c r="H31" s="71"/>
      <c r="I31" s="78">
        <f>SUM(I28:I30)</f>
        <v>0</v>
      </c>
      <c r="J31" s="78">
        <f>SUM(J28:J30)</f>
        <v>0</v>
      </c>
      <c r="K31" s="53"/>
    </row>
    <row r="32" spans="1:18" ht="24" customHeight="1">
      <c r="A32" s="127" t="s">
        <v>48</v>
      </c>
      <c r="B32" s="128"/>
      <c r="C32" s="128"/>
      <c r="D32" s="128"/>
      <c r="E32" s="128"/>
      <c r="F32" s="128"/>
      <c r="G32" s="128"/>
      <c r="H32" s="128"/>
      <c r="I32" s="128"/>
      <c r="J32" s="129"/>
      <c r="K32" s="53"/>
    </row>
    <row r="33" spans="1:11" ht="38.25" customHeight="1">
      <c r="A33" s="72">
        <v>1</v>
      </c>
      <c r="B33" s="46" t="s">
        <v>77</v>
      </c>
      <c r="C33" s="61"/>
      <c r="D33" s="96">
        <v>1106250</v>
      </c>
      <c r="E33" s="50" t="s">
        <v>78</v>
      </c>
      <c r="F33" s="61"/>
      <c r="G33" s="11">
        <f>ROUND((F33*D33),2)</f>
        <v>0</v>
      </c>
      <c r="H33" s="12"/>
      <c r="I33" s="11">
        <f>ROUND((G33*H33),2)</f>
        <v>0</v>
      </c>
      <c r="J33" s="11">
        <f>ROUND((G33+I33),2)</f>
        <v>0</v>
      </c>
      <c r="K33" s="53"/>
    </row>
    <row r="34" spans="1:11" ht="36.75" customHeight="1">
      <c r="A34" s="72">
        <v>2</v>
      </c>
      <c r="B34" s="59" t="s">
        <v>79</v>
      </c>
      <c r="C34" s="61"/>
      <c r="D34" s="96">
        <v>4531250</v>
      </c>
      <c r="E34" s="50" t="s">
        <v>78</v>
      </c>
      <c r="F34" s="61"/>
      <c r="G34" s="11">
        <f>ROUND((F34*D34),2)</f>
        <v>0</v>
      </c>
      <c r="H34" s="12"/>
      <c r="I34" s="11">
        <f>ROUND((G34*H34),2)</f>
        <v>0</v>
      </c>
      <c r="J34" s="11">
        <f t="shared" ref="J34:J35" si="2">ROUND((G34+I34),2)</f>
        <v>0</v>
      </c>
      <c r="K34" s="53"/>
    </row>
    <row r="35" spans="1:11" ht="44.25" customHeight="1">
      <c r="A35" s="72">
        <v>3</v>
      </c>
      <c r="B35" s="59" t="s">
        <v>80</v>
      </c>
      <c r="C35" s="61"/>
      <c r="D35" s="96">
        <v>270000</v>
      </c>
      <c r="E35" s="50" t="s">
        <v>78</v>
      </c>
      <c r="F35" s="61"/>
      <c r="G35" s="11">
        <f>ROUND((F35*D35),2)</f>
        <v>0</v>
      </c>
      <c r="H35" s="12"/>
      <c r="I35" s="11">
        <f>ROUND((G35*H35),2)</f>
        <v>0</v>
      </c>
      <c r="J35" s="11">
        <f t="shared" si="2"/>
        <v>0</v>
      </c>
      <c r="K35" s="53"/>
    </row>
    <row r="36" spans="1:11" ht="28.5" customHeight="1">
      <c r="A36" s="131" t="s">
        <v>63</v>
      </c>
      <c r="B36" s="132"/>
      <c r="C36" s="132"/>
      <c r="D36" s="132"/>
      <c r="E36" s="132"/>
      <c r="F36" s="133"/>
      <c r="G36" s="78">
        <f>SUM(G33:G35)</f>
        <v>0</v>
      </c>
      <c r="H36" s="71"/>
      <c r="I36" s="78">
        <f>SUM(I33:I35)</f>
        <v>0</v>
      </c>
      <c r="J36" s="78">
        <f>SUM(J33:J35)</f>
        <v>0</v>
      </c>
      <c r="K36" s="53"/>
    </row>
    <row r="37" spans="1:11" ht="27.75" customHeight="1">
      <c r="A37" s="130" t="s">
        <v>54</v>
      </c>
      <c r="B37" s="130"/>
      <c r="C37" s="130"/>
      <c r="D37" s="130"/>
      <c r="E37" s="130"/>
      <c r="F37" s="130"/>
      <c r="G37" s="130"/>
      <c r="H37" s="130"/>
      <c r="I37" s="130"/>
      <c r="J37" s="130"/>
      <c r="K37" s="53"/>
    </row>
    <row r="38" spans="1:11" ht="40.5" customHeight="1">
      <c r="A38" s="62">
        <v>1</v>
      </c>
      <c r="B38" s="46" t="s">
        <v>77</v>
      </c>
      <c r="C38" s="61"/>
      <c r="D38" s="96">
        <v>1106250</v>
      </c>
      <c r="E38" s="50" t="s">
        <v>78</v>
      </c>
      <c r="F38" s="61"/>
      <c r="G38" s="11">
        <f>ROUND((F38*D38),2)</f>
        <v>0</v>
      </c>
      <c r="H38" s="12"/>
      <c r="I38" s="11">
        <f>ROUND((G38*H38),2)</f>
        <v>0</v>
      </c>
      <c r="J38" s="11">
        <f>ROUND((G38+I38),2)</f>
        <v>0</v>
      </c>
      <c r="K38" s="53"/>
    </row>
    <row r="39" spans="1:11" ht="32.25" customHeight="1">
      <c r="A39" s="62">
        <v>2</v>
      </c>
      <c r="B39" s="59" t="s">
        <v>79</v>
      </c>
      <c r="C39" s="61"/>
      <c r="D39" s="96">
        <v>4531250</v>
      </c>
      <c r="E39" s="50" t="s">
        <v>78</v>
      </c>
      <c r="F39" s="61"/>
      <c r="G39" s="11">
        <f t="shared" ref="G39:G40" si="3">ROUND((F39*D39),2)</f>
        <v>0</v>
      </c>
      <c r="H39" s="12"/>
      <c r="I39" s="11">
        <f t="shared" ref="I39:I40" si="4">ROUND((G39*H39),2)</f>
        <v>0</v>
      </c>
      <c r="J39" s="11">
        <f t="shared" ref="J39:J40" si="5">ROUND((G39+I39),2)</f>
        <v>0</v>
      </c>
      <c r="K39" s="53"/>
    </row>
    <row r="40" spans="1:11" ht="44.25" customHeight="1">
      <c r="A40" s="62">
        <v>3</v>
      </c>
      <c r="B40" s="59" t="s">
        <v>80</v>
      </c>
      <c r="C40" s="61"/>
      <c r="D40" s="96">
        <v>270000</v>
      </c>
      <c r="E40" s="50" t="s">
        <v>78</v>
      </c>
      <c r="F40" s="61"/>
      <c r="G40" s="11">
        <f t="shared" si="3"/>
        <v>0</v>
      </c>
      <c r="H40" s="12"/>
      <c r="I40" s="11">
        <f t="shared" si="4"/>
        <v>0</v>
      </c>
      <c r="J40" s="11">
        <f t="shared" si="5"/>
        <v>0</v>
      </c>
      <c r="K40" s="53"/>
    </row>
    <row r="41" spans="1:11" ht="33" customHeight="1">
      <c r="A41" s="131" t="s">
        <v>64</v>
      </c>
      <c r="B41" s="132"/>
      <c r="C41" s="132"/>
      <c r="D41" s="132"/>
      <c r="E41" s="132"/>
      <c r="F41" s="133"/>
      <c r="G41" s="78">
        <f>SUM(G38:G40)</f>
        <v>0</v>
      </c>
      <c r="H41" s="12"/>
      <c r="I41" s="78">
        <f>SUM(I38:I40)</f>
        <v>0</v>
      </c>
      <c r="J41" s="78">
        <f>SUM(J38:J40)</f>
        <v>0</v>
      </c>
      <c r="K41" s="53"/>
    </row>
    <row r="42" spans="1:11" ht="44.25" customHeight="1">
      <c r="A42" s="130" t="s">
        <v>55</v>
      </c>
      <c r="B42" s="130"/>
      <c r="C42" s="130"/>
      <c r="D42" s="130"/>
      <c r="E42" s="130"/>
      <c r="F42" s="130"/>
      <c r="G42" s="130"/>
      <c r="H42" s="130"/>
      <c r="I42" s="130"/>
      <c r="J42" s="130"/>
      <c r="K42" s="53"/>
    </row>
    <row r="43" spans="1:11" ht="33" customHeight="1">
      <c r="A43" s="62">
        <v>1</v>
      </c>
      <c r="B43" s="46" t="s">
        <v>77</v>
      </c>
      <c r="C43" s="63"/>
      <c r="D43" s="96">
        <v>1106250</v>
      </c>
      <c r="E43" s="50" t="s">
        <v>78</v>
      </c>
      <c r="F43" s="63"/>
      <c r="G43" s="69">
        <f>ROUND((F43*D43),2)</f>
        <v>0</v>
      </c>
      <c r="H43" s="66"/>
      <c r="I43" s="69">
        <f>ROUND((G43*H43),2)</f>
        <v>0</v>
      </c>
      <c r="J43" s="69">
        <f>ROUND((G43+I43),2)</f>
        <v>0</v>
      </c>
      <c r="K43" s="53"/>
    </row>
    <row r="44" spans="1:11" ht="35.25" customHeight="1">
      <c r="A44" s="62">
        <v>2</v>
      </c>
      <c r="B44" s="59" t="s">
        <v>79</v>
      </c>
      <c r="C44" s="63"/>
      <c r="D44" s="96">
        <v>4531250</v>
      </c>
      <c r="E44" s="50" t="s">
        <v>78</v>
      </c>
      <c r="F44" s="63"/>
      <c r="G44" s="69">
        <f>ROUND((F44*D44),2)</f>
        <v>0</v>
      </c>
      <c r="H44" s="66"/>
      <c r="I44" s="69">
        <f t="shared" ref="I44:I45" si="6">ROUND((G44*H44),2)</f>
        <v>0</v>
      </c>
      <c r="J44" s="69">
        <f t="shared" ref="J44:J45" si="7">ROUND((G44+I44),2)</f>
        <v>0</v>
      </c>
      <c r="K44" s="53"/>
    </row>
    <row r="45" spans="1:11" ht="44.25" customHeight="1">
      <c r="A45" s="62">
        <v>3</v>
      </c>
      <c r="B45" s="59" t="s">
        <v>80</v>
      </c>
      <c r="C45" s="63"/>
      <c r="D45" s="96">
        <v>270000</v>
      </c>
      <c r="E45" s="50" t="s">
        <v>78</v>
      </c>
      <c r="F45" s="63"/>
      <c r="G45" s="69">
        <f>ROUND((F45*D45),2)</f>
        <v>0</v>
      </c>
      <c r="H45" s="66"/>
      <c r="I45" s="69">
        <f t="shared" si="6"/>
        <v>0</v>
      </c>
      <c r="J45" s="69">
        <f t="shared" si="7"/>
        <v>0</v>
      </c>
      <c r="K45" s="53"/>
    </row>
    <row r="46" spans="1:11" ht="27.75" customHeight="1">
      <c r="A46" s="131" t="s">
        <v>65</v>
      </c>
      <c r="B46" s="132"/>
      <c r="C46" s="132"/>
      <c r="D46" s="132"/>
      <c r="E46" s="132"/>
      <c r="F46" s="133"/>
      <c r="G46" s="80">
        <f>SUM(G43:G45)</f>
        <v>0</v>
      </c>
      <c r="H46" s="66"/>
      <c r="I46" s="80">
        <f>SUM(I43:I45)</f>
        <v>0</v>
      </c>
      <c r="J46" s="80">
        <f>SUM(J43:J45)</f>
        <v>0</v>
      </c>
      <c r="K46" s="53"/>
    </row>
    <row r="47" spans="1:11" ht="25.5" customHeight="1">
      <c r="A47" s="126" t="s">
        <v>53</v>
      </c>
      <c r="B47" s="126"/>
      <c r="C47" s="126"/>
      <c r="D47" s="126"/>
      <c r="E47" s="126"/>
      <c r="F47" s="126"/>
      <c r="G47" s="126"/>
      <c r="H47" s="126"/>
      <c r="I47" s="126"/>
      <c r="J47" s="126"/>
      <c r="K47" s="28"/>
    </row>
    <row r="48" spans="1:11" ht="25.5" customHeight="1">
      <c r="A48" s="65">
        <v>1</v>
      </c>
      <c r="B48" s="46" t="s">
        <v>77</v>
      </c>
      <c r="C48" s="64"/>
      <c r="D48" s="97">
        <v>1106250</v>
      </c>
      <c r="E48" s="50" t="s">
        <v>78</v>
      </c>
      <c r="F48" s="64"/>
      <c r="G48" s="70">
        <f>ROUND((F48*D48),2)</f>
        <v>0</v>
      </c>
      <c r="H48" s="67"/>
      <c r="I48" s="70">
        <f>ROUND((G48*H48),2)</f>
        <v>0</v>
      </c>
      <c r="J48" s="70">
        <f>ROUND((G48+I48),2)</f>
        <v>0</v>
      </c>
      <c r="K48" s="28"/>
    </row>
    <row r="49" spans="1:11" ht="25.5" customHeight="1">
      <c r="A49" s="65">
        <v>2</v>
      </c>
      <c r="B49" s="59" t="s">
        <v>79</v>
      </c>
      <c r="C49" s="64"/>
      <c r="D49" s="97">
        <v>4531250</v>
      </c>
      <c r="E49" s="50" t="s">
        <v>78</v>
      </c>
      <c r="F49" s="64"/>
      <c r="G49" s="70">
        <f t="shared" ref="G49:G50" si="8">ROUND((F49*D49),2)</f>
        <v>0</v>
      </c>
      <c r="H49" s="67"/>
      <c r="I49" s="70">
        <f>ROUND((G49*H49),2)</f>
        <v>0</v>
      </c>
      <c r="J49" s="70">
        <f>ROUND((G49+I49),2)</f>
        <v>0</v>
      </c>
      <c r="K49" s="28"/>
    </row>
    <row r="50" spans="1:11" ht="44.25" customHeight="1">
      <c r="A50" s="73">
        <v>3</v>
      </c>
      <c r="B50" s="59" t="s">
        <v>80</v>
      </c>
      <c r="C50" s="46"/>
      <c r="D50" s="49">
        <v>270000</v>
      </c>
      <c r="E50" s="50" t="s">
        <v>78</v>
      </c>
      <c r="F50" s="51"/>
      <c r="G50" s="74">
        <f t="shared" si="8"/>
        <v>0</v>
      </c>
      <c r="H50" s="57"/>
      <c r="I50" s="56">
        <f>ROUND((G50*H50),2)</f>
        <v>0</v>
      </c>
      <c r="J50" s="56">
        <f>ROUND((G50+I50),2)</f>
        <v>0</v>
      </c>
      <c r="K50" s="53"/>
    </row>
    <row r="51" spans="1:11" ht="27.75" customHeight="1">
      <c r="A51" s="125" t="s">
        <v>66</v>
      </c>
      <c r="B51" s="125"/>
      <c r="C51" s="125"/>
      <c r="D51" s="125"/>
      <c r="E51" s="125"/>
      <c r="F51" s="125"/>
      <c r="G51" s="77">
        <f>SUM(G48:G50)</f>
        <v>0</v>
      </c>
      <c r="H51" s="12"/>
      <c r="I51" s="78">
        <f>SUM(I48:I50)</f>
        <v>0</v>
      </c>
      <c r="J51" s="78">
        <f>SUM(J48:J50)</f>
        <v>0</v>
      </c>
      <c r="K51" s="53"/>
    </row>
    <row r="52" spans="1:11" ht="27" customHeight="1">
      <c r="A52" s="135" t="s">
        <v>52</v>
      </c>
      <c r="B52" s="136"/>
      <c r="C52" s="136"/>
      <c r="D52" s="136"/>
      <c r="E52" s="136"/>
      <c r="F52" s="137"/>
      <c r="G52" s="79">
        <f>G31+G36+G41+G46+G51</f>
        <v>0</v>
      </c>
      <c r="H52" s="76"/>
      <c r="I52" s="79">
        <f>I31+I36+I41+I46+I51</f>
        <v>0</v>
      </c>
      <c r="J52" s="79">
        <f>J31+J36+J41+J46+J51</f>
        <v>0</v>
      </c>
      <c r="K52" s="53"/>
    </row>
    <row r="53" spans="1:11" ht="24.75" customHeight="1">
      <c r="A53" s="138" t="s">
        <v>60</v>
      </c>
      <c r="B53" s="138"/>
      <c r="C53" s="138"/>
      <c r="D53" s="138"/>
      <c r="E53" s="138"/>
      <c r="F53" s="138"/>
      <c r="G53" s="138"/>
      <c r="H53" s="138"/>
      <c r="I53" s="138"/>
      <c r="J53" s="138"/>
      <c r="K53" s="28"/>
    </row>
    <row r="54" spans="1:11" ht="24.75" customHeight="1">
      <c r="A54" s="118" t="s">
        <v>47</v>
      </c>
      <c r="B54" s="118"/>
      <c r="C54" s="118"/>
      <c r="D54" s="118"/>
      <c r="E54" s="118"/>
      <c r="F54" s="118"/>
      <c r="G54" s="118"/>
      <c r="H54" s="118"/>
      <c r="I54" s="118"/>
      <c r="J54" s="118"/>
      <c r="K54" s="28"/>
    </row>
    <row r="55" spans="1:11" ht="42" customHeight="1">
      <c r="A55" s="47">
        <v>1</v>
      </c>
      <c r="B55" s="46" t="s">
        <v>77</v>
      </c>
      <c r="C55" s="46"/>
      <c r="D55" s="49">
        <v>200000</v>
      </c>
      <c r="E55" s="50" t="s">
        <v>78</v>
      </c>
      <c r="F55" s="51"/>
      <c r="G55" s="11">
        <f>ROUND((F55*D55),2)</f>
        <v>0</v>
      </c>
      <c r="H55" s="12"/>
      <c r="I55" s="11">
        <f>ROUND((G55*H55),2)</f>
        <v>0</v>
      </c>
      <c r="J55" s="11">
        <f>ROUND((G55+I55),2)</f>
        <v>0</v>
      </c>
      <c r="K55" s="11"/>
    </row>
    <row r="56" spans="1:11" ht="42" customHeight="1">
      <c r="A56" s="47">
        <v>2</v>
      </c>
      <c r="B56" s="59" t="s">
        <v>79</v>
      </c>
      <c r="C56" s="59"/>
      <c r="D56" s="60">
        <v>2000000</v>
      </c>
      <c r="E56" s="50" t="s">
        <v>78</v>
      </c>
      <c r="F56" s="11"/>
      <c r="G56" s="11">
        <f t="shared" ref="G56:G57" si="9">ROUND((F56*D56),2)</f>
        <v>0</v>
      </c>
      <c r="H56" s="12"/>
      <c r="I56" s="11">
        <f t="shared" ref="I56:I57" si="10">ROUND((G56*H56),2)</f>
        <v>0</v>
      </c>
      <c r="J56" s="11">
        <f>ROUND((G56+I56),2)</f>
        <v>0</v>
      </c>
      <c r="K56" s="53"/>
    </row>
    <row r="57" spans="1:11" ht="42" customHeight="1">
      <c r="A57" s="47">
        <v>3</v>
      </c>
      <c r="B57" s="59" t="s">
        <v>80</v>
      </c>
      <c r="C57" s="59"/>
      <c r="D57" s="60">
        <v>45000</v>
      </c>
      <c r="E57" s="50" t="s">
        <v>78</v>
      </c>
      <c r="F57" s="11"/>
      <c r="G57" s="11">
        <f t="shared" si="9"/>
        <v>0</v>
      </c>
      <c r="H57" s="12"/>
      <c r="I57" s="11">
        <f t="shared" si="10"/>
        <v>0</v>
      </c>
      <c r="J57" s="11">
        <f>ROUND((G57+I57),2)</f>
        <v>0</v>
      </c>
      <c r="K57" s="53"/>
    </row>
    <row r="58" spans="1:11" ht="30" customHeight="1">
      <c r="A58" s="134" t="s">
        <v>67</v>
      </c>
      <c r="B58" s="134"/>
      <c r="C58" s="134"/>
      <c r="D58" s="134"/>
      <c r="E58" s="134"/>
      <c r="F58" s="134"/>
      <c r="G58" s="78">
        <f>SUM(G55:G57)</f>
        <v>0</v>
      </c>
      <c r="H58" s="75"/>
      <c r="I58" s="78">
        <f>SUM(I55:I57)</f>
        <v>0</v>
      </c>
      <c r="J58" s="78">
        <f>SUM(J55:J57)</f>
        <v>0</v>
      </c>
      <c r="K58" s="53"/>
    </row>
    <row r="59" spans="1:11" ht="24.75" customHeight="1">
      <c r="A59" s="118" t="s">
        <v>48</v>
      </c>
      <c r="B59" s="118"/>
      <c r="C59" s="118"/>
      <c r="D59" s="118"/>
      <c r="E59" s="118"/>
      <c r="F59" s="118"/>
      <c r="G59" s="118"/>
      <c r="H59" s="118"/>
      <c r="I59" s="118"/>
      <c r="J59" s="118"/>
      <c r="K59" s="28"/>
    </row>
    <row r="60" spans="1:11" ht="42" customHeight="1">
      <c r="A60" s="47">
        <v>1</v>
      </c>
      <c r="B60" s="46" t="s">
        <v>77</v>
      </c>
      <c r="C60" s="46"/>
      <c r="D60" s="49">
        <v>1106250</v>
      </c>
      <c r="E60" s="50" t="s">
        <v>78</v>
      </c>
      <c r="F60" s="51"/>
      <c r="G60" s="56">
        <f>ROUND((F60*D60),2)</f>
        <v>0</v>
      </c>
      <c r="H60" s="57"/>
      <c r="I60" s="56">
        <f>ROUND((G60*H60),2)</f>
        <v>0</v>
      </c>
      <c r="J60" s="56">
        <f>ROUND((G60+I60),2)</f>
        <v>0</v>
      </c>
      <c r="K60" s="54"/>
    </row>
    <row r="61" spans="1:11" ht="42" customHeight="1">
      <c r="A61" s="47">
        <v>2</v>
      </c>
      <c r="B61" s="59" t="s">
        <v>79</v>
      </c>
      <c r="C61" s="59"/>
      <c r="D61" s="60">
        <v>4531250</v>
      </c>
      <c r="E61" s="50" t="s">
        <v>78</v>
      </c>
      <c r="F61" s="11"/>
      <c r="G61" s="56">
        <f t="shared" ref="G61:G62" si="11">ROUND((F61*D61),2)</f>
        <v>0</v>
      </c>
      <c r="H61" s="12"/>
      <c r="I61" s="56">
        <f t="shared" ref="I61:I62" si="12">ROUND((G61*H61),2)</f>
        <v>0</v>
      </c>
      <c r="J61" s="56">
        <f t="shared" ref="J61:J62" si="13">ROUND((G61+I61),2)</f>
        <v>0</v>
      </c>
      <c r="K61" s="54"/>
    </row>
    <row r="62" spans="1:11" ht="42" customHeight="1">
      <c r="A62" s="47">
        <v>3</v>
      </c>
      <c r="B62" s="59" t="s">
        <v>80</v>
      </c>
      <c r="C62" s="59"/>
      <c r="D62" s="98">
        <v>270000</v>
      </c>
      <c r="E62" s="50" t="s">
        <v>78</v>
      </c>
      <c r="F62" s="11"/>
      <c r="G62" s="56">
        <f t="shared" si="11"/>
        <v>0</v>
      </c>
      <c r="H62" s="12"/>
      <c r="I62" s="56">
        <f t="shared" si="12"/>
        <v>0</v>
      </c>
      <c r="J62" s="56">
        <f t="shared" si="13"/>
        <v>0</v>
      </c>
      <c r="K62" s="54"/>
    </row>
    <row r="63" spans="1:11" ht="26.25" customHeight="1">
      <c r="A63" s="131" t="s">
        <v>68</v>
      </c>
      <c r="B63" s="132"/>
      <c r="C63" s="132"/>
      <c r="D63" s="132"/>
      <c r="E63" s="132"/>
      <c r="F63" s="132"/>
      <c r="G63" s="78">
        <f>SUM(G60:G62)</f>
        <v>0</v>
      </c>
      <c r="H63" s="12"/>
      <c r="I63" s="78">
        <f>SUM(I60:I62)</f>
        <v>0</v>
      </c>
      <c r="J63" s="78">
        <f>SUM(J60:J62)</f>
        <v>0</v>
      </c>
      <c r="K63" s="54"/>
    </row>
    <row r="64" spans="1:11" ht="30" customHeight="1">
      <c r="A64" s="118" t="s">
        <v>54</v>
      </c>
      <c r="B64" s="118"/>
      <c r="C64" s="118"/>
      <c r="D64" s="118"/>
      <c r="E64" s="118"/>
      <c r="F64" s="118"/>
      <c r="G64" s="118"/>
      <c r="H64" s="118"/>
      <c r="I64" s="118"/>
      <c r="J64" s="118"/>
      <c r="K64" s="54"/>
    </row>
    <row r="65" spans="1:12" ht="42" customHeight="1">
      <c r="A65" s="65">
        <v>1</v>
      </c>
      <c r="B65" s="46" t="s">
        <v>77</v>
      </c>
      <c r="C65" s="64"/>
      <c r="D65" s="97">
        <v>1106250</v>
      </c>
      <c r="E65" s="50" t="s">
        <v>78</v>
      </c>
      <c r="F65" s="64"/>
      <c r="G65" s="70">
        <f>ROUND((F65*D65),2)</f>
        <v>0</v>
      </c>
      <c r="H65" s="67"/>
      <c r="I65" s="70">
        <f>ROUND((G65*H65),2)</f>
        <v>0</v>
      </c>
      <c r="J65" s="70">
        <f>ROUND((G65+I65),2)</f>
        <v>0</v>
      </c>
      <c r="K65" s="54"/>
    </row>
    <row r="66" spans="1:12" ht="42" customHeight="1">
      <c r="A66" s="65">
        <v>2</v>
      </c>
      <c r="B66" s="59" t="s">
        <v>79</v>
      </c>
      <c r="C66" s="64"/>
      <c r="D66" s="97">
        <v>4531250</v>
      </c>
      <c r="E66" s="50" t="s">
        <v>78</v>
      </c>
      <c r="F66" s="64"/>
      <c r="G66" s="70">
        <f t="shared" ref="G66:G67" si="14">ROUND((F66*D66),2)</f>
        <v>0</v>
      </c>
      <c r="H66" s="67"/>
      <c r="I66" s="70">
        <f t="shared" ref="I66:I67" si="15">ROUND((G66*H66),2)</f>
        <v>0</v>
      </c>
      <c r="J66" s="70">
        <f t="shared" ref="J66:J67" si="16">ROUND((G66+I66),2)</f>
        <v>0</v>
      </c>
      <c r="K66" s="54"/>
    </row>
    <row r="67" spans="1:12" ht="42" customHeight="1">
      <c r="A67" s="65">
        <v>3</v>
      </c>
      <c r="B67" s="59" t="s">
        <v>80</v>
      </c>
      <c r="C67" s="64"/>
      <c r="D67" s="97">
        <v>270000</v>
      </c>
      <c r="E67" s="50" t="s">
        <v>78</v>
      </c>
      <c r="F67" s="64"/>
      <c r="G67" s="70">
        <f t="shared" si="14"/>
        <v>0</v>
      </c>
      <c r="H67" s="67"/>
      <c r="I67" s="70">
        <f t="shared" si="15"/>
        <v>0</v>
      </c>
      <c r="J67" s="70">
        <f t="shared" si="16"/>
        <v>0</v>
      </c>
      <c r="K67" s="54"/>
    </row>
    <row r="68" spans="1:12" ht="30.75" customHeight="1">
      <c r="A68" s="125" t="s">
        <v>69</v>
      </c>
      <c r="B68" s="125"/>
      <c r="C68" s="125"/>
      <c r="D68" s="125"/>
      <c r="E68" s="125"/>
      <c r="F68" s="125"/>
      <c r="G68" s="77">
        <f>SUM(G65:G67)</f>
        <v>0</v>
      </c>
      <c r="H68" s="67"/>
      <c r="I68" s="77">
        <f>SUM(I65:I67)</f>
        <v>0</v>
      </c>
      <c r="J68" s="77">
        <f>SUM(J65:J67)</f>
        <v>0</v>
      </c>
      <c r="K68" s="54"/>
    </row>
    <row r="69" spans="1:12" ht="32.25" customHeight="1">
      <c r="A69" s="118" t="s">
        <v>55</v>
      </c>
      <c r="B69" s="118"/>
      <c r="C69" s="118"/>
      <c r="D69" s="118"/>
      <c r="E69" s="118"/>
      <c r="F69" s="118"/>
      <c r="G69" s="118"/>
      <c r="H69" s="118"/>
      <c r="I69" s="118"/>
      <c r="J69" s="118"/>
      <c r="K69" s="54"/>
    </row>
    <row r="70" spans="1:12" ht="42" customHeight="1">
      <c r="A70" s="65">
        <v>1</v>
      </c>
      <c r="B70" s="46" t="s">
        <v>77</v>
      </c>
      <c r="C70" s="64"/>
      <c r="D70" s="97">
        <v>1106250</v>
      </c>
      <c r="E70" s="50" t="s">
        <v>78</v>
      </c>
      <c r="F70" s="64"/>
      <c r="G70" s="70">
        <f>ROUND((F70*D70),2)</f>
        <v>0</v>
      </c>
      <c r="H70" s="67"/>
      <c r="I70" s="70">
        <f>ROUND((G70*H70),2)</f>
        <v>0</v>
      </c>
      <c r="J70" s="70">
        <f>ROUND((G70+I70),2)</f>
        <v>0</v>
      </c>
      <c r="K70" s="54"/>
    </row>
    <row r="71" spans="1:12" ht="42" customHeight="1">
      <c r="A71" s="65">
        <v>2</v>
      </c>
      <c r="B71" s="59" t="s">
        <v>79</v>
      </c>
      <c r="C71" s="64"/>
      <c r="D71" s="97">
        <v>4531250</v>
      </c>
      <c r="E71" s="50" t="s">
        <v>78</v>
      </c>
      <c r="F71" s="64"/>
      <c r="G71" s="70">
        <f t="shared" ref="G71:G72" si="17">ROUND((F71*D71),2)</f>
        <v>0</v>
      </c>
      <c r="H71" s="67"/>
      <c r="I71" s="70">
        <f t="shared" ref="I71:I72" si="18">ROUND((G71*H71),2)</f>
        <v>0</v>
      </c>
      <c r="J71" s="70">
        <f t="shared" ref="J71:J72" si="19">ROUND((G71+I71),2)</f>
        <v>0</v>
      </c>
      <c r="K71" s="54"/>
    </row>
    <row r="72" spans="1:12" ht="42" customHeight="1">
      <c r="A72" s="65">
        <v>3</v>
      </c>
      <c r="B72" s="59" t="s">
        <v>80</v>
      </c>
      <c r="C72" s="64"/>
      <c r="D72" s="97">
        <v>270000</v>
      </c>
      <c r="E72" s="50" t="s">
        <v>78</v>
      </c>
      <c r="F72" s="64"/>
      <c r="G72" s="70">
        <f t="shared" si="17"/>
        <v>0</v>
      </c>
      <c r="H72" s="67"/>
      <c r="I72" s="70">
        <f t="shared" si="18"/>
        <v>0</v>
      </c>
      <c r="J72" s="70">
        <f t="shared" si="19"/>
        <v>0</v>
      </c>
      <c r="K72" s="54"/>
    </row>
    <row r="73" spans="1:12" ht="42" customHeight="1">
      <c r="A73" s="125" t="s">
        <v>70</v>
      </c>
      <c r="B73" s="125"/>
      <c r="C73" s="125"/>
      <c r="D73" s="125"/>
      <c r="E73" s="125"/>
      <c r="F73" s="125"/>
      <c r="G73" s="77">
        <f>SUM(G70:G72)</f>
        <v>0</v>
      </c>
      <c r="H73" s="67"/>
      <c r="I73" s="77">
        <f>SUM(I70:I72)</f>
        <v>0</v>
      </c>
      <c r="J73" s="77">
        <f>SUM(J70:J72)</f>
        <v>0</v>
      </c>
      <c r="K73" s="54"/>
    </row>
    <row r="74" spans="1:12" ht="28.5" customHeight="1">
      <c r="A74" s="118" t="s">
        <v>53</v>
      </c>
      <c r="B74" s="118"/>
      <c r="C74" s="118"/>
      <c r="D74" s="118"/>
      <c r="E74" s="118"/>
      <c r="F74" s="118"/>
      <c r="G74" s="118"/>
      <c r="H74" s="118"/>
      <c r="I74" s="118"/>
      <c r="J74" s="118"/>
      <c r="K74" s="54"/>
    </row>
    <row r="75" spans="1:12" ht="42" customHeight="1">
      <c r="A75" s="65">
        <v>1</v>
      </c>
      <c r="B75" s="46" t="s">
        <v>77</v>
      </c>
      <c r="C75" s="64"/>
      <c r="D75" s="97">
        <v>1106250</v>
      </c>
      <c r="E75" s="50" t="s">
        <v>78</v>
      </c>
      <c r="F75" s="64"/>
      <c r="G75" s="70">
        <f>ROUND((F75*D75),2)</f>
        <v>0</v>
      </c>
      <c r="H75" s="67"/>
      <c r="I75" s="70">
        <f>ROUND((G75*H75),2)</f>
        <v>0</v>
      </c>
      <c r="J75" s="70">
        <f>ROUND((G75+I75),2)</f>
        <v>0</v>
      </c>
      <c r="K75" s="54"/>
    </row>
    <row r="76" spans="1:12" ht="42" customHeight="1">
      <c r="A76" s="65">
        <v>2</v>
      </c>
      <c r="B76" s="59" t="s">
        <v>79</v>
      </c>
      <c r="C76" s="64"/>
      <c r="D76" s="97">
        <v>4531250</v>
      </c>
      <c r="E76" s="50" t="s">
        <v>78</v>
      </c>
      <c r="F76" s="64"/>
      <c r="G76" s="70">
        <f t="shared" ref="G76:G77" si="20">ROUND((F76*D76),2)</f>
        <v>0</v>
      </c>
      <c r="H76" s="67"/>
      <c r="I76" s="70">
        <f t="shared" ref="I76:I77" si="21">ROUND((G76*H76),2)</f>
        <v>0</v>
      </c>
      <c r="J76" s="70">
        <f t="shared" ref="J76:J77" si="22">ROUND((G76+I76),2)</f>
        <v>0</v>
      </c>
      <c r="K76" s="54"/>
    </row>
    <row r="77" spans="1:12" ht="42" customHeight="1">
      <c r="A77" s="65">
        <v>3</v>
      </c>
      <c r="B77" s="59" t="s">
        <v>80</v>
      </c>
      <c r="C77" s="64"/>
      <c r="D77" s="97">
        <v>270000</v>
      </c>
      <c r="E77" s="50" t="s">
        <v>78</v>
      </c>
      <c r="F77" s="64"/>
      <c r="G77" s="70">
        <f t="shared" si="20"/>
        <v>0</v>
      </c>
      <c r="H77" s="67"/>
      <c r="I77" s="70">
        <f t="shared" si="21"/>
        <v>0</v>
      </c>
      <c r="J77" s="70">
        <f t="shared" si="22"/>
        <v>0</v>
      </c>
      <c r="K77" s="54"/>
    </row>
    <row r="78" spans="1:12" ht="42" customHeight="1">
      <c r="A78" s="125" t="s">
        <v>71</v>
      </c>
      <c r="B78" s="125"/>
      <c r="C78" s="125"/>
      <c r="D78" s="125"/>
      <c r="E78" s="125"/>
      <c r="F78" s="125"/>
      <c r="G78" s="87">
        <f>SUM(G75:G77)</f>
        <v>0</v>
      </c>
      <c r="H78" s="67"/>
      <c r="I78" s="90">
        <f>SUM(I75:I77)</f>
        <v>0</v>
      </c>
      <c r="J78" s="77">
        <f>SUM(J75:J77)</f>
        <v>0</v>
      </c>
      <c r="K78" s="54"/>
    </row>
    <row r="79" spans="1:12" ht="29.25" customHeight="1" thickBot="1">
      <c r="A79" s="119" t="s">
        <v>59</v>
      </c>
      <c r="B79" s="120"/>
      <c r="C79" s="120"/>
      <c r="D79" s="120"/>
      <c r="E79" s="120"/>
      <c r="F79" s="121"/>
      <c r="G79" s="88">
        <f>G58+G63+G68+G73+G78</f>
        <v>0</v>
      </c>
      <c r="H79" s="93"/>
      <c r="I79" s="91">
        <f>I58+I63+I68+I73+I78</f>
        <v>0</v>
      </c>
      <c r="J79" s="68">
        <f>J58+J63+J68+J73+J78</f>
        <v>0</v>
      </c>
      <c r="K79" s="54"/>
    </row>
    <row r="80" spans="1:12" ht="41.25" customHeight="1" thickBot="1">
      <c r="A80" s="122" t="s">
        <v>56</v>
      </c>
      <c r="B80" s="123"/>
      <c r="C80" s="123"/>
      <c r="D80" s="123"/>
      <c r="E80" s="123"/>
      <c r="F80" s="124"/>
      <c r="G80" s="89">
        <f>G52+G79</f>
        <v>0</v>
      </c>
      <c r="H80" s="94"/>
      <c r="I80" s="92">
        <f>I52+I79</f>
        <v>0</v>
      </c>
      <c r="J80" s="81">
        <f>J52+J79</f>
        <v>0</v>
      </c>
      <c r="K80" s="27"/>
      <c r="L80" s="29"/>
    </row>
    <row r="81" spans="1:18" ht="8.25" customHeight="1">
      <c r="A81" s="42"/>
      <c r="B81" s="42"/>
      <c r="C81" s="42"/>
      <c r="D81" s="42"/>
      <c r="E81" s="42"/>
      <c r="F81" s="42"/>
      <c r="G81" s="41"/>
      <c r="H81" s="41"/>
      <c r="I81" s="41"/>
      <c r="J81" s="41"/>
      <c r="K81" s="40"/>
      <c r="L81" s="41"/>
    </row>
    <row r="82" spans="1:18" ht="24" customHeight="1">
      <c r="A82" s="117" t="s">
        <v>50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"/>
      <c r="M82" s="1"/>
      <c r="N82" s="1"/>
      <c r="O82" s="1"/>
      <c r="P82" s="1"/>
      <c r="Q82" s="1"/>
    </row>
    <row r="83" spans="1:18" ht="4.5" customHeight="1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1"/>
      <c r="M83" s="1"/>
      <c r="N83" s="1"/>
      <c r="O83" s="1"/>
      <c r="P83" s="1"/>
      <c r="Q83" s="1"/>
    </row>
    <row r="84" spans="1:18" ht="27.75" customHeight="1">
      <c r="A84" s="117" t="s">
        <v>81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"/>
      <c r="M84" s="1"/>
      <c r="N84" s="1"/>
      <c r="O84" s="1"/>
      <c r="P84" s="1"/>
      <c r="Q84" s="1"/>
    </row>
    <row r="85" spans="1:18" ht="7.5" customHeight="1">
      <c r="A85" s="20"/>
      <c r="B85" s="7"/>
      <c r="C85" s="7"/>
      <c r="D85" s="7"/>
      <c r="E85" s="7"/>
      <c r="F85" s="7"/>
      <c r="G85" s="7"/>
      <c r="H85" s="7"/>
      <c r="I85" s="7"/>
      <c r="J85" s="7"/>
      <c r="K85" s="7"/>
      <c r="L85" s="1"/>
      <c r="M85" s="1"/>
      <c r="N85" s="1"/>
      <c r="O85" s="1"/>
      <c r="P85" s="1"/>
      <c r="Q85" s="1"/>
    </row>
    <row r="86" spans="1:18" ht="25.5" customHeight="1">
      <c r="A86" s="16" t="s">
        <v>46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1"/>
      <c r="M86" s="1"/>
      <c r="N86" s="1"/>
      <c r="O86" s="1"/>
      <c r="P86" s="1"/>
      <c r="Q86" s="1"/>
    </row>
    <row r="87" spans="1:18" ht="8.25" customHeight="1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"/>
      <c r="M87" s="1"/>
      <c r="N87" s="1"/>
      <c r="O87" s="1"/>
      <c r="P87" s="1"/>
      <c r="Q87" s="1"/>
      <c r="R87" s="17"/>
    </row>
    <row r="88" spans="1:18" ht="12" customHeight="1">
      <c r="A88" s="113" t="s">
        <v>24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"/>
      <c r="M88" s="1"/>
      <c r="N88" s="1"/>
      <c r="O88" s="1"/>
      <c r="P88" s="1"/>
      <c r="Q88" s="1"/>
    </row>
    <row r="89" spans="1:18" ht="27" customHeight="1" thickBot="1">
      <c r="A89" s="83" t="s">
        <v>72</v>
      </c>
      <c r="B89" s="84"/>
      <c r="C89" s="82"/>
      <c r="D89" s="82"/>
      <c r="E89" s="82"/>
      <c r="F89" s="82"/>
      <c r="G89" s="82"/>
      <c r="H89" s="82"/>
      <c r="I89" s="82"/>
      <c r="J89" s="82"/>
      <c r="K89" s="82"/>
      <c r="L89" s="1"/>
      <c r="M89" s="1"/>
      <c r="N89" s="1"/>
      <c r="O89" s="1"/>
      <c r="P89" s="1"/>
      <c r="Q89" s="1"/>
    </row>
    <row r="90" spans="1:18" ht="24" customHeight="1" thickBot="1">
      <c r="A90" s="95"/>
      <c r="B90" s="16" t="s">
        <v>73</v>
      </c>
      <c r="C90" s="82"/>
      <c r="D90" s="82"/>
      <c r="E90" s="82"/>
      <c r="F90" s="82"/>
      <c r="G90" s="82"/>
      <c r="H90" s="82"/>
      <c r="I90" s="82"/>
      <c r="J90" s="82"/>
      <c r="K90" s="82"/>
      <c r="L90" s="1"/>
      <c r="M90" s="1"/>
      <c r="N90" s="1"/>
      <c r="O90" s="1"/>
      <c r="P90" s="1"/>
      <c r="Q90" s="1"/>
    </row>
    <row r="91" spans="1:18" ht="18.75" customHeight="1" thickBot="1">
      <c r="A91" s="86"/>
      <c r="B91" s="85" t="s">
        <v>74</v>
      </c>
      <c r="C91" s="82"/>
      <c r="D91" s="82"/>
      <c r="E91" s="82"/>
      <c r="F91" s="82"/>
      <c r="G91" s="82"/>
      <c r="H91" s="82"/>
      <c r="I91" s="82"/>
      <c r="J91" s="82"/>
      <c r="K91" s="82"/>
      <c r="L91" s="1"/>
      <c r="M91" s="1"/>
      <c r="N91" s="1"/>
      <c r="O91" s="1"/>
      <c r="P91" s="1"/>
      <c r="Q91" s="1"/>
    </row>
    <row r="92" spans="1:18" ht="20.25" customHeight="1" thickBot="1">
      <c r="A92" s="86"/>
      <c r="B92" s="16" t="s">
        <v>75</v>
      </c>
      <c r="C92" s="82"/>
      <c r="D92" s="82"/>
      <c r="E92" s="82"/>
      <c r="F92" s="82"/>
      <c r="G92" s="82"/>
      <c r="H92" s="82"/>
      <c r="I92" s="82"/>
      <c r="J92" s="82"/>
      <c r="K92" s="82"/>
      <c r="L92" s="1"/>
      <c r="M92" s="1"/>
      <c r="N92" s="1"/>
      <c r="O92" s="1"/>
      <c r="P92" s="1"/>
      <c r="Q92" s="1"/>
    </row>
    <row r="93" spans="1:18" ht="22.5" customHeight="1" thickBot="1">
      <c r="A93" s="16" t="s">
        <v>25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1"/>
      <c r="M93" s="1"/>
      <c r="N93" s="1"/>
      <c r="O93" s="1"/>
      <c r="P93" s="1"/>
      <c r="Q93" s="1"/>
    </row>
    <row r="94" spans="1:18" ht="20.25" customHeight="1" thickBot="1">
      <c r="A94" s="21"/>
      <c r="B94" s="7" t="s">
        <v>26</v>
      </c>
      <c r="C94" s="7"/>
      <c r="D94" s="7"/>
      <c r="E94" s="7"/>
      <c r="F94" s="7"/>
      <c r="G94" s="7"/>
      <c r="H94" s="7"/>
      <c r="I94" s="7"/>
      <c r="J94" s="7"/>
      <c r="K94" s="7"/>
      <c r="L94" s="1"/>
      <c r="M94" s="1"/>
      <c r="N94" s="1"/>
      <c r="O94" s="1"/>
      <c r="P94" s="1"/>
      <c r="Q94" s="1"/>
    </row>
    <row r="95" spans="1:18" ht="20.25" customHeight="1" thickBot="1">
      <c r="A95" s="21"/>
      <c r="B95" s="7" t="s">
        <v>27</v>
      </c>
      <c r="C95" s="7"/>
      <c r="D95" s="7"/>
      <c r="E95" s="7"/>
      <c r="F95" s="7"/>
      <c r="G95" s="7"/>
      <c r="H95" s="7"/>
      <c r="I95" s="7"/>
      <c r="J95" s="7"/>
      <c r="K95" s="25"/>
      <c r="L95" s="1"/>
      <c r="M95" s="1"/>
      <c r="N95" s="1"/>
      <c r="O95" s="1"/>
      <c r="P95" s="1"/>
      <c r="Q95" s="1"/>
    </row>
    <row r="96" spans="1:18" ht="21.75" customHeight="1">
      <c r="A96" s="19" t="s">
        <v>28</v>
      </c>
      <c r="B96" s="7"/>
      <c r="C96" s="7"/>
      <c r="D96" s="7"/>
      <c r="E96" s="7"/>
      <c r="F96" s="7"/>
      <c r="G96" s="7"/>
      <c r="H96" s="7"/>
      <c r="I96" s="7"/>
      <c r="J96" s="7"/>
      <c r="K96" s="26"/>
      <c r="L96" s="1"/>
      <c r="M96" s="1"/>
      <c r="N96" s="1"/>
      <c r="O96" s="1"/>
      <c r="P96" s="1"/>
      <c r="Q96" s="1"/>
    </row>
    <row r="97" spans="1:17" ht="12" customHeight="1">
      <c r="A97" s="30" t="s">
        <v>23</v>
      </c>
      <c r="B97" s="1"/>
      <c r="C97" s="1"/>
      <c r="D97" s="7"/>
      <c r="E97" s="7"/>
      <c r="F97" s="7"/>
      <c r="G97" s="7"/>
      <c r="H97" s="7"/>
      <c r="I97" s="7"/>
      <c r="J97" s="7"/>
      <c r="K97" s="7"/>
      <c r="L97" s="1"/>
      <c r="M97" s="1"/>
      <c r="N97" s="1"/>
      <c r="O97" s="1"/>
      <c r="P97" s="1"/>
      <c r="Q97" s="1"/>
    </row>
    <row r="98" spans="1:17" ht="11.25" customHeight="1">
      <c r="A98" s="20"/>
      <c r="B98" s="7"/>
      <c r="C98" s="7"/>
      <c r="D98" s="7"/>
      <c r="E98" s="7"/>
      <c r="F98" s="7"/>
      <c r="G98" s="7"/>
      <c r="H98" s="7"/>
      <c r="I98" s="7"/>
      <c r="J98" s="7"/>
      <c r="K98" s="7"/>
      <c r="L98" s="1"/>
      <c r="M98" s="1"/>
      <c r="N98" s="1"/>
      <c r="O98" s="1"/>
      <c r="P98" s="1"/>
      <c r="Q98" s="1"/>
    </row>
    <row r="99" spans="1:17" ht="12" customHeight="1" thickBot="1">
      <c r="A99" s="16" t="s">
        <v>43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1"/>
      <c r="M99" s="1"/>
      <c r="N99" s="1"/>
      <c r="O99" s="1"/>
      <c r="P99" s="1"/>
      <c r="Q99" s="1"/>
    </row>
    <row r="100" spans="1:17" ht="16.5" customHeight="1" thickBot="1">
      <c r="A100" s="21"/>
      <c r="B100" s="43" t="s">
        <v>37</v>
      </c>
      <c r="C100" s="43"/>
      <c r="D100" s="7"/>
      <c r="E100" s="7"/>
      <c r="F100" s="7"/>
      <c r="G100" s="7"/>
      <c r="H100" s="7"/>
      <c r="I100" s="7"/>
      <c r="J100" s="7"/>
      <c r="K100" s="7"/>
      <c r="L100" s="1"/>
      <c r="M100" s="1"/>
      <c r="N100" s="1"/>
      <c r="O100" s="1"/>
      <c r="P100" s="1"/>
      <c r="Q100" s="1"/>
    </row>
    <row r="101" spans="1:17" ht="16.5" customHeight="1" thickBot="1">
      <c r="A101" s="21"/>
      <c r="B101" s="43" t="s">
        <v>38</v>
      </c>
      <c r="C101" s="43"/>
      <c r="D101" s="7"/>
      <c r="E101" s="7"/>
      <c r="F101" s="7"/>
      <c r="G101" s="7"/>
      <c r="H101" s="7"/>
      <c r="I101" s="7"/>
      <c r="J101" s="7"/>
      <c r="K101" s="7"/>
      <c r="L101" s="1"/>
      <c r="M101" s="1"/>
      <c r="N101" s="1"/>
      <c r="O101" s="1"/>
      <c r="P101" s="1"/>
      <c r="Q101" s="1"/>
    </row>
    <row r="102" spans="1:17" ht="16.5" customHeight="1" thickBot="1">
      <c r="A102" s="21"/>
      <c r="B102" s="43" t="s">
        <v>39</v>
      </c>
      <c r="C102" s="43"/>
      <c r="D102" s="7"/>
      <c r="E102" s="7"/>
      <c r="F102" s="7"/>
      <c r="G102" s="7"/>
      <c r="H102" s="7"/>
      <c r="I102" s="7"/>
      <c r="J102" s="7"/>
      <c r="K102" s="7"/>
      <c r="L102" s="1"/>
      <c r="M102" s="1"/>
      <c r="N102" s="1"/>
      <c r="O102" s="1"/>
      <c r="P102" s="1"/>
      <c r="Q102" s="1"/>
    </row>
    <row r="103" spans="1:17" ht="16.5" customHeight="1" thickBot="1">
      <c r="A103" s="21"/>
      <c r="B103" s="43" t="s">
        <v>40</v>
      </c>
      <c r="C103" s="43"/>
      <c r="D103" s="7"/>
      <c r="E103" s="7"/>
      <c r="F103" s="7"/>
      <c r="G103" s="7"/>
      <c r="H103" s="7"/>
      <c r="I103" s="7"/>
      <c r="J103" s="7"/>
      <c r="K103" s="7"/>
      <c r="L103" s="1"/>
      <c r="M103" s="1"/>
      <c r="N103" s="1"/>
      <c r="O103" s="1"/>
      <c r="P103" s="1"/>
      <c r="Q103" s="1"/>
    </row>
    <row r="104" spans="1:17" ht="16.5" customHeight="1" thickBot="1">
      <c r="A104" s="21"/>
      <c r="B104" s="48" t="s">
        <v>41</v>
      </c>
      <c r="C104" s="58"/>
      <c r="D104" s="7"/>
      <c r="E104" s="7"/>
      <c r="F104" s="7"/>
      <c r="G104" s="7"/>
      <c r="H104" s="7"/>
      <c r="I104" s="7"/>
      <c r="J104" s="7"/>
      <c r="K104" s="7"/>
      <c r="L104" s="1"/>
      <c r="M104" s="1"/>
      <c r="N104" s="1"/>
      <c r="O104" s="1"/>
      <c r="P104" s="1"/>
      <c r="Q104" s="1"/>
    </row>
    <row r="105" spans="1:17" ht="17.25" customHeight="1" thickBot="1">
      <c r="A105" s="21"/>
      <c r="B105" s="43" t="s">
        <v>42</v>
      </c>
      <c r="C105" s="43"/>
      <c r="D105" s="7"/>
      <c r="E105" s="7"/>
      <c r="F105" s="7"/>
      <c r="G105" s="7"/>
      <c r="H105" s="7"/>
      <c r="I105" s="7"/>
      <c r="J105" s="7"/>
      <c r="K105" s="7"/>
      <c r="L105" s="1"/>
      <c r="M105" s="1"/>
      <c r="N105" s="1"/>
      <c r="O105" s="1"/>
      <c r="P105" s="1"/>
      <c r="Q105" s="1"/>
    </row>
    <row r="106" spans="1:17" ht="12" customHeight="1">
      <c r="A106" s="30" t="s">
        <v>23</v>
      </c>
      <c r="B106" s="1"/>
      <c r="C106" s="1"/>
      <c r="D106" s="7"/>
      <c r="E106" s="7"/>
      <c r="F106" s="7"/>
      <c r="G106" s="7"/>
      <c r="H106" s="7"/>
      <c r="I106" s="7"/>
      <c r="J106" s="7"/>
      <c r="K106" s="7"/>
      <c r="L106" s="1"/>
      <c r="M106" s="1"/>
      <c r="N106" s="1"/>
      <c r="O106" s="1"/>
      <c r="P106" s="1"/>
      <c r="Q106" s="1"/>
    </row>
    <row r="107" spans="1:17" ht="114" customHeight="1">
      <c r="A107" s="142" t="s">
        <v>34</v>
      </c>
      <c r="B107" s="142"/>
      <c r="C107" s="142"/>
      <c r="D107" s="142"/>
      <c r="E107" s="142"/>
      <c r="F107" s="142"/>
      <c r="G107" s="142"/>
      <c r="H107" s="142"/>
      <c r="I107" s="142"/>
      <c r="J107" s="142"/>
      <c r="K107" s="7"/>
      <c r="L107" s="1"/>
      <c r="M107" s="1"/>
      <c r="N107" s="1"/>
      <c r="O107" s="1"/>
      <c r="P107" s="1"/>
      <c r="Q107" s="1"/>
    </row>
    <row r="108" spans="1:17" ht="9" customHeight="1">
      <c r="A108" s="30"/>
      <c r="B108" s="1"/>
      <c r="C108" s="1"/>
      <c r="D108" s="7"/>
      <c r="E108" s="7"/>
      <c r="F108" s="7"/>
      <c r="G108" s="7"/>
      <c r="H108" s="7"/>
      <c r="I108" s="7"/>
      <c r="J108" s="7"/>
      <c r="K108" s="7"/>
      <c r="L108" s="1"/>
      <c r="M108" s="1"/>
      <c r="N108" s="1"/>
      <c r="O108" s="1"/>
      <c r="P108" s="1"/>
      <c r="Q108" s="1"/>
    </row>
    <row r="109" spans="1:17" ht="33.75" customHeight="1">
      <c r="A109" s="141" t="s">
        <v>31</v>
      </c>
      <c r="B109" s="141"/>
      <c r="C109" s="141"/>
      <c r="D109" s="141"/>
      <c r="E109" s="141"/>
      <c r="F109" s="141"/>
      <c r="G109" s="141"/>
      <c r="H109" s="141"/>
      <c r="I109" s="141"/>
      <c r="J109" s="141"/>
      <c r="K109" s="37"/>
      <c r="L109" s="37"/>
      <c r="M109" s="1"/>
      <c r="N109" s="1"/>
      <c r="O109" s="1"/>
      <c r="P109" s="1"/>
      <c r="Q109" s="1"/>
    </row>
    <row r="110" spans="1:17" ht="7.5" customHeight="1">
      <c r="A110" s="2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26.25" customHeight="1">
      <c r="A111" s="140" t="s">
        <v>32</v>
      </c>
      <c r="B111" s="140"/>
      <c r="C111" s="140"/>
      <c r="D111" s="140"/>
      <c r="E111" s="140"/>
      <c r="F111" s="140"/>
      <c r="G111" s="140"/>
      <c r="H111" s="140"/>
      <c r="I111" s="140"/>
      <c r="J111" s="140"/>
      <c r="K111" s="34"/>
      <c r="L111" s="34"/>
    </row>
    <row r="112" spans="1:17" ht="28.5" customHeight="1">
      <c r="A112" s="139" t="s">
        <v>33</v>
      </c>
      <c r="B112" s="139"/>
      <c r="C112" s="139"/>
      <c r="D112" s="139"/>
      <c r="E112" s="139"/>
      <c r="F112" s="139"/>
      <c r="G112" s="139"/>
      <c r="H112" s="139"/>
      <c r="I112" s="139"/>
      <c r="J112" s="139"/>
      <c r="K112" s="35"/>
      <c r="L112" s="35"/>
    </row>
    <row r="113" spans="1:12" ht="12" customHeight="1">
      <c r="A113" s="33"/>
      <c r="B113" s="33"/>
      <c r="C113" s="55"/>
      <c r="D113" s="33"/>
      <c r="E113" s="33"/>
      <c r="F113" s="33"/>
      <c r="G113" s="33"/>
      <c r="H113" s="33"/>
      <c r="I113" s="33"/>
      <c r="J113" s="33"/>
      <c r="K113" s="35"/>
      <c r="L113" s="35"/>
    </row>
    <row r="114" spans="1:12" ht="35.25" customHeight="1">
      <c r="A114" s="143" t="s">
        <v>76</v>
      </c>
      <c r="B114" s="143"/>
      <c r="C114" s="143"/>
      <c r="D114" s="143"/>
      <c r="E114" s="143"/>
      <c r="F114" s="143"/>
      <c r="G114" s="143"/>
      <c r="H114" s="143"/>
      <c r="I114" s="143"/>
      <c r="J114" s="143"/>
    </row>
    <row r="118" spans="1:12">
      <c r="B118" s="31"/>
      <c r="C118" s="31"/>
    </row>
    <row r="122" spans="1:12">
      <c r="B122" s="31"/>
      <c r="C122" s="31"/>
    </row>
  </sheetData>
  <mergeCells count="62">
    <mergeCell ref="A112:J112"/>
    <mergeCell ref="A111:J111"/>
    <mergeCell ref="A109:J109"/>
    <mergeCell ref="A107:J107"/>
    <mergeCell ref="A114:J114"/>
    <mergeCell ref="A51:F51"/>
    <mergeCell ref="A58:F58"/>
    <mergeCell ref="A63:F63"/>
    <mergeCell ref="A68:F68"/>
    <mergeCell ref="A73:F73"/>
    <mergeCell ref="A54:J54"/>
    <mergeCell ref="A59:J59"/>
    <mergeCell ref="A52:F52"/>
    <mergeCell ref="A53:J53"/>
    <mergeCell ref="A27:J27"/>
    <mergeCell ref="A47:J47"/>
    <mergeCell ref="A32:J32"/>
    <mergeCell ref="A37:J37"/>
    <mergeCell ref="A42:J42"/>
    <mergeCell ref="A31:F31"/>
    <mergeCell ref="A36:F36"/>
    <mergeCell ref="A41:F41"/>
    <mergeCell ref="A46:F46"/>
    <mergeCell ref="A82:K82"/>
    <mergeCell ref="A84:K84"/>
    <mergeCell ref="A64:J64"/>
    <mergeCell ref="A69:J69"/>
    <mergeCell ref="A74:J74"/>
    <mergeCell ref="A79:F79"/>
    <mergeCell ref="A80:F80"/>
    <mergeCell ref="A78:F78"/>
    <mergeCell ref="A87:K87"/>
    <mergeCell ref="A88:K88"/>
    <mergeCell ref="A26:J26"/>
    <mergeCell ref="A18:J18"/>
    <mergeCell ref="G21:G23"/>
    <mergeCell ref="A19:K19"/>
    <mergeCell ref="G24:G25"/>
    <mergeCell ref="I24:I25"/>
    <mergeCell ref="J24:J25"/>
    <mergeCell ref="F21:F25"/>
    <mergeCell ref="A21:A25"/>
    <mergeCell ref="C21:C25"/>
    <mergeCell ref="H21:H25"/>
    <mergeCell ref="E21:E25"/>
    <mergeCell ref="J21:J23"/>
    <mergeCell ref="B21:B25"/>
    <mergeCell ref="I21:I23"/>
    <mergeCell ref="D21:D25"/>
    <mergeCell ref="H2:K2"/>
    <mergeCell ref="A17:J17"/>
    <mergeCell ref="A14:K14"/>
    <mergeCell ref="A3:K3"/>
    <mergeCell ref="J4:K4"/>
    <mergeCell ref="J5:K5"/>
    <mergeCell ref="J6:K6"/>
    <mergeCell ref="J7:K7"/>
    <mergeCell ref="A5:F5"/>
    <mergeCell ref="A6:F6"/>
    <mergeCell ref="A7:F7"/>
    <mergeCell ref="A15:K15"/>
    <mergeCell ref="A16:K16"/>
  </mergeCells>
  <phoneticPr fontId="13" type="noConversion"/>
  <conditionalFormatting sqref="H28:H31 H50:H52 H33:H36 H38:H41 H60:H63 H79">
    <cfRule type="cellIs" dxfId="19" priority="41" stopIfTrue="1" operator="greaterThan">
      <formula>0.01</formula>
    </cfRule>
    <cfRule type="cellIs" dxfId="18" priority="42" stopIfTrue="1" operator="lessThan">
      <formula>0.01</formula>
    </cfRule>
    <cfRule type="cellIs" dxfId="17" priority="43" stopIfTrue="1" operator="lessThan">
      <formula>-0.02</formula>
    </cfRule>
    <cfRule type="cellIs" dxfId="16" priority="44" stopIfTrue="1" operator="lessThan">
      <formula>0.01</formula>
    </cfRule>
    <cfRule type="cellIs" dxfId="15" priority="45" stopIfTrue="1" operator="lessThan">
      <formula>0</formula>
    </cfRule>
    <cfRule type="cellIs" dxfId="14" priority="46" stopIfTrue="1" operator="greaterThan">
      <formula>0.01</formula>
    </cfRule>
    <cfRule type="cellIs" dxfId="13" priority="47" stopIfTrue="1" operator="lessThan">
      <formula>1</formula>
    </cfRule>
    <cfRule type="cellIs" dxfId="12" priority="48" stopIfTrue="1" operator="greaterThan">
      <formula>1</formula>
    </cfRule>
    <cfRule type="cellIs" dxfId="11" priority="49" stopIfTrue="1" operator="greaterThan">
      <formula>0.01</formula>
    </cfRule>
    <cfRule type="cellIs" dxfId="10" priority="50" stopIfTrue="1" operator="greaterThan">
      <formula>1</formula>
    </cfRule>
  </conditionalFormatting>
  <conditionalFormatting sqref="H55:H58">
    <cfRule type="cellIs" dxfId="9" priority="21" stopIfTrue="1" operator="greaterThan">
      <formula>0.01</formula>
    </cfRule>
    <cfRule type="cellIs" dxfId="8" priority="22" stopIfTrue="1" operator="lessThan">
      <formula>0.01</formula>
    </cfRule>
    <cfRule type="cellIs" dxfId="7" priority="23" stopIfTrue="1" operator="lessThan">
      <formula>-0.02</formula>
    </cfRule>
    <cfRule type="cellIs" dxfId="6" priority="24" stopIfTrue="1" operator="lessThan">
      <formula>0.01</formula>
    </cfRule>
    <cfRule type="cellIs" dxfId="5" priority="25" stopIfTrue="1" operator="lessThan">
      <formula>0</formula>
    </cfRule>
    <cfRule type="cellIs" dxfId="4" priority="26" stopIfTrue="1" operator="greaterThan">
      <formula>0.01</formula>
    </cfRule>
    <cfRule type="cellIs" dxfId="3" priority="27" stopIfTrue="1" operator="lessThan">
      <formula>1</formula>
    </cfRule>
    <cfRule type="cellIs" dxfId="2" priority="28" stopIfTrue="1" operator="greaterThan">
      <formula>1</formula>
    </cfRule>
    <cfRule type="cellIs" dxfId="1" priority="29" stopIfTrue="1" operator="greaterThan">
      <formula>0.01</formula>
    </cfRule>
    <cfRule type="cellIs" dxfId="0" priority="30" stopIfTrue="1" operator="greaterThan">
      <formula>1</formula>
    </cfRule>
  </conditionalFormatting>
  <pageMargins left="0.98425196850393704" right="0.98425196850393704" top="1.3779527559055118" bottom="0.98425196850393704" header="0" footer="0"/>
  <pageSetup paperSize="9" scale="94" orientation="landscape" r:id="rId1"/>
  <headerFooter>
    <oddFooter>&amp;C&amp;"Times New Roman,Normalny"&amp;8Strona &amp;P</oddFooter>
  </headerFooter>
  <rowBreaks count="1" manualBreakCount="1">
    <brk id="20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E0492A9B-C13B-43F3-A574-3BA1A76B170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Łokuciejewska Katarzyna</dc:creator>
  <cp:lastModifiedBy>Sosna Maria</cp:lastModifiedBy>
  <cp:lastPrinted>2022-07-21T06:51:06Z</cp:lastPrinted>
  <dcterms:created xsi:type="dcterms:W3CDTF">2018-01-18T08:35:25Z</dcterms:created>
  <dcterms:modified xsi:type="dcterms:W3CDTF">2022-07-28T09:11:27Z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adebce30-9805-4b03-8684-e226e20eb370</vt:lpwstr>
  </property>
  <property fmtid="{D5CDD505-2E9C-101B-9397-08002B2CF9AE}" pid="3" name="bjSaver">
    <vt:lpwstr>qG8MtEpG09jZnx5ai2vBY9CQEq2z6kGb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ClsUserRVM">
    <vt:lpwstr>[]</vt:lpwstr>
  </property>
</Properties>
</file>