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33.22\kprzetarg\POSTĘPOWANIA WG REGULAMINU\2023 rok KAT3\SPN\DOSTAWY\TW Sukcesywna dostawa materiałów instalacyjnych 5 CZ\8) Pytania (5)\"/>
    </mc:Choice>
  </mc:AlternateContent>
  <bookViews>
    <workbookView xWindow="0" yWindow="0" windowWidth="28800" windowHeight="12435"/>
  </bookViews>
  <sheets>
    <sheet name="Arkusz1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7" i="1"/>
  <c r="I7" i="1" s="1"/>
  <c r="G33" i="1" l="1"/>
  <c r="I33" i="1" s="1"/>
</calcChain>
</file>

<file path=xl/sharedStrings.xml><?xml version="1.0" encoding="utf-8"?>
<sst xmlns="http://schemas.openxmlformats.org/spreadsheetml/2006/main" count="95" uniqueCount="70">
  <si>
    <t>LP.</t>
  </si>
  <si>
    <t>NAZWA</t>
  </si>
  <si>
    <t>JEDN.</t>
  </si>
  <si>
    <t>CENA JEDN. NETTO /ZŁ/</t>
  </si>
  <si>
    <t>WARTOŚĆ NETTO /ZŁ/</t>
  </si>
  <si>
    <t xml:space="preserve">ILOŚĆ </t>
  </si>
  <si>
    <t>INDEKS</t>
  </si>
  <si>
    <t>SZT.</t>
  </si>
  <si>
    <t>STAWKA VAT /%/</t>
  </si>
  <si>
    <t>WARTOŚĆ BRUTTO /ZŁ/</t>
  </si>
  <si>
    <t>RAZEM WARTOŚĆ ZAMÓWIENIA:</t>
  </si>
  <si>
    <t>KÓŁKO ŻELIWNE DO ZASUWY Ø50</t>
  </si>
  <si>
    <t>313-ZELIWO-0100</t>
  </si>
  <si>
    <t>KÓŁKO ŻELIWNE DO ZASUWY Ø80</t>
  </si>
  <si>
    <t>313-ZELIWO-0101</t>
  </si>
  <si>
    <t>313-ZELIWO-0018</t>
  </si>
  <si>
    <t>313-ZELIWO-0117</t>
  </si>
  <si>
    <t>313-ZELIWO-0118</t>
  </si>
  <si>
    <t>313-ZELIWO-0956</t>
  </si>
  <si>
    <t>313-ZELIWO-0195</t>
  </si>
  <si>
    <t>313-ZELIWO-0054</t>
  </si>
  <si>
    <t>313-ZELIWO-0192</t>
  </si>
  <si>
    <t>313-ZELIWO-0955</t>
  </si>
  <si>
    <t>SKRZYNKA DO ZASUW – ULICZNA (DUŻA) DIN 4056 - KORPUS I POKRYWA - ŻELIWO SZARE</t>
  </si>
  <si>
    <t>313-ZELIWO-0200</t>
  </si>
  <si>
    <t>313-ZELIWO-0004</t>
  </si>
  <si>
    <t>313-ZELIWO-0006</t>
  </si>
  <si>
    <t>313-ZELIWO-0988</t>
  </si>
  <si>
    <t>313-ZELIWO-0002</t>
  </si>
  <si>
    <t>313-ZELIWO-0217</t>
  </si>
  <si>
    <t>313-ZELIWO-0218</t>
  </si>
  <si>
    <t>313-ZELIWO-0019</t>
  </si>
  <si>
    <t>313-ZELIWO-0022</t>
  </si>
  <si>
    <t>313-ZELIWO-0080</t>
  </si>
  <si>
    <t>313-ZELIWO-0215</t>
  </si>
  <si>
    <t>313-ZELIWO-0017</t>
  </si>
  <si>
    <t>313-ZELIWO-0013</t>
  </si>
  <si>
    <t>313-ZELIWO-0214</t>
  </si>
  <si>
    <t>313-ZELIWO-0003</t>
  </si>
  <si>
    <t>313-ZELIWO-0014</t>
  </si>
  <si>
    <t>Załącznik nr 3A do specyfikacji warunków zamówienia (SWZ)</t>
  </si>
  <si>
    <t>FORMULARZ CENOWY - DLA CZĘŚCI A</t>
  </si>
  <si>
    <r>
      <t>OBUDOWA DO ZASUW STAŁA O DŁUGOŚCI L 1300 MM Ø 100</t>
    </r>
    <r>
      <rPr>
        <strike/>
        <sz val="9"/>
        <rFont val="Calibri"/>
        <family val="2"/>
        <charset val="238"/>
      </rPr>
      <t xml:space="preserve"> </t>
    </r>
  </si>
  <si>
    <t xml:space="preserve">OBUDOWA DO ZASUW STAŁA O DŁUGOŚCI L 1300 MM Ø 125 </t>
  </si>
  <si>
    <t xml:space="preserve">OBUDOWA DO ZASUW STAŁA O DŁUGOŚCI L 1300 MM Ø 150 </t>
  </si>
  <si>
    <t xml:space="preserve">OBUDOWA DO ZASUW STAŁA O DŁUGOŚCI L 1300 MM Ø 200 </t>
  </si>
  <si>
    <t xml:space="preserve">OBUDOWA DO ZASUW STAŁA O DŁUGOŚCI L 1300 MM Ø 300 </t>
  </si>
  <si>
    <t>OBUDOWA DO ZASUW STAŁA O DŁUGOŚCI L 1300 MM Ø 400-500</t>
  </si>
  <si>
    <t>OBUDOWA DO ZASUW STAŁA O DŁUGOŚCI L 1300 MM Ø 40-50</t>
  </si>
  <si>
    <t xml:space="preserve">OBUDOWA DO ZASUW STAŁA O DŁUGOŚCI L 1300 MM Ø 65-80 </t>
  </si>
  <si>
    <t>Oznaczenie zamówienia: 1/2023/TW/KP</t>
  </si>
  <si>
    <r>
      <t xml:space="preserve">UWAGA: </t>
    </r>
    <r>
      <rPr>
        <sz val="9"/>
        <color theme="1"/>
        <rFont val="Calibri"/>
        <family val="2"/>
        <charset val="238"/>
        <scheme val="minor"/>
      </rPr>
      <t/>
    </r>
  </si>
  <si>
    <r>
      <t xml:space="preserve">wartości brutto z kolumny "I" formularza cenowego obliczają się automatycznie z zastosowaniem </t>
    </r>
    <r>
      <rPr>
        <u/>
        <sz val="9"/>
        <color theme="1"/>
        <rFont val="Calibri"/>
        <family val="2"/>
        <charset val="238"/>
        <scheme val="minor"/>
      </rPr>
      <t>podstawowej stawki podatku VAT w wysokości 23 %</t>
    </r>
    <r>
      <rPr>
        <sz val="9"/>
        <color theme="1"/>
        <rFont val="Calibri"/>
        <family val="2"/>
        <charset val="238"/>
        <scheme val="minor"/>
      </rPr>
      <t xml:space="preserve">; jeżeli wykonawca dla którejś z pozycji chce wskazać inną niż podstawowa stawka podatku VAT, zobowiązany jest dokonać odpowiedniej modyfikacji wprowadzonej przez zamawiającego formuły, a zatem </t>
    </r>
    <r>
      <rPr>
        <u/>
        <sz val="9"/>
        <color theme="1"/>
        <rFont val="Calibri"/>
        <family val="2"/>
        <charset val="238"/>
        <scheme val="minor"/>
      </rPr>
      <t>w przypadku zastosowania różnych stawek podatku VAT wykonawca winien zmienić formułę w danej pozycji formularza oraz formułę w pozycji I.33 - RAZEM WARTOŚĆ ZAMÓWIENIA"</t>
    </r>
  </si>
  <si>
    <t xml:space="preserve">(kwalifikowany podpis elektroniczny, podpis zaufany lub podpis osobisty) </t>
  </si>
  <si>
    <t>ZASUWA MIĘKKOUSZCZELNIONA  KOŁNIERZOWA PN 10 LUB PN 16  Ø 100 DŁUGA PRODUCENT: _____________ *</t>
  </si>
  <si>
    <t>ZASUWA MIĘKKOUSZCZELNIONA  KOŁNIERZOWA PN 10 LUB PN 16 Ø 100 KRÓTKA PRODUCENT: _____________*</t>
  </si>
  <si>
    <t>ZASUWA MIĘKKOUSZCZELNIONA  KOŁNIERZOWA PN 10  Ø 125 KRÓTKA PRODUCENT: _____________*</t>
  </si>
  <si>
    <t>ZASUWA MIĘKKOUSZCZELNIONA  KOŁNIERZOWA PN 10 LUB PN 16  Ø 150 DŁUGA PRODUCENT: _____________*</t>
  </si>
  <si>
    <t>ZASUWA MIĘKKOUSZCZELNIONA  KOŁNIERZOWA PN 10  Ø 150 KRÓTKA PRODUCENT: _____________*</t>
  </si>
  <si>
    <t>ZASUWA MIĘKKOUSZCZELNIONA  KOŁNIERZOWA PN 10 Ø 200 DŁUGA PRODUCENT: _____________*</t>
  </si>
  <si>
    <t>ZASUWA MIĘKKOUSZCZELNIONA  KOŁNIERZOWA PN 10 Ø 200 KRÓTKA PRODUCENT: _____________*</t>
  </si>
  <si>
    <t>ZASUWA MIĘKKOUSZCZELNIONA  KOŁNIERZOWA PN 10 Ø 250 DŁUGA PRODUCENT: _____________*</t>
  </si>
  <si>
    <t>ZASUWA MIĘKKOUSZCZELNIONA  KOŁNIERZOWA PN 10 Ø 300 KRÓTKA PRODUCENT: _____________*</t>
  </si>
  <si>
    <t>ZASUWA MIĘKKOUSZCZELNIONA KOŁNIERZOWA PN 10 LUB PN 16  Ø 80 DŁUGA, OWIERCENIE 8 OTWORÓW PRODUCENT: _____________*</t>
  </si>
  <si>
    <t>ZASUWA MIĘKKOUSZCZELNIONA KOŁNIERZOWA PN 10 LUB PN 16 Ø 80 KRÓTKA, OWIERCENIE 8 OTWORÓW PRODUCENT: _____________*</t>
  </si>
  <si>
    <t>ZASUWA MIĘKKOUSZCZELNIONA KOŁNIERZOWA PN 10 LUB PN 16 Ø40 KRÓTKA PRODUCENT: _____________*</t>
  </si>
  <si>
    <t>ZASUWA MIĘKKOUSZCZELNIONA KOŁNIERZOWA PN 10 LUB PN 16 Ø50 DŁUGA PRODUCENT: _____________*</t>
  </si>
  <si>
    <t>ZASUWA MIĘKKOUSZCZELNIONA KOŁNIERZOWA PN 10 LUB PN 16  Ø50 KRÓTKA PRODUCENT: _____________*</t>
  </si>
  <si>
    <t>ZASUWA MIĘKKOUSZCZELNIONA KOŁNIERZOWA PN 10 LUB PN 16 Ø65 KRÓTKA PRODUCENT: _____________*</t>
  </si>
  <si>
    <r>
      <t xml:space="preserve">* należy podać nazwę producenta ("AVK" </t>
    </r>
    <r>
      <rPr>
        <b/>
        <i/>
        <sz val="9"/>
        <color theme="1"/>
        <rFont val="Calibri"/>
        <family val="2"/>
        <charset val="238"/>
        <scheme val="minor"/>
      </rPr>
      <t>lub</t>
    </r>
    <r>
      <rPr>
        <b/>
        <sz val="9"/>
        <color theme="1"/>
        <rFont val="Calibri"/>
        <family val="2"/>
        <charset val="238"/>
        <scheme val="minor"/>
      </rPr>
      <t xml:space="preserve"> "HAWLE" </t>
    </r>
    <r>
      <rPr>
        <b/>
        <i/>
        <sz val="9"/>
        <color theme="1"/>
        <rFont val="Calibri"/>
        <family val="2"/>
        <charset val="238"/>
        <scheme val="minor"/>
      </rPr>
      <t>lub</t>
    </r>
    <r>
      <rPr>
        <b/>
        <sz val="9"/>
        <color theme="1"/>
        <rFont val="Calibri"/>
        <family val="2"/>
        <charset val="238"/>
        <scheme val="minor"/>
      </rPr>
      <t xml:space="preserve"> "JAFAR" </t>
    </r>
    <r>
      <rPr>
        <b/>
        <i/>
        <sz val="9"/>
        <color theme="1"/>
        <rFont val="Calibri"/>
        <family val="2"/>
        <charset val="238"/>
        <scheme val="minor"/>
      </rPr>
      <t>lub</t>
    </r>
    <r>
      <rPr>
        <b/>
        <sz val="9"/>
        <color theme="1"/>
        <rFont val="Calibri"/>
        <family val="2"/>
        <charset val="238"/>
        <scheme val="minor"/>
      </rPr>
      <t xml:space="preserve"> "AKWA")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</si>
</sst>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strike/>
      <sz val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4" fontId="0" fillId="0" borderId="0" xfId="0" applyNumberFormat="1"/>
    <xf numFmtId="0" fontId="0" fillId="0" borderId="2" xfId="0" applyBorder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0" fillId="0" borderId="2" xfId="0" applyNumberFormat="1" applyBorder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2" fillId="3" borderId="0" xfId="0" applyFont="1" applyFill="1" applyAlignment="1">
      <alignment horizontal="left"/>
    </xf>
    <xf numFmtId="0" fontId="3" fillId="5" borderId="0" xfId="0" applyFont="1" applyFill="1" applyAlignment="1">
      <alignment vertical="center" wrapText="1"/>
    </xf>
    <xf numFmtId="4" fontId="3" fillId="5" borderId="0" xfId="0" applyNumberFormat="1" applyFont="1" applyFill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5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ny" xfId="0" builtinId="0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topLeftCell="A25" zoomScaleNormal="100" workbookViewId="0">
      <selection activeCell="B38" sqref="B38:I38"/>
    </sheetView>
  </sheetViews>
  <sheetFormatPr defaultRowHeight="15" x14ac:dyDescent="0.25"/>
  <cols>
    <col min="1" max="1" width="5" customWidth="1"/>
    <col min="2" max="2" width="44.5703125" style="13" customWidth="1"/>
    <col min="3" max="3" width="11" style="10" customWidth="1"/>
    <col min="4" max="4" width="5.85546875" style="10" customWidth="1"/>
    <col min="5" max="5" width="6" customWidth="1"/>
    <col min="6" max="6" width="9.140625" style="1"/>
    <col min="7" max="7" width="10.140625" style="1" bestFit="1" customWidth="1"/>
    <col min="8" max="8" width="7.140625" style="22" customWidth="1"/>
    <col min="9" max="9" width="11" style="16" customWidth="1"/>
  </cols>
  <sheetData>
    <row r="1" spans="1:9" x14ac:dyDescent="0.25">
      <c r="A1" s="30"/>
      <c r="B1" s="35" t="s">
        <v>40</v>
      </c>
      <c r="C1" s="35"/>
      <c r="D1" s="35"/>
      <c r="E1" s="35"/>
      <c r="F1" s="35"/>
      <c r="G1" s="35"/>
      <c r="H1" s="35"/>
      <c r="I1" s="35"/>
    </row>
    <row r="2" spans="1:9" x14ac:dyDescent="0.25">
      <c r="A2" s="30" t="s">
        <v>50</v>
      </c>
      <c r="B2" s="30"/>
      <c r="C2" s="30"/>
      <c r="D2" s="30"/>
      <c r="E2" s="30"/>
      <c r="F2" s="30"/>
      <c r="G2" s="30"/>
      <c r="H2" s="30"/>
      <c r="I2" s="30"/>
    </row>
    <row r="3" spans="1:9" x14ac:dyDescent="0.25">
      <c r="A3" s="3"/>
      <c r="B3" s="9"/>
    </row>
    <row r="4" spans="1:9" x14ac:dyDescent="0.25">
      <c r="A4" s="34" t="s">
        <v>41</v>
      </c>
      <c r="B4" s="34"/>
      <c r="C4" s="34"/>
      <c r="D4" s="34"/>
      <c r="E4" s="34"/>
      <c r="F4" s="34"/>
      <c r="G4" s="34"/>
      <c r="H4" s="34"/>
      <c r="I4" s="34"/>
    </row>
    <row r="5" spans="1:9" x14ac:dyDescent="0.25">
      <c r="A5" s="3"/>
      <c r="B5" s="11"/>
      <c r="C5" s="12"/>
      <c r="D5" s="12"/>
      <c r="E5" s="2"/>
      <c r="F5" s="8"/>
    </row>
    <row r="6" spans="1:9" ht="35.1" customHeight="1" x14ac:dyDescent="0.25">
      <c r="A6" s="4" t="s">
        <v>0</v>
      </c>
      <c r="B6" s="5" t="s">
        <v>1</v>
      </c>
      <c r="C6" s="5" t="s">
        <v>6</v>
      </c>
      <c r="D6" s="5" t="s">
        <v>2</v>
      </c>
      <c r="E6" s="6" t="s">
        <v>5</v>
      </c>
      <c r="F6" s="7" t="s">
        <v>3</v>
      </c>
      <c r="G6" s="7" t="s">
        <v>4</v>
      </c>
      <c r="H6" s="7" t="s">
        <v>8</v>
      </c>
      <c r="I6" s="7" t="s">
        <v>9</v>
      </c>
    </row>
    <row r="7" spans="1:9" ht="24" x14ac:dyDescent="0.25">
      <c r="A7" s="14">
        <v>1</v>
      </c>
      <c r="B7" s="25" t="s">
        <v>11</v>
      </c>
      <c r="C7" s="26" t="s">
        <v>12</v>
      </c>
      <c r="D7" s="19" t="s">
        <v>7</v>
      </c>
      <c r="E7" s="28">
        <v>1</v>
      </c>
      <c r="F7" s="15"/>
      <c r="G7" s="17">
        <f>E7*F7</f>
        <v>0</v>
      </c>
      <c r="H7" s="23"/>
      <c r="I7" s="18">
        <f>G7*123%</f>
        <v>0</v>
      </c>
    </row>
    <row r="8" spans="1:9" ht="24" x14ac:dyDescent="0.25">
      <c r="A8" s="14">
        <v>2</v>
      </c>
      <c r="B8" s="25" t="s">
        <v>13</v>
      </c>
      <c r="C8" s="26" t="s">
        <v>14</v>
      </c>
      <c r="D8" s="19" t="s">
        <v>7</v>
      </c>
      <c r="E8" s="28">
        <v>1</v>
      </c>
      <c r="F8" s="15"/>
      <c r="G8" s="17">
        <f t="shared" ref="G8:G32" si="0">E8*F8</f>
        <v>0</v>
      </c>
      <c r="H8" s="23"/>
      <c r="I8" s="18">
        <f t="shared" ref="I8:I32" si="1">G8*123%</f>
        <v>0</v>
      </c>
    </row>
    <row r="9" spans="1:9" ht="24" x14ac:dyDescent="0.25">
      <c r="A9" s="14">
        <v>3</v>
      </c>
      <c r="B9" s="27" t="s">
        <v>42</v>
      </c>
      <c r="C9" s="26" t="s">
        <v>15</v>
      </c>
      <c r="D9" s="19" t="s">
        <v>7</v>
      </c>
      <c r="E9" s="28">
        <v>50</v>
      </c>
      <c r="F9" s="15"/>
      <c r="G9" s="17">
        <f t="shared" si="0"/>
        <v>0</v>
      </c>
      <c r="H9" s="23"/>
      <c r="I9" s="18">
        <f t="shared" si="1"/>
        <v>0</v>
      </c>
    </row>
    <row r="10" spans="1:9" ht="24" x14ac:dyDescent="0.25">
      <c r="A10" s="14">
        <v>4</v>
      </c>
      <c r="B10" s="27" t="s">
        <v>43</v>
      </c>
      <c r="C10" s="26" t="s">
        <v>16</v>
      </c>
      <c r="D10" s="19" t="s">
        <v>7</v>
      </c>
      <c r="E10" s="28">
        <v>5</v>
      </c>
      <c r="F10" s="15"/>
      <c r="G10" s="17">
        <f t="shared" si="0"/>
        <v>0</v>
      </c>
      <c r="H10" s="23"/>
      <c r="I10" s="18">
        <f t="shared" si="1"/>
        <v>0</v>
      </c>
    </row>
    <row r="11" spans="1:9" ht="24" x14ac:dyDescent="0.25">
      <c r="A11" s="14">
        <v>5</v>
      </c>
      <c r="B11" s="27" t="s">
        <v>44</v>
      </c>
      <c r="C11" s="26" t="s">
        <v>17</v>
      </c>
      <c r="D11" s="19" t="s">
        <v>7</v>
      </c>
      <c r="E11" s="28">
        <v>20</v>
      </c>
      <c r="F11" s="15"/>
      <c r="G11" s="17">
        <f t="shared" si="0"/>
        <v>0</v>
      </c>
      <c r="H11" s="23"/>
      <c r="I11" s="18">
        <f t="shared" si="1"/>
        <v>0</v>
      </c>
    </row>
    <row r="12" spans="1:9" ht="24" x14ac:dyDescent="0.25">
      <c r="A12" s="14">
        <v>6</v>
      </c>
      <c r="B12" s="27" t="s">
        <v>45</v>
      </c>
      <c r="C12" s="26" t="s">
        <v>18</v>
      </c>
      <c r="D12" s="19" t="s">
        <v>7</v>
      </c>
      <c r="E12" s="28">
        <v>15</v>
      </c>
      <c r="F12" s="15"/>
      <c r="G12" s="17">
        <f t="shared" si="0"/>
        <v>0</v>
      </c>
      <c r="H12" s="23"/>
      <c r="I12" s="18">
        <f t="shared" si="1"/>
        <v>0</v>
      </c>
    </row>
    <row r="13" spans="1:9" ht="24" x14ac:dyDescent="0.25">
      <c r="A13" s="14">
        <v>7</v>
      </c>
      <c r="B13" s="27" t="s">
        <v>46</v>
      </c>
      <c r="C13" s="26" t="s">
        <v>19</v>
      </c>
      <c r="D13" s="19" t="s">
        <v>7</v>
      </c>
      <c r="E13" s="28">
        <v>1</v>
      </c>
      <c r="F13" s="15"/>
      <c r="G13" s="17">
        <f t="shared" si="0"/>
        <v>0</v>
      </c>
      <c r="H13" s="23"/>
      <c r="I13" s="18">
        <f t="shared" si="1"/>
        <v>0</v>
      </c>
    </row>
    <row r="14" spans="1:9" ht="24" x14ac:dyDescent="0.25">
      <c r="A14" s="14">
        <v>8</v>
      </c>
      <c r="B14" s="27" t="s">
        <v>47</v>
      </c>
      <c r="C14" s="26" t="s">
        <v>20</v>
      </c>
      <c r="D14" s="19" t="s">
        <v>7</v>
      </c>
      <c r="E14" s="28">
        <v>1</v>
      </c>
      <c r="F14" s="15"/>
      <c r="G14" s="17">
        <f t="shared" si="0"/>
        <v>0</v>
      </c>
      <c r="H14" s="23"/>
      <c r="I14" s="18">
        <f t="shared" si="1"/>
        <v>0</v>
      </c>
    </row>
    <row r="15" spans="1:9" ht="24" x14ac:dyDescent="0.25">
      <c r="A15" s="14">
        <v>9</v>
      </c>
      <c r="B15" s="27" t="s">
        <v>48</v>
      </c>
      <c r="C15" s="26" t="s">
        <v>21</v>
      </c>
      <c r="D15" s="19" t="s">
        <v>7</v>
      </c>
      <c r="E15" s="28">
        <v>200</v>
      </c>
      <c r="F15" s="15"/>
      <c r="G15" s="17">
        <f t="shared" si="0"/>
        <v>0</v>
      </c>
      <c r="H15" s="23"/>
      <c r="I15" s="18">
        <f t="shared" si="1"/>
        <v>0</v>
      </c>
    </row>
    <row r="16" spans="1:9" ht="24" x14ac:dyDescent="0.25">
      <c r="A16" s="14">
        <v>10</v>
      </c>
      <c r="B16" s="27" t="s">
        <v>49</v>
      </c>
      <c r="C16" s="26" t="s">
        <v>22</v>
      </c>
      <c r="D16" s="19" t="s">
        <v>7</v>
      </c>
      <c r="E16" s="28">
        <v>70</v>
      </c>
      <c r="F16" s="15"/>
      <c r="G16" s="17">
        <f t="shared" si="0"/>
        <v>0</v>
      </c>
      <c r="H16" s="23"/>
      <c r="I16" s="18">
        <f t="shared" si="1"/>
        <v>0</v>
      </c>
    </row>
    <row r="17" spans="1:10" ht="24" x14ac:dyDescent="0.25">
      <c r="A17" s="14">
        <v>11</v>
      </c>
      <c r="B17" s="25" t="s">
        <v>23</v>
      </c>
      <c r="C17" s="26" t="s">
        <v>24</v>
      </c>
      <c r="D17" s="19" t="s">
        <v>7</v>
      </c>
      <c r="E17" s="28">
        <v>300</v>
      </c>
      <c r="F17" s="15"/>
      <c r="G17" s="17">
        <f t="shared" si="0"/>
        <v>0</v>
      </c>
      <c r="H17" s="23"/>
      <c r="I17" s="18">
        <f t="shared" si="1"/>
        <v>0</v>
      </c>
    </row>
    <row r="18" spans="1:10" ht="24" x14ac:dyDescent="0.25">
      <c r="A18" s="14">
        <v>12</v>
      </c>
      <c r="B18" s="25" t="s">
        <v>54</v>
      </c>
      <c r="C18" s="26" t="s">
        <v>25</v>
      </c>
      <c r="D18" s="19" t="s">
        <v>7</v>
      </c>
      <c r="E18" s="28">
        <v>20</v>
      </c>
      <c r="F18" s="15"/>
      <c r="G18" s="17">
        <f t="shared" si="0"/>
        <v>0</v>
      </c>
      <c r="H18" s="23"/>
      <c r="I18" s="18">
        <f t="shared" si="1"/>
        <v>0</v>
      </c>
    </row>
    <row r="19" spans="1:10" ht="24" x14ac:dyDescent="0.25">
      <c r="A19" s="14">
        <v>13</v>
      </c>
      <c r="B19" s="25" t="s">
        <v>55</v>
      </c>
      <c r="C19" s="26" t="s">
        <v>26</v>
      </c>
      <c r="D19" s="19" t="s">
        <v>7</v>
      </c>
      <c r="E19" s="28">
        <v>20</v>
      </c>
      <c r="F19" s="15"/>
      <c r="G19" s="17">
        <f t="shared" si="0"/>
        <v>0</v>
      </c>
      <c r="H19" s="23"/>
      <c r="I19" s="18">
        <f t="shared" si="1"/>
        <v>0</v>
      </c>
    </row>
    <row r="20" spans="1:10" ht="24" x14ac:dyDescent="0.25">
      <c r="A20" s="14">
        <v>14</v>
      </c>
      <c r="B20" s="25" t="s">
        <v>56</v>
      </c>
      <c r="C20" s="26" t="s">
        <v>27</v>
      </c>
      <c r="D20" s="19" t="s">
        <v>7</v>
      </c>
      <c r="E20" s="28">
        <v>1</v>
      </c>
      <c r="F20" s="15"/>
      <c r="G20" s="17">
        <f t="shared" si="0"/>
        <v>0</v>
      </c>
      <c r="H20" s="23"/>
      <c r="I20" s="18">
        <f t="shared" si="1"/>
        <v>0</v>
      </c>
      <c r="J20" s="29"/>
    </row>
    <row r="21" spans="1:10" ht="24" x14ac:dyDescent="0.25">
      <c r="A21" s="14">
        <v>15</v>
      </c>
      <c r="B21" s="25" t="s">
        <v>57</v>
      </c>
      <c r="C21" s="26" t="s">
        <v>28</v>
      </c>
      <c r="D21" s="19" t="s">
        <v>7</v>
      </c>
      <c r="E21" s="28">
        <v>7</v>
      </c>
      <c r="F21" s="15"/>
      <c r="G21" s="17">
        <f t="shared" si="0"/>
        <v>0</v>
      </c>
      <c r="H21" s="23"/>
      <c r="I21" s="18">
        <f t="shared" si="1"/>
        <v>0</v>
      </c>
    </row>
    <row r="22" spans="1:10" ht="24" x14ac:dyDescent="0.25">
      <c r="A22" s="14">
        <v>16</v>
      </c>
      <c r="B22" s="25" t="s">
        <v>58</v>
      </c>
      <c r="C22" s="26" t="s">
        <v>29</v>
      </c>
      <c r="D22" s="19" t="s">
        <v>7</v>
      </c>
      <c r="E22" s="28">
        <v>7</v>
      </c>
      <c r="F22" s="15"/>
      <c r="G22" s="17">
        <f t="shared" si="0"/>
        <v>0</v>
      </c>
      <c r="H22" s="23"/>
      <c r="I22" s="18">
        <f t="shared" si="1"/>
        <v>0</v>
      </c>
    </row>
    <row r="23" spans="1:10" ht="24" x14ac:dyDescent="0.25">
      <c r="A23" s="14">
        <v>17</v>
      </c>
      <c r="B23" s="25" t="s">
        <v>59</v>
      </c>
      <c r="C23" s="26" t="s">
        <v>30</v>
      </c>
      <c r="D23" s="19" t="s">
        <v>7</v>
      </c>
      <c r="E23" s="28">
        <v>1</v>
      </c>
      <c r="F23" s="15"/>
      <c r="G23" s="17">
        <f t="shared" si="0"/>
        <v>0</v>
      </c>
      <c r="H23" s="23"/>
      <c r="I23" s="18">
        <f t="shared" si="1"/>
        <v>0</v>
      </c>
      <c r="J23" s="29"/>
    </row>
    <row r="24" spans="1:10" ht="24" x14ac:dyDescent="0.25">
      <c r="A24" s="14">
        <v>18</v>
      </c>
      <c r="B24" s="25" t="s">
        <v>60</v>
      </c>
      <c r="C24" s="26" t="s">
        <v>31</v>
      </c>
      <c r="D24" s="19" t="s">
        <v>7</v>
      </c>
      <c r="E24" s="28">
        <v>1</v>
      </c>
      <c r="F24" s="15"/>
      <c r="G24" s="17">
        <f t="shared" si="0"/>
        <v>0</v>
      </c>
      <c r="H24" s="23"/>
      <c r="I24" s="18">
        <f t="shared" si="1"/>
        <v>0</v>
      </c>
      <c r="J24" s="29"/>
    </row>
    <row r="25" spans="1:10" ht="24" x14ac:dyDescent="0.25">
      <c r="A25" s="14">
        <v>19</v>
      </c>
      <c r="B25" s="25" t="s">
        <v>61</v>
      </c>
      <c r="C25" s="26" t="s">
        <v>32</v>
      </c>
      <c r="D25" s="19" t="s">
        <v>7</v>
      </c>
      <c r="E25" s="28">
        <v>1</v>
      </c>
      <c r="F25" s="15"/>
      <c r="G25" s="17">
        <f t="shared" si="0"/>
        <v>0</v>
      </c>
      <c r="H25" s="23"/>
      <c r="I25" s="18">
        <f t="shared" si="1"/>
        <v>0</v>
      </c>
    </row>
    <row r="26" spans="1:10" ht="24" x14ac:dyDescent="0.25">
      <c r="A26" s="14">
        <v>20</v>
      </c>
      <c r="B26" s="25" t="s">
        <v>62</v>
      </c>
      <c r="C26" s="26" t="s">
        <v>33</v>
      </c>
      <c r="D26" s="19" t="s">
        <v>7</v>
      </c>
      <c r="E26" s="28">
        <v>1</v>
      </c>
      <c r="F26" s="15"/>
      <c r="G26" s="17">
        <f t="shared" si="0"/>
        <v>0</v>
      </c>
      <c r="H26" s="23"/>
      <c r="I26" s="18">
        <f t="shared" si="1"/>
        <v>0</v>
      </c>
    </row>
    <row r="27" spans="1:10" ht="36" x14ac:dyDescent="0.25">
      <c r="A27" s="14">
        <v>21</v>
      </c>
      <c r="B27" s="25" t="s">
        <v>63</v>
      </c>
      <c r="C27" s="26" t="s">
        <v>34</v>
      </c>
      <c r="D27" s="19" t="s">
        <v>7</v>
      </c>
      <c r="E27" s="28">
        <v>5</v>
      </c>
      <c r="F27" s="15"/>
      <c r="G27" s="17">
        <f t="shared" si="0"/>
        <v>0</v>
      </c>
      <c r="H27" s="23"/>
      <c r="I27" s="18">
        <f t="shared" si="1"/>
        <v>0</v>
      </c>
    </row>
    <row r="28" spans="1:10" ht="36" x14ac:dyDescent="0.25">
      <c r="A28" s="14">
        <v>22</v>
      </c>
      <c r="B28" s="25" t="s">
        <v>64</v>
      </c>
      <c r="C28" s="26" t="s">
        <v>35</v>
      </c>
      <c r="D28" s="19" t="s">
        <v>7</v>
      </c>
      <c r="E28" s="28">
        <v>40</v>
      </c>
      <c r="F28" s="15"/>
      <c r="G28" s="17">
        <f t="shared" si="0"/>
        <v>0</v>
      </c>
      <c r="H28" s="23"/>
      <c r="I28" s="18">
        <f t="shared" si="1"/>
        <v>0</v>
      </c>
    </row>
    <row r="29" spans="1:10" ht="24" x14ac:dyDescent="0.25">
      <c r="A29" s="14">
        <v>23</v>
      </c>
      <c r="B29" s="25" t="s">
        <v>65</v>
      </c>
      <c r="C29" s="26" t="s">
        <v>36</v>
      </c>
      <c r="D29" s="19" t="s">
        <v>7</v>
      </c>
      <c r="E29" s="28">
        <v>1</v>
      </c>
      <c r="F29" s="15"/>
      <c r="G29" s="17">
        <f t="shared" si="0"/>
        <v>0</v>
      </c>
      <c r="H29" s="23"/>
      <c r="I29" s="18">
        <f t="shared" si="1"/>
        <v>0</v>
      </c>
      <c r="J29" s="29"/>
    </row>
    <row r="30" spans="1:10" ht="24" x14ac:dyDescent="0.25">
      <c r="A30" s="14">
        <v>24</v>
      </c>
      <c r="B30" s="25" t="s">
        <v>66</v>
      </c>
      <c r="C30" s="26" t="s">
        <v>37</v>
      </c>
      <c r="D30" s="19" t="s">
        <v>7</v>
      </c>
      <c r="E30" s="28">
        <v>100</v>
      </c>
      <c r="F30" s="15"/>
      <c r="G30" s="17">
        <f t="shared" si="0"/>
        <v>0</v>
      </c>
      <c r="H30" s="23"/>
      <c r="I30" s="18">
        <f t="shared" si="1"/>
        <v>0</v>
      </c>
    </row>
    <row r="31" spans="1:10" ht="24" x14ac:dyDescent="0.25">
      <c r="A31" s="14">
        <v>25</v>
      </c>
      <c r="B31" s="25" t="s">
        <v>67</v>
      </c>
      <c r="C31" s="26" t="s">
        <v>38</v>
      </c>
      <c r="D31" s="19" t="s">
        <v>7</v>
      </c>
      <c r="E31" s="28">
        <v>150</v>
      </c>
      <c r="F31" s="15"/>
      <c r="G31" s="17">
        <f t="shared" si="0"/>
        <v>0</v>
      </c>
      <c r="H31" s="23"/>
      <c r="I31" s="18">
        <f t="shared" si="1"/>
        <v>0</v>
      </c>
    </row>
    <row r="32" spans="1:10" ht="24" x14ac:dyDescent="0.25">
      <c r="A32" s="14">
        <v>26</v>
      </c>
      <c r="B32" s="25" t="s">
        <v>68</v>
      </c>
      <c r="C32" s="26" t="s">
        <v>39</v>
      </c>
      <c r="D32" s="19" t="s">
        <v>7</v>
      </c>
      <c r="E32" s="28">
        <v>1</v>
      </c>
      <c r="F32" s="15"/>
      <c r="G32" s="17">
        <f t="shared" si="0"/>
        <v>0</v>
      </c>
      <c r="H32" s="23"/>
      <c r="I32" s="18">
        <f t="shared" si="1"/>
        <v>0</v>
      </c>
    </row>
    <row r="33" spans="1:9" ht="24.75" customHeight="1" x14ac:dyDescent="0.25">
      <c r="A33" s="33" t="s">
        <v>10</v>
      </c>
      <c r="B33" s="33"/>
      <c r="C33" s="33"/>
      <c r="D33" s="33"/>
      <c r="E33" s="33"/>
      <c r="F33" s="33"/>
      <c r="G33" s="20">
        <f>SUM(G7:G32)</f>
        <v>0</v>
      </c>
      <c r="H33" s="24"/>
      <c r="I33" s="21">
        <f>G33*123%</f>
        <v>0</v>
      </c>
    </row>
    <row r="35" spans="1:9" x14ac:dyDescent="0.25">
      <c r="B35" s="31" t="s">
        <v>51</v>
      </c>
      <c r="C35" s="31"/>
      <c r="D35" s="31"/>
      <c r="E35" s="31"/>
      <c r="F35" s="32"/>
      <c r="G35" s="32"/>
      <c r="H35" s="32"/>
      <c r="I35" s="32"/>
    </row>
    <row r="36" spans="1:9" ht="61.5" customHeight="1" x14ac:dyDescent="0.25">
      <c r="B36" s="37" t="s">
        <v>52</v>
      </c>
      <c r="C36" s="38"/>
      <c r="D36" s="38"/>
      <c r="E36" s="38"/>
      <c r="F36" s="38"/>
      <c r="G36" s="38"/>
      <c r="H36" s="38"/>
      <c r="I36" s="38"/>
    </row>
    <row r="38" spans="1:9" ht="19.5" customHeight="1" x14ac:dyDescent="0.25">
      <c r="B38" s="39" t="s">
        <v>69</v>
      </c>
      <c r="C38" s="39"/>
      <c r="D38" s="39"/>
      <c r="E38" s="39"/>
      <c r="F38" s="39"/>
      <c r="G38" s="39"/>
      <c r="H38" s="39"/>
      <c r="I38" s="39"/>
    </row>
    <row r="39" spans="1:9" ht="35.25" customHeight="1" x14ac:dyDescent="0.25">
      <c r="C39" s="36" t="s">
        <v>53</v>
      </c>
      <c r="D39" s="36"/>
      <c r="E39" s="36"/>
      <c r="F39" s="36"/>
      <c r="G39" s="36"/>
      <c r="H39" s="36"/>
      <c r="I39" s="36"/>
    </row>
  </sheetData>
  <sortState ref="A2:Q80">
    <sortCondition ref="B2:B80"/>
  </sortState>
  <mergeCells count="6">
    <mergeCell ref="A33:F33"/>
    <mergeCell ref="A4:I4"/>
    <mergeCell ref="B1:I1"/>
    <mergeCell ref="C39:I39"/>
    <mergeCell ref="B36:I36"/>
    <mergeCell ref="B38:I38"/>
  </mergeCells>
  <pageMargins left="0.51181102362204722" right="0.31496062992125984" top="0.35433070866141736" bottom="0.35433070866141736" header="0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Edyta Bujak</cp:lastModifiedBy>
  <cp:lastPrinted>2023-01-24T12:25:01Z</cp:lastPrinted>
  <dcterms:created xsi:type="dcterms:W3CDTF">2018-05-23T10:41:44Z</dcterms:created>
  <dcterms:modified xsi:type="dcterms:W3CDTF">2023-01-24T12:25:38Z</dcterms:modified>
</cp:coreProperties>
</file>