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75" firstSheet="8" activeTab="23"/>
  </bookViews>
  <sheets>
    <sheet name="Zadanie 1" sheetId="1" r:id="rId1"/>
    <sheet name="Zadanie 2" sheetId="2" r:id="rId2"/>
    <sheet name="zadanie 3 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24" sheetId="16" r:id="rId16"/>
    <sheet name="zadanie 16" sheetId="17" r:id="rId17"/>
    <sheet name="zadanie 17" sheetId="18" r:id="rId18"/>
    <sheet name="zadanie 18" sheetId="19" r:id="rId19"/>
    <sheet name="zadanie 19" sheetId="20" r:id="rId20"/>
    <sheet name="zadanie 20" sheetId="21" r:id="rId21"/>
    <sheet name="zadanie 21" sheetId="22" r:id="rId22"/>
    <sheet name="zadanie 22" sheetId="23" r:id="rId23"/>
    <sheet name="zadanie 23" sheetId="24" r:id="rId24"/>
  </sheets>
  <definedNames/>
  <calcPr fullCalcOnLoad="1"/>
</workbook>
</file>

<file path=xl/sharedStrings.xml><?xml version="1.0" encoding="utf-8"?>
<sst xmlns="http://schemas.openxmlformats.org/spreadsheetml/2006/main" count="1046" uniqueCount="384">
  <si>
    <t>FORMULARZ ASORTYMENOWO - CENOWY</t>
  </si>
  <si>
    <t>Lp.</t>
  </si>
  <si>
    <t>Jedn. miary</t>
  </si>
  <si>
    <t>Razem</t>
  </si>
  <si>
    <t>Nazwa handlowa na fakturze</t>
  </si>
  <si>
    <t>VAT %</t>
  </si>
  <si>
    <t>Załącznik nr 2 do SIWZ</t>
  </si>
  <si>
    <t>Kod EAN</t>
  </si>
  <si>
    <t>opak.</t>
  </si>
  <si>
    <t>Zadanie nr 3</t>
  </si>
  <si>
    <t xml:space="preserve">Wartość netto </t>
  </si>
  <si>
    <t xml:space="preserve">Wartość brutto </t>
  </si>
  <si>
    <t>Opis przedmiotu zamówienia</t>
  </si>
  <si>
    <t>Cena netto  opak.</t>
  </si>
  <si>
    <t>Cena brutto opak.</t>
  </si>
  <si>
    <t xml:space="preserve">Ilość opak. </t>
  </si>
  <si>
    <t xml:space="preserve">Zadanie nr 1 </t>
  </si>
  <si>
    <t>Wapno absorbowane granulat poj. 5l</t>
  </si>
  <si>
    <t xml:space="preserve">Zadanie nr 2 </t>
  </si>
  <si>
    <t>Nadroparin calcium 2850 j.m Axa/ 0,3 ml x 10 amp-strz.</t>
  </si>
  <si>
    <t>Nadroparin calcium 3800 j.m Axa/ 0,4 ml x 10 amp-strz.</t>
  </si>
  <si>
    <t>Nadroparin calcium 5700 j.m Axa/ 0,6 ml x 10 amp-strz.</t>
  </si>
  <si>
    <t>Nadroparin calcium 7600 j.m Axa/ 0,8 ml x 10 amp-strz.</t>
  </si>
  <si>
    <t>Nadroparin calcium 9500 j.m Axa/ 1,0 ml x 10 amp-strz.</t>
  </si>
  <si>
    <t>Buprenorphine TTS 35 mcg/h x 5 plastrów</t>
  </si>
  <si>
    <t>Buprenorphine TTS 52,5 mcg/h x 5 plastrów</t>
  </si>
  <si>
    <t>Buprenorphine TTS 70 mcg/h x 5 plastrów</t>
  </si>
  <si>
    <t>Sevoflurane, płyn wziewny do narkozy 250 ml</t>
  </si>
  <si>
    <t xml:space="preserve">Zadanie nr 4 </t>
  </si>
  <si>
    <t>Zadanie nr 5</t>
  </si>
  <si>
    <t xml:space="preserve">Zadanie nr 6 </t>
  </si>
  <si>
    <t>Aluminium acetotartrate żel 1% 75 g</t>
  </si>
  <si>
    <t>Propofol 10 mg /ml x 5 fiol. 20 ml</t>
  </si>
  <si>
    <t xml:space="preserve">Zadanie nr 7 </t>
  </si>
  <si>
    <t>Tetanus immunoglobulin 250 jm/ml x 1 amp.-strzyk.</t>
  </si>
  <si>
    <t xml:space="preserve">Zadanie nr 8 </t>
  </si>
  <si>
    <t>Zadanie nr 9</t>
  </si>
  <si>
    <t xml:space="preserve">Calcium glubionate; Calcium lactobionate syrop 150 ml </t>
  </si>
  <si>
    <t>Glucosum substancja 75 G</t>
  </si>
  <si>
    <t>Hydrocortisone butyrate 1 mg/g maść 15 g</t>
  </si>
  <si>
    <t>Macrogol 10 g x 10 sasz</t>
  </si>
  <si>
    <t xml:space="preserve">Immunoglobulin normal human – roztwór do infuzji, fiolki po 10 g </t>
  </si>
  <si>
    <t xml:space="preserve">Immunoglobulin normal human – roztwór do infuzji, fiolki po 5 g </t>
  </si>
  <si>
    <t xml:space="preserve">Zadanie nr 10 </t>
  </si>
  <si>
    <t xml:space="preserve">Zadanie nr 11 </t>
  </si>
  <si>
    <t>Methotrexate 7,5 mg/0,15 ml inj.s.c.x 8 amp-strz.</t>
  </si>
  <si>
    <t>Methotrexate 10 mg/0,2 ml inj.s.c.x 8 amp-strz.</t>
  </si>
  <si>
    <t>Methotrexate 15 mg/0,3 ml inj.s.c.x 8 amp-strz.</t>
  </si>
  <si>
    <t>Methotrexate 20 mg/0,4 ml inj.s.c.x 8 amp-strz.</t>
  </si>
  <si>
    <t>Methotrexate 25 mg/0,5 ml inj.s.c.x 8 amp-strz.</t>
  </si>
  <si>
    <t>Methotrexate 30 mg/0,6 ml inj.s.c.x 8 amp-strz.</t>
  </si>
  <si>
    <t xml:space="preserve">Zadanie nr 12 </t>
  </si>
  <si>
    <t>Dimeglumine gadopentate 469,01 mg/ml a 5 ml x 1 fiol.</t>
  </si>
  <si>
    <t>Dimeglumine gadopentate 469,01 mg/ml a 10 ml x 1 fiol.</t>
  </si>
  <si>
    <t>Dimeglumine gadopentate 469,01 mg/ml a 15 ml x 1 fiol.</t>
  </si>
  <si>
    <t>Dimeglumine gadopentate 469,01 mg/ml a 20 ml x 1 fiol.</t>
  </si>
  <si>
    <t xml:space="preserve"> Amoxicillinum + Acidum clavulanicum 1200 mg fiolka</t>
  </si>
  <si>
    <t xml:space="preserve">Zadanie nr 14 </t>
  </si>
  <si>
    <t xml:space="preserve">Zadanie nr 15 </t>
  </si>
  <si>
    <t xml:space="preserve">Zadanie nr 16 </t>
  </si>
  <si>
    <t>Glucagon hydrochloride 1 mg x 1 fiol.+ amp.strz.</t>
  </si>
  <si>
    <t xml:space="preserve">Zadanie nr 17 </t>
  </si>
  <si>
    <t>Cetirizine 10 mg/ml krople doustne 10 ml</t>
  </si>
  <si>
    <t>Colecalciferol 15 000 jm/ml plyn doustny 10 ml</t>
  </si>
  <si>
    <t>Co-trimoxazole 240 mg/5 ml zawiesina doustna 100 ml</t>
  </si>
  <si>
    <t>Cromoglycate sodium 2% krople do oczu 2 x 5 ml</t>
  </si>
  <si>
    <t>Dexamethason 0,1% krople do oczu 5 ml</t>
  </si>
  <si>
    <t>Diazepam wlewki doodbytnicze 5 mg/2,5 ml x 5 szt.</t>
  </si>
  <si>
    <t>Diclofenac sodium 50 mg x 30 tabl</t>
  </si>
  <si>
    <t>Dicortineff krople do oczu, uszu 5 ml</t>
  </si>
  <si>
    <t>Gentamicin 0,3% krople do oczu 5 ml</t>
  </si>
  <si>
    <t>Haloperidol 0,2% krople doustne 10 ml</t>
  </si>
  <si>
    <t>Ibuprofen 100 mg/5 ml zawiesina doustna 100 ml</t>
  </si>
  <si>
    <t>Metoclopramide hydrochloride 10 mg x 50 tabl</t>
  </si>
  <si>
    <t>Metronidazole 250 mg x 20 tabl.</t>
  </si>
  <si>
    <t>Neospasmina 150 g/119 ml</t>
  </si>
  <si>
    <t>Ofloxacin 0,3% krople do oczu 5 ml</t>
  </si>
  <si>
    <t>Pilocarpine hydrochl. 2% krople do oczu - 2 x 5 ml</t>
  </si>
  <si>
    <t>Sulfacetamide sodium 10%HEC krople do oczu - 2 x 5 ml</t>
  </si>
  <si>
    <t>Tramadol hydrochloride 100 mg/ml krople doustne 10 ml</t>
  </si>
  <si>
    <t>Tropicamide 0,5% krople do oczu - 2 x 5 ml</t>
  </si>
  <si>
    <t>Metronidazole 0,5% inj.iv. a 100 ml</t>
  </si>
  <si>
    <t>Piracetam 12 g/60 ml roztwór do infuzji</t>
  </si>
  <si>
    <t xml:space="preserve">Zadanie nr 18 </t>
  </si>
  <si>
    <t>Vancomycin 500 mg x 5 fiol. proszek do sporz.roztw. do inf. i roztw. doustnego</t>
  </si>
  <si>
    <t xml:space="preserve">Zadanie nr 19 </t>
  </si>
  <si>
    <t>Zadanie nr 20</t>
  </si>
  <si>
    <t>Zadanie nr 21</t>
  </si>
  <si>
    <t>Indacaterolum+glycopyrroni bromidum 85+45 µm</t>
  </si>
  <si>
    <t xml:space="preserve">Zadanie nr 13 </t>
  </si>
  <si>
    <t>Bupivacaine h/chl- Epinephrine 0,5% 20 ml x 5 fiol.</t>
  </si>
  <si>
    <t>Bupivacaine hydrochloride 5 mg/ml x 5 amp. 4 ml*</t>
  </si>
  <si>
    <t>Fentanyl 50 mcg/ml x 50 amp. 2 ml</t>
  </si>
  <si>
    <t>Ketamine 50 mg/ml x 1 fiol. 10 ml</t>
  </si>
  <si>
    <t>Lidocaine hydrochloride 2% 50 ml x 5 fiol.</t>
  </si>
  <si>
    <t>Metoprolol 5 mg/5 ml x 5 amp.</t>
  </si>
  <si>
    <t>Morphine sulfate 10 mg/ml x 10 amp. 1 ml</t>
  </si>
  <si>
    <t>Morphine sulfate spinal 0,1% x 10 amp. 2 ml</t>
  </si>
  <si>
    <t>Sugammadex 100 mg/ml x 10 fiol.</t>
  </si>
  <si>
    <t>Tygecycline 0,05 g x 10 fiol.</t>
  </si>
  <si>
    <t>Gąbka hemostatyczna sterylna 3 cm x 2,5 cm, zawierająca: fibrynogen ludzki 5,5 mg/cm²+trombina ludzka 2,0 j.m./cm²</t>
  </si>
  <si>
    <t>Gentamicin 130 mg gąbka sterylna (10 x 10 x 0,5 cm)</t>
  </si>
  <si>
    <t>Alprazolam 0,25 mg x 30 tabl.</t>
  </si>
  <si>
    <t>Alprazolam 0,50 mg x 30 tabl.</t>
  </si>
  <si>
    <t>Clonazepam 0,5 mg x 30 tabl.</t>
  </si>
  <si>
    <t>Clonazepam 1 mg/ml x 10 amp.</t>
  </si>
  <si>
    <t>Clonazepam 2 mg x 30 tabl.</t>
  </si>
  <si>
    <t>Diazepam 2 mg x 20 tabl.</t>
  </si>
  <si>
    <t>Estazolam 2 mg x 20 tabl.</t>
  </si>
  <si>
    <t>Fentanyl TTS plastry 25 mcg/h x 5 szt.</t>
  </si>
  <si>
    <t>Fentanyl TTS plastry 50 mcg/h x 5 szt.</t>
  </si>
  <si>
    <t>Fentanyl TTS plastry 75 mcg/h x 5 szt.</t>
  </si>
  <si>
    <t>Lorazepam 1 mg x 25 tabl.</t>
  </si>
  <si>
    <t>Lorazepam 2,5 mg x 25 tabl.</t>
  </si>
  <si>
    <t>Midazolam 7,5 mg x 10 tabl.</t>
  </si>
  <si>
    <t>Morphine sulphate 0,02 g x 60 tabl.</t>
  </si>
  <si>
    <t>Morphine sulphate 0,01 g x 60 tabl. o zmodyf. uwaln.</t>
  </si>
  <si>
    <t>Morphine sulphate 0,03 g x 60 tabl. o zmodyf. uwaln.</t>
  </si>
  <si>
    <t>Morphine sulphate 0,06 g x 60 tabl. o zmodyf. uwaln.</t>
  </si>
  <si>
    <t>Nitrazepam 5 mg x 20 tabl.</t>
  </si>
  <si>
    <t>Oxazepam 10 mg x 20 tabl.</t>
  </si>
  <si>
    <t>Oxycodone 10 mg/ml x 10 amp.</t>
  </si>
  <si>
    <t>Oxycodone hydrochlor. 5 mg x 60 tabl. o przedłuż. uwaln.</t>
  </si>
  <si>
    <t>Oxycodone hydrochlor. 10 mg x 60 tabl. o przedłuż. uwaln.</t>
  </si>
  <si>
    <t>Oxycodone hydrochlor. 20 mg x 60 tabl. o przedłuż. uwaln.</t>
  </si>
  <si>
    <t>Oxycodone hydrochlor. 40 mg x 60 tabl. o przedłuż. uwaln.</t>
  </si>
  <si>
    <t>Acetylcysteine 300 mg/3 ml x 5 amp.</t>
  </si>
  <si>
    <t>Acetylcysteine 200 mg x 20 tabl. musujące</t>
  </si>
  <si>
    <t>Acetylcysteine 600 mg x 10 tabl. musujące</t>
  </si>
  <si>
    <t>Aluminium acetotartrate 1 g x 6 tabl.</t>
  </si>
  <si>
    <t>Ambroxol hydrochlor. 15 mg/2 ml x 5 amp.</t>
  </si>
  <si>
    <t>Amlodipine 5 mg x 30 tabl.</t>
  </si>
  <si>
    <t>Amlodipine 10 mg x 30 tabl.</t>
  </si>
  <si>
    <t>Amoxicillin+clavulanic acid 0,6 g x 5 fiol.</t>
  </si>
  <si>
    <t>Amoxicillin+clavulanic acid 625 mg x 21 tabl.</t>
  </si>
  <si>
    <t>Amoxicillin+clavulanic acid 457 mg/5 ml - 140 ml</t>
  </si>
  <si>
    <t>Dobutamine hydrochloride 250 mg x 1 fiol.</t>
  </si>
  <si>
    <t>Escitalopram 10 mg x 28 tabl.</t>
  </si>
  <si>
    <t>Ferric oxide saccharated complex iv (20 mg Fe III/ml) x 5 amp. 5 ml</t>
  </si>
  <si>
    <t>Filgrastim 300 mcg (30 mln j.m./0,5 ml) x 1 amp-strz.</t>
  </si>
  <si>
    <t>Filgrastim 480 mcg (48 mln j.m./0,5 ml) x 1 amp-strz.</t>
  </si>
  <si>
    <t>Ketoprofen 100 mg/2 ml x 10 amp. im., iv.</t>
  </si>
  <si>
    <t>Ketoprofen 50 mg x 30 kaps.</t>
  </si>
  <si>
    <t>Leflunomide 20 mg x 30 tabl.</t>
  </si>
  <si>
    <t>Lisinopril 5 mg x 30 tabl.</t>
  </si>
  <si>
    <t>Lisinopril 10 mg x 30 tabl.</t>
  </si>
  <si>
    <t>Loratadine 10 mg x 30 tabl.</t>
  </si>
  <si>
    <t>Methotrexate 2,5 mg x 50 tabl.</t>
  </si>
  <si>
    <t>Methotrexate 5 mg x 50 tabl.</t>
  </si>
  <si>
    <t>Methotrexate 10 mg x 50 tabl.</t>
  </si>
  <si>
    <t>Paracetamol 500 mg +codeine phosph. 15 mg x 10 tabl.</t>
  </si>
  <si>
    <t>Pantoprazole 20 mg x 56 tabl.</t>
  </si>
  <si>
    <t>Pantoprazole 40 mg x 56 tabl.</t>
  </si>
  <si>
    <t>Pentoxiffylline 600 mg x 30 tabl. o przedł. uwaln.</t>
  </si>
  <si>
    <t>Rosuvastatin 5 mg x 28 tabl.</t>
  </si>
  <si>
    <t>Rosuvastatin 20 mg x 28 tabl.</t>
  </si>
  <si>
    <t>Rosuvastatin 10 mg x 28 tabl.</t>
  </si>
  <si>
    <t>Rosuvastatin 40 mg x 28 tabl.</t>
  </si>
  <si>
    <t>Zoledronic acid 5 mg /100 ml roztw. do inf. but.</t>
  </si>
  <si>
    <t>Betamethasone 7 mg/ ml x 5 amp.</t>
  </si>
  <si>
    <t>Butylscopolamine 20 mg/ml x 10 amp. 1 ml</t>
  </si>
  <si>
    <t>Dexamethasone sodium phosphate 4 mg/ ml x 10 amp.  1 ml</t>
  </si>
  <si>
    <t>Dexamethasone sodium phosphate 8 mg/ 2 ml x 10 amp. 2 ml</t>
  </si>
  <si>
    <t>Calcium glubionate (9 mgCa/ ml) 10 ml x 10 amp.</t>
  </si>
  <si>
    <t>Diclofenac+Lidocaine hydrochlor. (75 mg+20 mg) x 3 amp.</t>
  </si>
  <si>
    <t>Etamsylate 250 mg/2 ml x 5 amp.</t>
  </si>
  <si>
    <t>Galantamine hydrobromide 2,5 mg/ml x 10 amp. 1 ml</t>
  </si>
  <si>
    <t>Galantamine hydrobromide 5 mg/ml x 10 amp. 1 ml</t>
  </si>
  <si>
    <t>Glucosum 20% 10 ml x 10 amp.</t>
  </si>
  <si>
    <t>Glucosum 40% 10 ml x 10 amp.</t>
  </si>
  <si>
    <t>Glyceryl trinirate 10 mg/10 ml x 10 amp.</t>
  </si>
  <si>
    <t>Hydrocortisone 25 mg x 5 amp.</t>
  </si>
  <si>
    <t>Hydrocortisone 100 mg x 5 amp.</t>
  </si>
  <si>
    <t>Hydroxyzine hydrochlor. 100 mg/2 ml x 5 amp.</t>
  </si>
  <si>
    <t>Milgamma x 5 amp. 2 ml</t>
  </si>
  <si>
    <t>Neostygmine metilsulphate 0,5 mg/ml x 10 amp. 1 ml</t>
  </si>
  <si>
    <t>Propafenone 3,5 mg/ml inj. x 5 amp. 20 ml</t>
  </si>
  <si>
    <t>Salbutamol roztw. do nebulizacji 1 mg/ml x 20 amp. 2,5 ml</t>
  </si>
  <si>
    <t>Salbutamol roztw. do nebulizacji 2 mg/ml x 20 amp. 2,5 ml</t>
  </si>
  <si>
    <t>Suxamethonium 200 mg x 10 fiol.</t>
  </si>
  <si>
    <t>Tetanus toxoid 40 jm/0,5 ml x 1 amp.</t>
  </si>
  <si>
    <t>Thiethylperazine maleate 6,5 mg x 5 amp.</t>
  </si>
  <si>
    <t>Theophylline 200 mg/10 ml x 5 amp.</t>
  </si>
  <si>
    <t>Thrombin 400 j.m. x 5 fiol.</t>
  </si>
  <si>
    <t>Tuberculin RT 23-SSI 1,5 ml x 10 fiol.</t>
  </si>
  <si>
    <t>Urapidil hydrochloride 25 mg/5 ml x 5 amp.</t>
  </si>
  <si>
    <t>Ciclosporin 25 mg x 50 kaps.</t>
  </si>
  <si>
    <t>Ciclosporin 50 mg x 50 kaps.</t>
  </si>
  <si>
    <t>Ciclosporin 100 mg/ml płyn 50 ml</t>
  </si>
  <si>
    <t>Ciclosporin 10 mg x 60 kaps.</t>
  </si>
  <si>
    <t>Ciclosporin 100 mg x 50 kaps.</t>
  </si>
  <si>
    <t>Calcium carbonate 500 mg x 30 kaps.</t>
  </si>
  <si>
    <t>Calcium carbonate 1000 mg x 30 kaps.</t>
  </si>
  <si>
    <t>Citalopram 10 mg x 28 tabl.</t>
  </si>
  <si>
    <t>Colecalciferol 1000 j.m. x 30 tabl.</t>
  </si>
  <si>
    <t>Cyanocobalamin 1000 ug/2 ml x 5 amp.</t>
  </si>
  <si>
    <t>Donepezili hydrochloridum 10 mg x 30 tabl.</t>
  </si>
  <si>
    <t>Donepezili hydrochloridum 5 mg x 30 tabl.</t>
  </si>
  <si>
    <t>Dexamethasone aerosol 0,15 mg/ml 55 ml</t>
  </si>
  <si>
    <t>Doxepin 10 mg x 30 tabl.</t>
  </si>
  <si>
    <t>Doxepin 25 mg x 30 tabl.</t>
  </si>
  <si>
    <t>Duloxetine 30 mg x 28 tabl.</t>
  </si>
  <si>
    <t>Finasteride 5 mg x 30 tabl.</t>
  </si>
  <si>
    <t>Itopride hydrochloride 50 mg x 100 tabl.</t>
  </si>
  <si>
    <t>Lamotrigine 100 mg x 30 tabl.</t>
  </si>
  <si>
    <t>Lacidipine 4 mg x 28 tabl.</t>
  </si>
  <si>
    <t>Magnesii subcarbonas 500 mg x 60 tabl.</t>
  </si>
  <si>
    <t>Mesalazinum  0,5 g x 100 tabl.</t>
  </si>
  <si>
    <t>Rivaroxaban 15 mg x 100 tabl.</t>
  </si>
  <si>
    <t>Rivaroxaban 20 mg x 100 tabl.</t>
  </si>
  <si>
    <t>Risendronium natricum 35 mg x 4 tabl.</t>
  </si>
  <si>
    <t>Sildenafil 50 mg x 4 tabl.</t>
  </si>
  <si>
    <t>Sildenafil 100 mg x 4 tabl.</t>
  </si>
  <si>
    <t>Tamsulosin hydrochloride 0,4 mg x 30 tabl.</t>
  </si>
  <si>
    <t>Tikagrelor 90 mg x 56 tabl.</t>
  </si>
  <si>
    <t>Timonacic 100 mg x 100 tabl.</t>
  </si>
  <si>
    <t xml:space="preserve">Gadobutrolum 1 mmol/ml x 1 fiol. 7,5 ml </t>
  </si>
  <si>
    <t xml:space="preserve">Gadobutrolum 1 mmol/ml x 1 fiol-strz. 7,5 ml </t>
  </si>
  <si>
    <t xml:space="preserve">Gadobutrolum 1 mmol/ml x 1 fiol. 15 ml </t>
  </si>
  <si>
    <t>Iopromide 300 mg jodu/ml a 20 ml x 10 fiol.</t>
  </si>
  <si>
    <t>Iopromide 300 mg jodu/ml a 50 ml x 10 fiol.</t>
  </si>
  <si>
    <t>szt.</t>
  </si>
  <si>
    <t>Amoxicillinum + Acidum clavulanicum 1000 mg x 14 tabl.</t>
  </si>
  <si>
    <t>Methylprednisolone hemisuccinate 40 mg/1 ml x 1 fiol.</t>
  </si>
  <si>
    <t>Methylprednisolone hemisuccinate 125 mg/2 ml x 1 fiol.</t>
  </si>
  <si>
    <t>Methylprednisolone hemisuccinate 250 mg/4 ml x 1 fiol.</t>
  </si>
  <si>
    <t>Methylprednisolone hemisuccinate 500 mg/8 ml x 1 fiol.</t>
  </si>
  <si>
    <t>Methylprednisolone acetate 40 mg/1 ml x 1 fiol.</t>
  </si>
  <si>
    <t>Methylprednisolone 4 mg x 30 tabl.</t>
  </si>
  <si>
    <t>Methylprednisolone 16 mg x 30 tabl.</t>
  </si>
  <si>
    <t>Atracurium besilate 10 mg/ml x 5 amp. 2,5 ml</t>
  </si>
  <si>
    <t>Ferrous sulphate 105 mg Fe II x 30 tabl. prolong.</t>
  </si>
  <si>
    <r>
      <t>Potassium chloride 750 mg (391mg K</t>
    </r>
    <r>
      <rPr>
        <sz val="10"/>
        <rFont val="Cambria"/>
        <family val="1"/>
      </rPr>
      <t>+) x 30 tabl. prolong.</t>
    </r>
  </si>
  <si>
    <t>Insulin human, insulin neutral injection roztwór do wstrz. (100 jm/ml) x 5 wkł. 3 ml do wstrzykiwaczy</t>
  </si>
  <si>
    <t>Insulin human, isophane zawiesina do wstrz. (100 jm/ml) x 10 wkł. 3 ml do wstrzykiwaczy</t>
  </si>
  <si>
    <t>Insulin aspart roztwór do wstrz. (100 jm/ml) x 10 wkł. 3 ml do wstrzykiwaczy</t>
  </si>
  <si>
    <t>Insulin aspart+insulin aspart protamine suspension 30/70 (100 j.m./ml) x 10 wkł. 3 ml do wstrzykiwaczy</t>
  </si>
  <si>
    <t>Insulin aspart+insulin aspart protamine suspension 30/70 (100j.m./ml) x 5 wkł. 3 ml do wstrzykiwaczy</t>
  </si>
  <si>
    <t>Insulin lispro roztwor do wstrz. 100 jm/ml x 5 wkł. 3 ml</t>
  </si>
  <si>
    <t>Acarbose 50 mg x 30 tabl.</t>
  </si>
  <si>
    <t>Acarbose 100 mg x 30 tabl.</t>
  </si>
  <si>
    <t>Acenocumarol 1 mg x 60 tabl.</t>
  </si>
  <si>
    <t>Acenocumarol 4 mg x 60 tabl.</t>
  </si>
  <si>
    <t>Acetylsalicylic acid 300 mg x 20 tabl. rozpuszczalne</t>
  </si>
  <si>
    <t>Acetylsalicylic acid 75 mg x 60 tabl. dojelitowe</t>
  </si>
  <si>
    <t>Acetylsalicylic acid 150 mg x 60 tabl. dojelitowe</t>
  </si>
  <si>
    <t>Aciclovir 200 mg x 30 tabl.</t>
  </si>
  <si>
    <t>Aciclovir 400 mg x 30 tabl.</t>
  </si>
  <si>
    <t>Aciclovir 800 mg x 30 tabl.</t>
  </si>
  <si>
    <t>Alendronic acid 70 mg x 4 tabl.</t>
  </si>
  <si>
    <t>Amilorid 2,5 mg + Hydrochlorotiazide 25 mg x 50 tabl.</t>
  </si>
  <si>
    <t>Amilorid 5mg + Hydrochlorotiazide 50 mg x 50 tabl.</t>
  </si>
  <si>
    <t>Atropine sulphate 1% krople do oczu - 5 ml</t>
  </si>
  <si>
    <t>Baclofen 10 mg x 50 tabl.</t>
  </si>
  <si>
    <t>Baclofen 25 mg x 50 tabl.</t>
  </si>
  <si>
    <t xml:space="preserve">Barium sulfuricum 1 g/ml 200 ml </t>
  </si>
  <si>
    <t>Betahistine 8 mg x 30 tabl.</t>
  </si>
  <si>
    <t>Betahistine 24 mg x 30 tabl.</t>
  </si>
  <si>
    <t>Buprenorphine 0,2 mg x 60 tabl.</t>
  </si>
  <si>
    <t>Buprenorphine 0,4 mg x 30 tabl.</t>
  </si>
  <si>
    <t>Carbamazepine 200 mg  x 50 tabl.</t>
  </si>
  <si>
    <t>Carvedilol 6,25 mg x 30 tabl.</t>
  </si>
  <si>
    <t>Carvedilol 12,5 mg x 30 tabl.</t>
  </si>
  <si>
    <t>Cefuroxime axetil 125 mg x 10 tabl.</t>
  </si>
  <si>
    <t>Cefuroxime axetil 250 mg x 10 tabl.</t>
  </si>
  <si>
    <t>Cefuroxime axetil 500 mg x 10 tabl.</t>
  </si>
  <si>
    <t>Cetirizine dihydrochlor. 10 mg x 30 tabl.</t>
  </si>
  <si>
    <t>Ciprofloxacin 250 mg x 10 tabl.</t>
  </si>
  <si>
    <t>Ciprofloxacin 500 mg x 10 tabl.</t>
  </si>
  <si>
    <t>Clemastin 1 mg x 30 tabl.</t>
  </si>
  <si>
    <t>Clemastin 1 mg/10 ml syrop 100 ml</t>
  </si>
  <si>
    <t>Diclofenac sodium 25 mg x 30 tabl.</t>
  </si>
  <si>
    <t>Diclofenac sodium prolongatum 100 mg x 20 tabl.</t>
  </si>
  <si>
    <t>Dorzolamide 20 mg/ml krople do oczu 5 ml</t>
  </si>
  <si>
    <t>Enalapril maleate 5 mg x 60 tabl.</t>
  </si>
  <si>
    <t>Enalapril maleate 10 mg x 60 tabl.</t>
  </si>
  <si>
    <t>Enalapril maleate 20 mg x 60 tabl.</t>
  </si>
  <si>
    <t>Famotidine 20 mg x 30 tabl.</t>
  </si>
  <si>
    <t>Famotidine 40 mg x 30 tabl.</t>
  </si>
  <si>
    <t>Fluconazole 50 mg x 14 kaps.</t>
  </si>
  <si>
    <t>Flunarizine 5 mg x 30 tabl.</t>
  </si>
  <si>
    <t>Formoterol proszek do inhalacji 12 mcg/dawkę  x 120 kaps.+ inhalator</t>
  </si>
  <si>
    <t>Furosemide 40 mg x 30 tabl.</t>
  </si>
  <si>
    <t>Hydrochlorothiazide 12,5 mg x 30 tabl.</t>
  </si>
  <si>
    <t>Hydrochlorothiazide 25 mg x 30 tabl.</t>
  </si>
  <si>
    <t>Indapamide 2,5 mg x 20 tabl.</t>
  </si>
  <si>
    <t>Loperamide 2 mg x 30 tabl.</t>
  </si>
  <si>
    <t>Metamizole sodium  500 mg x 6 tabl.</t>
  </si>
  <si>
    <t>Metformin hydrochloride 500 mg x 60 tabl.</t>
  </si>
  <si>
    <t>Metformin hydrochloride 850 mg x 60 tabl.</t>
  </si>
  <si>
    <t>Metformin hydrochloride 1000 mg x 60 tabl.</t>
  </si>
  <si>
    <t>Metoprolol 50 mg x 30 tabl.</t>
  </si>
  <si>
    <t>Metoprolol succinate 23,75 mg x 28 tabl. o przedł. uwaln.</t>
  </si>
  <si>
    <t>Metoprolol succinate 47,5 mg x 28 tabl. o przedł. uwaln.</t>
  </si>
  <si>
    <t>Nebivolol 5 mg x 28 tabl.</t>
  </si>
  <si>
    <t>Omeprazol 10 mg x 14 kaps.</t>
  </si>
  <si>
    <t>Omeprazol 20 mg x 28 kaps.</t>
  </si>
  <si>
    <t>Opipramol 50 mg x 20 tabl.</t>
  </si>
  <si>
    <t>Pentoxyfylline prolongatum 400 mg x 60 tabl.</t>
  </si>
  <si>
    <t>Phytomenadione 10 mg x 30 tabl.</t>
  </si>
  <si>
    <t>Piracetam 800 mg x 60 tabl.</t>
  </si>
  <si>
    <t>Piracetam 1200 mg x 60 tabl.</t>
  </si>
  <si>
    <t>Polyvinyl alcohol 1,4% krople do oczu 2 x 5 ml</t>
  </si>
  <si>
    <t>Propafenone hydrochloride 150 mg x 60 tabl.</t>
  </si>
  <si>
    <t>Propafenone hydrochloride 300 mg x 20 tabl.</t>
  </si>
  <si>
    <t>Propranolol 10 mg x 50 tabl.</t>
  </si>
  <si>
    <t>Propranolol 40 mg x 50 tabl.</t>
  </si>
  <si>
    <t>Quetiapine 25 mg x 30 tabl.</t>
  </si>
  <si>
    <t>Quetiapine 100 mg x 60 tabl.</t>
  </si>
  <si>
    <t>Quetiapine 200 mg x 60 tabl.</t>
  </si>
  <si>
    <t>Retinol 50 000 jm/ml płyn doustny 10 ml</t>
  </si>
  <si>
    <t>Sertraline 50 mg x 28 tabl.</t>
  </si>
  <si>
    <t>Sertraline 100 mg x 28 tabl.</t>
  </si>
  <si>
    <t>Starazolin hydrobalance  krople do oczu 0,5 ml x 12 szt.</t>
  </si>
  <si>
    <t>Telmisartan 40 mg x 28 tabl.</t>
  </si>
  <si>
    <t>Timolol 2,5 mg/ml krople do oczu 5 ml</t>
  </si>
  <si>
    <t>Timolol 5 mg/ml krople do oczu 5 ml</t>
  </si>
  <si>
    <t>Torasemide 5 mg x 30 tabl.</t>
  </si>
  <si>
    <t>Torasemide 10 mg x 30 tabl.</t>
  </si>
  <si>
    <t>Tramadol hydrochloride 50 mg x 20 kaps.</t>
  </si>
  <si>
    <t>Tramadol hydrochloride 100 mg retard x 30 tabl.</t>
  </si>
  <si>
    <t>Tramadol hydrochloride+Paracetamol 37,5 mg/325 mg x 30 tabl.</t>
  </si>
  <si>
    <t>Tropicamide 1% krople do oczu - 2 x 5 ml</t>
  </si>
  <si>
    <t>Valsartan 80 mg x 28 tabl.</t>
  </si>
  <si>
    <t>Valsartan 160 mg x 28 tabl.</t>
  </si>
  <si>
    <t>Venlafaxine 37,5 mg x 28 kaps. o przedłużonym uwaln.</t>
  </si>
  <si>
    <t>Venlafaxine 75 mg x 28 kaps. o przedłużonym uwaln.</t>
  </si>
  <si>
    <t>Verapamil hydrochloride 40 mg x 20 tabl.</t>
  </si>
  <si>
    <t>Verapamil hydrochloride 80 mg x 20 tabl.</t>
  </si>
  <si>
    <t>Verapamil hydrochloride 120 mg x 20 tabl.</t>
  </si>
  <si>
    <t>Amikacin sulphate 500 mg/2 ml x 1 fiol.</t>
  </si>
  <si>
    <t>Aqua pro injectione 10 ml x 100 amp. (polietylen)</t>
  </si>
  <si>
    <t>Cefazolin sodium 1 g inj. x 1 fiol.</t>
  </si>
  <si>
    <t>Cefotaxime 1 g inj. x 1 fiol.</t>
  </si>
  <si>
    <t>Ceftazidime 1 g inj. x 1 fiol.</t>
  </si>
  <si>
    <t>Ceftriaxone 1 g inj. x 1 fiol.</t>
  </si>
  <si>
    <t>Cefuroxime 750 mg inj. x 1 fiol.</t>
  </si>
  <si>
    <t>Cefuroxime 1500 mg inj. x 1 fiol.</t>
  </si>
  <si>
    <t>Furosemide  10 mg/ml x 5 amp. 2 ml</t>
  </si>
  <si>
    <t>Magnesium sulphate 20% - 10 ml x 10 amp.</t>
  </si>
  <si>
    <t>Metamizole sodium  2,5 g/5 ml x 5 amp.</t>
  </si>
  <si>
    <t>Metoclopramide hydrochloride 10 mg/2 ml x 5 amp.</t>
  </si>
  <si>
    <t>Pentoxyfylline inj iv.300 mg/15 ml x 10 amp.</t>
  </si>
  <si>
    <t>Piracetam 200 mg/ml x 12 amp. 5ml</t>
  </si>
  <si>
    <t>Sodium bicarbonate 8,4% 20 ml x 10 amp.</t>
  </si>
  <si>
    <t>Sodium chloride 0,9% 10 ml x 100 amp. (polietylen)</t>
  </si>
  <si>
    <t>Sodium chloride 10% 10 ml x 100 amp. (polietylen)</t>
  </si>
  <si>
    <t>Tramadol hydrochloride 50 mg/1 ml x 5 amp.</t>
  </si>
  <si>
    <t>Tramadol hydrochloride 100 mg/2 ml x 5 amp.</t>
  </si>
  <si>
    <t>Clindamycin im.iv. 300 mg/2 ml  x 5 amp.</t>
  </si>
  <si>
    <t>Clindamycin im.iv. 600 mg/4 ml x 5 amp.</t>
  </si>
  <si>
    <t>Clindamycin  300 mg x 16 tabl.</t>
  </si>
  <si>
    <t>Clindamycin  600 mg x 12 tabl.</t>
  </si>
  <si>
    <t>Vancomycin 1000 mg x 5 fiol. mg proszek do sporz. roztw. do inf. i roztw. doustnego</t>
  </si>
  <si>
    <t>Acetylsalicylic acid 30 mg x 60 tabl.</t>
  </si>
  <si>
    <t>Acetylsalicylic acid 50 mg x 60 tabl.</t>
  </si>
  <si>
    <t>Allopurinol 100 mg x 50 tabl.</t>
  </si>
  <si>
    <t>Carbamazepine 200 mg x 50 tabl. o zmodyfik. uwalnianiu</t>
  </si>
  <si>
    <t>Colchicine 0,5 mg x 20 tabl.</t>
  </si>
  <si>
    <t>Diclofenac sodium 75 mg x 20 kaps.</t>
  </si>
  <si>
    <t>Ibuprofen 200 mg x 60 draż.</t>
  </si>
  <si>
    <t>Meloxicam 7,5 mg x 20 tabl.</t>
  </si>
  <si>
    <t>Meloxicam 15 mg x 20 tabl.</t>
  </si>
  <si>
    <t>Naproxen 250 mg x 30 tabl.</t>
  </si>
  <si>
    <t>Naproxen 500 mg x 30 tabl.</t>
  </si>
  <si>
    <t>Nimesulide 0,1 g x 30 sasz.</t>
  </si>
  <si>
    <t>Nimesulide 0,1 g x 30 tabl.</t>
  </si>
  <si>
    <t>Paracetamol 500 mg x 50 tabl.</t>
  </si>
  <si>
    <t>Paracetamol 250 mg+coffeine 50 mg+propyphenazone 150 mg x 10 tabl.</t>
  </si>
  <si>
    <t>Sulfasalazine 500 mg x 50 tabl.</t>
  </si>
  <si>
    <t>Sulfasalazine EN 500 mg x 50 tabl.</t>
  </si>
  <si>
    <t>Tizanidine 4 mg x 30 tabl.</t>
  </si>
  <si>
    <t>Tolperisone hydrochlor. 50 mg x 30 tabl.</t>
  </si>
  <si>
    <t>Tolperisone hydrochlor. 150 mg x 30 tabl.</t>
  </si>
  <si>
    <t xml:space="preserve">Alprostadil 0,06 mg proszek do sporz. roztw. do inf. x 10 amp. </t>
  </si>
  <si>
    <t>Levodopa+Benserazide (100mg+25mg) tabl. do sporz.zawiesiny doustnej x 100 tabl</t>
  </si>
  <si>
    <t>Levodopa+Benserazide (100mg+25mg) HBS  x 100 kaps</t>
  </si>
  <si>
    <t>Mycophenolate mofetil proszek do sporz. zawies.doustnej 1g/5 ml -but.110 g</t>
  </si>
  <si>
    <t>Mycophenolate mofetil 250mg x 100 tabl.</t>
  </si>
  <si>
    <t>Mycophenolate mofetil 500mg x 50 tabl.</t>
  </si>
  <si>
    <r>
      <rPr>
        <b/>
        <sz val="11"/>
        <color indexed="8"/>
        <rFont val="Cambria"/>
        <family val="1"/>
      </rPr>
      <t>*poz 2</t>
    </r>
    <r>
      <rPr>
        <sz val="11"/>
        <color indexed="8"/>
        <rFont val="Cambria"/>
        <family val="1"/>
      </rPr>
      <t xml:space="preserve"> - ampułki pakowane pojedynczo w jałowe blistry</t>
    </r>
  </si>
  <si>
    <t>Zadanie nr 22</t>
  </si>
  <si>
    <t>Zadanie nr 23</t>
  </si>
  <si>
    <t xml:space="preserve">Zadanie nr 24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</si>
</sst>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\ [$zł-415]_-;\-* #,##0.00\ [$zł-415]_-;_-* \-??\ [$zł-415]_-;_-@_-"/>
    <numFmt numFmtId="168" formatCode="#,##0.00&quot; zł&quot;"/>
    <numFmt numFmtId="169" formatCode="#,##0.00\ [$zł-415]"/>
    <numFmt numFmtId="170" formatCode="#,##0.00\ [$zł-415]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\ [$zł-415]_-;\-* #,##0.00\ [$zł-415]_-;_-* &quot;-&quot;??\ [$zł-415]_-;_-@_-"/>
    <numFmt numFmtId="176" formatCode="#,##0.00\ &quot;zł&quot;"/>
    <numFmt numFmtId="177" formatCode="[$-415]d\ mmmm\ yyyy"/>
    <numFmt numFmtId="178" formatCode="#,##0.0&quot; zł&quot;"/>
    <numFmt numFmtId="179" formatCode="#,##0.00_ ;\-#,##0.00\ "/>
  </numFmts>
  <fonts count="56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10"/>
      <name val="Tahoma"/>
      <family val="2"/>
    </font>
    <font>
      <sz val="8"/>
      <name val="Czcionka tekstu podstawowego"/>
      <family val="0"/>
    </font>
    <font>
      <sz val="10"/>
      <color indexed="10"/>
      <name val="Arial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sz val="10"/>
      <name val="Arial CE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8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54" applyFont="1">
      <alignment/>
      <protection/>
    </xf>
    <xf numFmtId="166" fontId="1" fillId="0" borderId="0" xfId="54" applyNumberFormat="1" applyFont="1">
      <alignment/>
      <protection/>
    </xf>
    <xf numFmtId="0" fontId="1" fillId="0" borderId="0" xfId="54" applyFont="1" applyAlignment="1">
      <alignment horizontal="left" vertical="center"/>
      <protection/>
    </xf>
    <xf numFmtId="0" fontId="1" fillId="0" borderId="0" xfId="54" applyFont="1" applyAlignment="1">
      <alignment vertical="center"/>
      <protection/>
    </xf>
    <xf numFmtId="166" fontId="1" fillId="0" borderId="0" xfId="54" applyNumberFormat="1" applyFont="1" applyAlignment="1">
      <alignment vertical="center"/>
      <protection/>
    </xf>
    <xf numFmtId="0" fontId="1" fillId="0" borderId="0" xfId="54" applyFont="1" applyAlignment="1">
      <alignment wrapText="1"/>
      <protection/>
    </xf>
    <xf numFmtId="0" fontId="7" fillId="0" borderId="0" xfId="54" applyFont="1" applyAlignment="1">
      <alignment vertical="center"/>
      <protection/>
    </xf>
    <xf numFmtId="0" fontId="5" fillId="0" borderId="0" xfId="54" applyFont="1" applyAlignment="1">
      <alignment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Alignment="1">
      <alignment vertical="center"/>
      <protection/>
    </xf>
    <xf numFmtId="166" fontId="12" fillId="0" borderId="0" xfId="54" applyNumberFormat="1" applyFont="1" applyAlignment="1">
      <alignment vertical="center"/>
      <protection/>
    </xf>
    <xf numFmtId="0" fontId="15" fillId="33" borderId="10" xfId="0" applyFont="1" applyFill="1" applyBorder="1" applyAlignment="1">
      <alignment/>
    </xf>
    <xf numFmtId="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54" applyFont="1" applyFill="1" applyBorder="1" applyAlignment="1">
      <alignment vertical="center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vertical="center"/>
      <protection/>
    </xf>
    <xf numFmtId="166" fontId="13" fillId="0" borderId="0" xfId="54" applyNumberFormat="1" applyFont="1" applyAlignment="1">
      <alignment vertical="center"/>
      <protection/>
    </xf>
    <xf numFmtId="0" fontId="13" fillId="0" borderId="0" xfId="54" applyFont="1" applyAlignment="1">
      <alignment horizontal="left" vertical="center"/>
      <protection/>
    </xf>
    <xf numFmtId="0" fontId="18" fillId="0" borderId="0" xfId="54" applyFont="1" applyAlignment="1">
      <alignment vertical="center"/>
      <protection/>
    </xf>
    <xf numFmtId="0" fontId="19" fillId="0" borderId="0" xfId="54" applyFont="1" applyAlignment="1">
      <alignment vertical="center" wrapText="1"/>
      <protection/>
    </xf>
    <xf numFmtId="166" fontId="13" fillId="0" borderId="0" xfId="54" applyNumberFormat="1" applyFont="1">
      <alignment/>
      <protection/>
    </xf>
    <xf numFmtId="0" fontId="17" fillId="0" borderId="0" xfId="57" applyFont="1" applyAlignment="1">
      <alignment horizontal="center" vertical="center"/>
      <protection/>
    </xf>
    <xf numFmtId="176" fontId="13" fillId="0" borderId="10" xfId="54" applyNumberFormat="1" applyFont="1" applyBorder="1" applyAlignment="1" applyProtection="1">
      <alignment horizontal="right" vertical="center" wrapText="1"/>
      <protection locked="0"/>
    </xf>
    <xf numFmtId="176" fontId="13" fillId="0" borderId="10" xfId="0" applyNumberFormat="1" applyFont="1" applyBorder="1" applyAlignment="1">
      <alignment horizontal="right" vertical="center" wrapText="1"/>
    </xf>
    <xf numFmtId="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176" fontId="14" fillId="0" borderId="10" xfId="0" applyNumberFormat="1" applyFont="1" applyBorder="1" applyAlignment="1">
      <alignment horizontal="right" vertical="center" wrapText="1"/>
    </xf>
    <xf numFmtId="0" fontId="14" fillId="0" borderId="10" xfId="57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/>
      <protection locked="0"/>
    </xf>
    <xf numFmtId="0" fontId="13" fillId="0" borderId="10" xfId="54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/>
    </xf>
    <xf numFmtId="3" fontId="13" fillId="0" borderId="10" xfId="54" applyNumberFormat="1" applyFont="1" applyBorder="1" applyAlignment="1">
      <alignment horizontal="right" vertical="center" wrapText="1"/>
      <protection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0" xfId="57" applyFont="1" applyBorder="1" applyAlignment="1">
      <alignment horizontal="center" vertical="center"/>
      <protection/>
    </xf>
    <xf numFmtId="0" fontId="13" fillId="0" borderId="11" xfId="0" applyFont="1" applyBorder="1" applyAlignment="1">
      <alignment vertical="center" wrapText="1"/>
    </xf>
    <xf numFmtId="0" fontId="15" fillId="33" borderId="10" xfId="0" applyFont="1" applyFill="1" applyBorder="1" applyAlignment="1">
      <alignment/>
    </xf>
    <xf numFmtId="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57" applyFont="1" applyFill="1" applyBorder="1" applyAlignment="1">
      <alignment horizontal="center" vertical="center"/>
      <protection/>
    </xf>
    <xf numFmtId="0" fontId="14" fillId="33" borderId="10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8" fontId="16" fillId="0" borderId="10" xfId="0" applyNumberFormat="1" applyFont="1" applyBorder="1" applyAlignment="1">
      <alignment horizontal="right" vertical="center" wrapText="1"/>
    </xf>
    <xf numFmtId="4" fontId="13" fillId="0" borderId="10" xfId="57" applyNumberFormat="1" applyFont="1" applyBorder="1" applyAlignment="1" applyProtection="1">
      <alignment horizontal="right" vertical="center" wrapText="1"/>
      <protection locked="0"/>
    </xf>
    <xf numFmtId="166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14" fillId="33" borderId="10" xfId="54" applyFont="1" applyFill="1" applyBorder="1" applyAlignment="1">
      <alignment vertical="center"/>
      <protection/>
    </xf>
    <xf numFmtId="0" fontId="11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center" vertical="center"/>
      <protection/>
    </xf>
    <xf numFmtId="0" fontId="13" fillId="0" borderId="11" xfId="0" applyFont="1" applyBorder="1" applyAlignment="1">
      <alignment horizontal="right" vertical="center"/>
    </xf>
    <xf numFmtId="0" fontId="15" fillId="0" borderId="10" xfId="0" applyFont="1" applyBorder="1" applyAlignment="1" applyProtection="1">
      <alignment vertical="center"/>
      <protection locked="0"/>
    </xf>
    <xf numFmtId="0" fontId="15" fillId="33" borderId="10" xfId="0" applyFont="1" applyFill="1" applyBorder="1" applyAlignment="1">
      <alignment vertical="center"/>
    </xf>
    <xf numFmtId="4" fontId="13" fillId="0" borderId="10" xfId="54" applyNumberFormat="1" applyFont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>
      <alignment horizontal="right" vertical="center" wrapText="1"/>
    </xf>
    <xf numFmtId="8" fontId="14" fillId="0" borderId="10" xfId="0" applyNumberFormat="1" applyFont="1" applyBorder="1" applyAlignment="1">
      <alignment horizontal="right" vertical="center" wrapText="1"/>
    </xf>
    <xf numFmtId="166" fontId="13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/>
    </xf>
    <xf numFmtId="0" fontId="15" fillId="0" borderId="11" xfId="56" applyFont="1" applyBorder="1" applyAlignment="1">
      <alignment vertical="center" wrapText="1"/>
      <protection/>
    </xf>
    <xf numFmtId="0" fontId="15" fillId="0" borderId="12" xfId="56" applyFont="1" applyBorder="1" applyAlignment="1">
      <alignment vertical="center" wrapText="1"/>
      <protection/>
    </xf>
    <xf numFmtId="0" fontId="13" fillId="0" borderId="12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4" fillId="33" borderId="13" xfId="57" applyFont="1" applyFill="1" applyBorder="1" applyAlignment="1">
      <alignment horizontal="center" vertical="center"/>
      <protection/>
    </xf>
    <xf numFmtId="0" fontId="14" fillId="33" borderId="13" xfId="57" applyFont="1" applyFill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right" vertical="center" wrapText="1"/>
    </xf>
    <xf numFmtId="9" fontId="15" fillId="0" borderId="15" xfId="0" applyNumberFormat="1" applyFont="1" applyBorder="1" applyAlignment="1">
      <alignment horizontal="center" vertical="center"/>
    </xf>
    <xf numFmtId="0" fontId="13" fillId="0" borderId="10" xfId="55" applyFont="1" applyBorder="1" applyAlignment="1">
      <alignment vertical="center" wrapText="1"/>
      <protection/>
    </xf>
    <xf numFmtId="0" fontId="14" fillId="33" borderId="15" xfId="54" applyFont="1" applyFill="1" applyBorder="1" applyAlignment="1">
      <alignment vertical="center"/>
      <protection/>
    </xf>
    <xf numFmtId="176" fontId="14" fillId="34" borderId="10" xfId="0" applyNumberFormat="1" applyFont="1" applyFill="1" applyBorder="1" applyAlignment="1">
      <alignment horizontal="right" vertical="center" wrapText="1"/>
    </xf>
    <xf numFmtId="0" fontId="13" fillId="0" borderId="14" xfId="57" applyFont="1" applyBorder="1" applyAlignment="1">
      <alignment horizontal="center" vertical="center"/>
      <protection/>
    </xf>
    <xf numFmtId="0" fontId="15" fillId="0" borderId="10" xfId="0" applyFont="1" applyBorder="1" applyAlignment="1">
      <alignment vertical="center" wrapText="1"/>
    </xf>
    <xf numFmtId="0" fontId="13" fillId="0" borderId="16" xfId="54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right" vertical="center" wrapText="1"/>
      <protection/>
    </xf>
    <xf numFmtId="0" fontId="15" fillId="0" borderId="10" xfId="0" applyFont="1" applyBorder="1" applyAlignment="1">
      <alignment horizontal="right" vertical="center"/>
    </xf>
    <xf numFmtId="4" fontId="13" fillId="0" borderId="17" xfId="57" applyNumberFormat="1" applyFont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wrapText="1"/>
    </xf>
    <xf numFmtId="0" fontId="13" fillId="0" borderId="18" xfId="57" applyFont="1" applyBorder="1" applyAlignment="1">
      <alignment horizontal="center" vertical="center"/>
      <protection/>
    </xf>
    <xf numFmtId="2" fontId="13" fillId="0" borderId="10" xfId="0" applyNumberFormat="1" applyFont="1" applyBorder="1" applyAlignment="1">
      <alignment horizontal="left" vertical="center" wrapText="1"/>
    </xf>
    <xf numFmtId="4" fontId="13" fillId="0" borderId="10" xfId="57" applyNumberFormat="1" applyFont="1" applyBorder="1" applyAlignment="1" applyProtection="1">
      <alignment vertical="center" wrapText="1"/>
      <protection locked="0"/>
    </xf>
    <xf numFmtId="0" fontId="13" fillId="0" borderId="11" xfId="55" applyFont="1" applyBorder="1" applyAlignment="1">
      <alignment horizontal="left" vertical="center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right"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right" vertical="center" wrapText="1"/>
    </xf>
    <xf numFmtId="0" fontId="13" fillId="0" borderId="16" xfId="57" applyFont="1" applyBorder="1" applyAlignment="1">
      <alignment horizontal="center" vertical="center" wrapText="1"/>
      <protection/>
    </xf>
    <xf numFmtId="1" fontId="13" fillId="0" borderId="10" xfId="0" applyNumberFormat="1" applyFont="1" applyBorder="1" applyAlignment="1">
      <alignment horizontal="right" vertical="center" wrapText="1"/>
    </xf>
    <xf numFmtId="4" fontId="13" fillId="0" borderId="17" xfId="57" applyNumberFormat="1" applyFont="1" applyBorder="1" applyAlignment="1" applyProtection="1">
      <alignment vertical="center" wrapText="1"/>
      <protection locked="0"/>
    </xf>
    <xf numFmtId="0" fontId="13" fillId="0" borderId="19" xfId="54" applyFont="1" applyBorder="1" applyAlignment="1">
      <alignment horizontal="center" vertical="center" wrapText="1"/>
      <protection/>
    </xf>
    <xf numFmtId="3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17" fillId="0" borderId="0" xfId="57" applyFont="1" applyAlignment="1">
      <alignment horizontal="center" vertical="center"/>
      <protection/>
    </xf>
    <xf numFmtId="0" fontId="14" fillId="33" borderId="14" xfId="54" applyFont="1" applyFill="1" applyBorder="1" applyAlignment="1">
      <alignment horizontal="right" vertical="center"/>
      <protection/>
    </xf>
    <xf numFmtId="0" fontId="14" fillId="33" borderId="16" xfId="54" applyFont="1" applyFill="1" applyBorder="1" applyAlignment="1">
      <alignment horizontal="right" vertical="center"/>
      <protection/>
    </xf>
    <xf numFmtId="0" fontId="14" fillId="33" borderId="17" xfId="54" applyFont="1" applyFill="1" applyBorder="1" applyAlignment="1">
      <alignment horizontal="right" vertical="center"/>
      <protection/>
    </xf>
    <xf numFmtId="0" fontId="11" fillId="0" borderId="19" xfId="57" applyFont="1" applyBorder="1" applyAlignment="1">
      <alignment horizontal="left" vertical="center"/>
      <protection/>
    </xf>
    <xf numFmtId="0" fontId="11" fillId="0" borderId="0" xfId="57" applyFont="1" applyAlignment="1">
      <alignment horizontal="left" vertical="center"/>
      <protection/>
    </xf>
    <xf numFmtId="0" fontId="12" fillId="0" borderId="0" xfId="57" applyFont="1" applyAlignment="1">
      <alignment horizontal="left" vertical="center"/>
      <protection/>
    </xf>
    <xf numFmtId="0" fontId="16" fillId="33" borderId="14" xfId="0" applyFont="1" applyFill="1" applyBorder="1" applyAlignment="1">
      <alignment horizontal="right" vertical="center" wrapText="1"/>
    </xf>
    <xf numFmtId="0" fontId="16" fillId="33" borderId="16" xfId="0" applyFont="1" applyFill="1" applyBorder="1" applyAlignment="1">
      <alignment horizontal="right" vertical="center" wrapText="1"/>
    </xf>
    <xf numFmtId="0" fontId="16" fillId="33" borderId="17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14" fillId="33" borderId="18" xfId="54" applyFont="1" applyFill="1" applyBorder="1" applyAlignment="1">
      <alignment horizontal="right" vertical="center"/>
      <protection/>
    </xf>
    <xf numFmtId="0" fontId="14" fillId="33" borderId="19" xfId="54" applyFont="1" applyFill="1" applyBorder="1" applyAlignment="1">
      <alignment horizontal="right" vertical="center"/>
      <protection/>
    </xf>
    <xf numFmtId="0" fontId="14" fillId="33" borderId="20" xfId="54" applyFont="1" applyFill="1" applyBorder="1" applyAlignment="1">
      <alignment horizontal="right" vertical="center"/>
      <protection/>
    </xf>
    <xf numFmtId="0" fontId="55" fillId="0" borderId="0" xfId="0" applyFont="1" applyAlignment="1">
      <alignment horizontal="right"/>
    </xf>
    <xf numFmtId="0" fontId="11" fillId="0" borderId="0" xfId="57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14" fillId="33" borderId="10" xfId="54" applyFont="1" applyFill="1" applyBorder="1" applyAlignment="1">
      <alignment horizontal="right" vertical="center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Result 1" xfId="61"/>
    <cellStyle name="Result2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K15"/>
  <sheetViews>
    <sheetView zoomScalePageLayoutView="0" workbookViewId="0" topLeftCell="A1">
      <selection activeCell="J24" sqref="J24"/>
    </sheetView>
  </sheetViews>
  <sheetFormatPr defaultColWidth="8.796875" defaultRowHeight="14.25"/>
  <cols>
    <col min="1" max="1" width="3.19921875" style="15" customWidth="1"/>
    <col min="2" max="2" width="22.59765625" style="15" customWidth="1"/>
    <col min="3" max="3" width="6.3984375" style="15" customWidth="1"/>
    <col min="4" max="4" width="5.19921875" style="15" customWidth="1"/>
    <col min="5" max="5" width="9.5" style="15" customWidth="1"/>
    <col min="6" max="6" width="12.09765625" style="22" customWidth="1"/>
    <col min="7" max="7" width="14" style="22" customWidth="1"/>
    <col min="8" max="8" width="5.3984375" style="22" customWidth="1"/>
    <col min="9" max="9" width="14.19921875" style="15" customWidth="1"/>
    <col min="10" max="10" width="13.69921875" style="15" customWidth="1"/>
    <col min="11" max="11" width="13.8984375" style="15" customWidth="1"/>
    <col min="12" max="16384" width="9" style="15" customWidth="1"/>
  </cols>
  <sheetData>
    <row r="1" spans="1:11" ht="15" customHeight="1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 customHeight="1">
      <c r="A4" s="48"/>
      <c r="B4" s="103" t="s">
        <v>16</v>
      </c>
      <c r="C4" s="103"/>
      <c r="D4" s="103"/>
      <c r="E4" s="103"/>
      <c r="F4" s="48"/>
      <c r="G4" s="48"/>
      <c r="H4" s="48"/>
      <c r="I4" s="48"/>
      <c r="J4" s="48"/>
      <c r="K4" s="48"/>
    </row>
    <row r="5" spans="1:11" ht="31.5" customHeight="1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s="16" customFormat="1" ht="55.5" customHeight="1">
      <c r="A6" s="31">
        <v>1</v>
      </c>
      <c r="B6" s="32" t="s">
        <v>17</v>
      </c>
      <c r="C6" s="31" t="s">
        <v>8</v>
      </c>
      <c r="D6" s="33">
        <v>90</v>
      </c>
      <c r="E6" s="24">
        <v>0</v>
      </c>
      <c r="F6" s="25">
        <f>D6*E6</f>
        <v>0</v>
      </c>
      <c r="G6" s="25">
        <f>D6*E6</f>
        <v>0</v>
      </c>
      <c r="H6" s="26">
        <v>0.08</v>
      </c>
      <c r="I6" s="25">
        <f>G6+(G6*H6)</f>
        <v>0</v>
      </c>
      <c r="J6" s="27"/>
      <c r="K6" s="27"/>
    </row>
    <row r="7" spans="1:11" ht="15" customHeight="1">
      <c r="A7" s="47"/>
      <c r="B7" s="100" t="s">
        <v>3</v>
      </c>
      <c r="C7" s="101"/>
      <c r="D7" s="101"/>
      <c r="E7" s="101"/>
      <c r="F7" s="102"/>
      <c r="G7" s="28">
        <f>SUM(G6)</f>
        <v>0</v>
      </c>
      <c r="H7" s="38"/>
      <c r="I7" s="28">
        <f>SUM(I6)</f>
        <v>0</v>
      </c>
      <c r="J7" s="37"/>
      <c r="K7" s="37"/>
    </row>
    <row r="8" spans="1:11" ht="15" customHeight="1">
      <c r="A8" s="10"/>
      <c r="B8" s="10"/>
      <c r="C8" s="10"/>
      <c r="D8" s="10"/>
      <c r="E8" s="10"/>
      <c r="F8" s="11"/>
      <c r="G8" s="11"/>
      <c r="H8" s="11"/>
      <c r="I8" s="10"/>
      <c r="J8" s="10"/>
      <c r="K8" s="9"/>
    </row>
    <row r="9" spans="1:10" ht="15" customHeight="1">
      <c r="A9" s="17"/>
      <c r="B9" s="17"/>
      <c r="C9" s="17"/>
      <c r="D9" s="17"/>
      <c r="E9" s="17"/>
      <c r="F9" s="18"/>
      <c r="G9" s="18"/>
      <c r="H9" s="18"/>
      <c r="I9" s="17"/>
      <c r="J9" s="17"/>
    </row>
    <row r="10" spans="1:10" ht="15" customHeight="1">
      <c r="A10" s="17"/>
      <c r="B10" s="17"/>
      <c r="C10" s="17"/>
      <c r="D10" s="17"/>
      <c r="E10" s="17"/>
      <c r="F10" s="18"/>
      <c r="G10" s="18"/>
      <c r="H10" s="18"/>
      <c r="I10" s="17"/>
      <c r="J10" s="17"/>
    </row>
    <row r="11" spans="1:10" ht="15" customHeight="1">
      <c r="A11" s="19"/>
      <c r="B11" s="19"/>
      <c r="C11" s="17"/>
      <c r="D11" s="17"/>
      <c r="E11" s="17"/>
      <c r="F11" s="18"/>
      <c r="G11" s="18"/>
      <c r="H11" s="18"/>
      <c r="I11" s="17"/>
      <c r="J11" s="17"/>
    </row>
    <row r="12" spans="1:10" ht="12.75" customHeight="1">
      <c r="A12" s="17"/>
      <c r="B12" s="17"/>
      <c r="C12" s="17"/>
      <c r="D12" s="17"/>
      <c r="E12" s="17"/>
      <c r="F12" s="18"/>
      <c r="G12" s="18"/>
      <c r="H12" s="18"/>
      <c r="I12" s="17"/>
      <c r="J12" s="17"/>
    </row>
    <row r="13" spans="1:1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17"/>
    </row>
    <row r="14" spans="1:10" ht="12.75" customHeight="1">
      <c r="A14" s="17"/>
      <c r="B14" s="17"/>
      <c r="C14" s="17"/>
      <c r="D14" s="17"/>
      <c r="E14" s="17"/>
      <c r="F14" s="18"/>
      <c r="G14" s="18"/>
      <c r="H14" s="18"/>
      <c r="I14" s="17"/>
      <c r="J14" s="17"/>
    </row>
    <row r="15" spans="1:10" ht="12.75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sheetProtection password="CF7A" sheet="1"/>
  <mergeCells count="4">
    <mergeCell ref="A1:K1"/>
    <mergeCell ref="A2:K2"/>
    <mergeCell ref="B7:F7"/>
    <mergeCell ref="B4:E4"/>
  </mergeCells>
  <printOptions/>
  <pageMargins left="0.7" right="0.7" top="0.75" bottom="0.75" header="0.3" footer="0.3"/>
  <pageSetup fitToHeight="0" fitToWidth="1" horizontalDpi="600" verticalDpi="600" orientation="landscape" paperSize="9" r:id="rId1"/>
  <ignoredErrors>
    <ignoredError sqref="G6 I6:I7 G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0"/>
  <sheetViews>
    <sheetView zoomScalePageLayoutView="0" workbookViewId="0" topLeftCell="A1">
      <selection activeCell="J6" sqref="J6:K7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43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38.25">
      <c r="A6" s="35">
        <v>1</v>
      </c>
      <c r="B6" s="82" t="s">
        <v>42</v>
      </c>
      <c r="C6" s="31" t="s">
        <v>8</v>
      </c>
      <c r="D6" s="63">
        <v>1100</v>
      </c>
      <c r="E6" s="44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38.25">
      <c r="A7" s="35">
        <v>2</v>
      </c>
      <c r="B7" s="82" t="s">
        <v>41</v>
      </c>
      <c r="C7" s="31" t="s">
        <v>8</v>
      </c>
      <c r="D7" s="63">
        <v>90</v>
      </c>
      <c r="E7" s="44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14.25">
      <c r="A8" s="47"/>
      <c r="B8" s="100" t="s">
        <v>3</v>
      </c>
      <c r="C8" s="101"/>
      <c r="D8" s="101"/>
      <c r="E8" s="101"/>
      <c r="F8" s="102"/>
      <c r="G8" s="72">
        <f>SUM(G6:G7)</f>
        <v>0</v>
      </c>
      <c r="H8" s="38"/>
      <c r="I8" s="72">
        <f>SUM(I6:I7)</f>
        <v>0</v>
      </c>
      <c r="J8" s="37"/>
      <c r="K8" s="37"/>
    </row>
    <row r="9" spans="1:11" ht="14.25">
      <c r="A9" s="10"/>
      <c r="B9" s="10"/>
      <c r="C9" s="10"/>
      <c r="D9" s="10"/>
      <c r="E9" s="10"/>
      <c r="F9" s="11"/>
      <c r="G9" s="11"/>
      <c r="H9" s="11"/>
      <c r="I9" s="10"/>
      <c r="J9" s="10"/>
      <c r="K9" s="9"/>
    </row>
    <row r="10" spans="1:11" ht="14.25">
      <c r="A10" s="17"/>
      <c r="B10" s="17"/>
      <c r="C10" s="17"/>
      <c r="D10" s="17"/>
      <c r="E10" s="17"/>
      <c r="F10" s="18"/>
      <c r="G10" s="18"/>
      <c r="H10" s="18"/>
      <c r="I10" s="17"/>
      <c r="J10" s="17"/>
      <c r="K10" s="15"/>
    </row>
  </sheetData>
  <sheetProtection password="CF7A" sheet="1"/>
  <mergeCells count="4">
    <mergeCell ref="A1:K1"/>
    <mergeCell ref="A2:K2"/>
    <mergeCell ref="B4:E4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4"/>
  <sheetViews>
    <sheetView zoomScalePageLayoutView="0" workbookViewId="0" topLeftCell="A1">
      <selection activeCell="M7" sqref="M7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44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35">
        <v>1</v>
      </c>
      <c r="B6" s="42" t="s">
        <v>45</v>
      </c>
      <c r="C6" s="31" t="s">
        <v>8</v>
      </c>
      <c r="D6" s="50">
        <v>10</v>
      </c>
      <c r="E6" s="44">
        <v>0</v>
      </c>
      <c r="F6" s="25">
        <f aca="true" t="shared" si="0" ref="F6:F11">E6+(E6*H6)</f>
        <v>0</v>
      </c>
      <c r="G6" s="25">
        <f aca="true" t="shared" si="1" ref="G6:G11">D6*E6</f>
        <v>0</v>
      </c>
      <c r="H6" s="26">
        <v>0.08</v>
      </c>
      <c r="I6" s="25">
        <f aca="true" t="shared" si="2" ref="I6:I11">G6+(G6*H6)</f>
        <v>0</v>
      </c>
      <c r="J6" s="29"/>
      <c r="K6" s="29"/>
    </row>
    <row r="7" spans="1:11" ht="25.5">
      <c r="A7" s="35">
        <v>2</v>
      </c>
      <c r="B7" s="42" t="s">
        <v>46</v>
      </c>
      <c r="C7" s="31" t="s">
        <v>8</v>
      </c>
      <c r="D7" s="50">
        <v>15</v>
      </c>
      <c r="E7" s="44">
        <v>0</v>
      </c>
      <c r="F7" s="25">
        <f t="shared" si="0"/>
        <v>0</v>
      </c>
      <c r="G7" s="25">
        <f t="shared" si="1"/>
        <v>0</v>
      </c>
      <c r="H7" s="26">
        <v>0.08</v>
      </c>
      <c r="I7" s="25">
        <f t="shared" si="2"/>
        <v>0</v>
      </c>
      <c r="J7" s="29"/>
      <c r="K7" s="29"/>
    </row>
    <row r="8" spans="1:11" ht="25.5">
      <c r="A8" s="35">
        <v>3</v>
      </c>
      <c r="B8" s="42" t="s">
        <v>47</v>
      </c>
      <c r="C8" s="31" t="s">
        <v>8</v>
      </c>
      <c r="D8" s="50">
        <v>23</v>
      </c>
      <c r="E8" s="44">
        <v>0</v>
      </c>
      <c r="F8" s="25">
        <f t="shared" si="0"/>
        <v>0</v>
      </c>
      <c r="G8" s="25">
        <f t="shared" si="1"/>
        <v>0</v>
      </c>
      <c r="H8" s="26">
        <v>0.08</v>
      </c>
      <c r="I8" s="25">
        <f t="shared" si="2"/>
        <v>0</v>
      </c>
      <c r="J8" s="29"/>
      <c r="K8" s="29"/>
    </row>
    <row r="9" spans="1:11" ht="25.5">
      <c r="A9" s="35">
        <v>4</v>
      </c>
      <c r="B9" s="42" t="s">
        <v>48</v>
      </c>
      <c r="C9" s="31" t="s">
        <v>8</v>
      </c>
      <c r="D9" s="50">
        <v>23</v>
      </c>
      <c r="E9" s="44">
        <v>0</v>
      </c>
      <c r="F9" s="25">
        <f t="shared" si="0"/>
        <v>0</v>
      </c>
      <c r="G9" s="25">
        <f t="shared" si="1"/>
        <v>0</v>
      </c>
      <c r="H9" s="26">
        <v>0.08</v>
      </c>
      <c r="I9" s="25">
        <f t="shared" si="2"/>
        <v>0</v>
      </c>
      <c r="J9" s="29"/>
      <c r="K9" s="29"/>
    </row>
    <row r="10" spans="1:11" ht="25.5">
      <c r="A10" s="35">
        <v>5</v>
      </c>
      <c r="B10" s="42" t="s">
        <v>49</v>
      </c>
      <c r="C10" s="31" t="s">
        <v>8</v>
      </c>
      <c r="D10" s="50">
        <v>30</v>
      </c>
      <c r="E10" s="44">
        <v>0</v>
      </c>
      <c r="F10" s="25">
        <f t="shared" si="0"/>
        <v>0</v>
      </c>
      <c r="G10" s="25">
        <f t="shared" si="1"/>
        <v>0</v>
      </c>
      <c r="H10" s="26">
        <v>0.08</v>
      </c>
      <c r="I10" s="25">
        <f t="shared" si="2"/>
        <v>0</v>
      </c>
      <c r="J10" s="29"/>
      <c r="K10" s="29"/>
    </row>
    <row r="11" spans="1:11" ht="25.5">
      <c r="A11" s="35">
        <v>6</v>
      </c>
      <c r="B11" s="42" t="s">
        <v>50</v>
      </c>
      <c r="C11" s="31" t="s">
        <v>8</v>
      </c>
      <c r="D11" s="50">
        <v>3</v>
      </c>
      <c r="E11" s="44">
        <v>0</v>
      </c>
      <c r="F11" s="25">
        <f t="shared" si="0"/>
        <v>0</v>
      </c>
      <c r="G11" s="25">
        <f t="shared" si="1"/>
        <v>0</v>
      </c>
      <c r="H11" s="26">
        <v>0.08</v>
      </c>
      <c r="I11" s="25">
        <f t="shared" si="2"/>
        <v>0</v>
      </c>
      <c r="J11" s="27"/>
      <c r="K11" s="27"/>
    </row>
    <row r="12" spans="1:11" ht="14.25">
      <c r="A12" s="47"/>
      <c r="B12" s="100" t="s">
        <v>3</v>
      </c>
      <c r="C12" s="101"/>
      <c r="D12" s="101"/>
      <c r="E12" s="101"/>
      <c r="F12" s="102"/>
      <c r="G12" s="72">
        <f>SUM(G6:G11)</f>
        <v>0</v>
      </c>
      <c r="H12" s="38"/>
      <c r="I12" s="72">
        <f>SUM(I6:I11)</f>
        <v>0</v>
      </c>
      <c r="J12" s="37"/>
      <c r="K12" s="37"/>
    </row>
    <row r="13" spans="1:11" ht="14.25">
      <c r="A13" s="10"/>
      <c r="B13" s="10"/>
      <c r="C13" s="10"/>
      <c r="D13" s="10"/>
      <c r="E13" s="10"/>
      <c r="F13" s="11"/>
      <c r="G13" s="11"/>
      <c r="H13" s="11"/>
      <c r="I13" s="10"/>
      <c r="J13" s="10"/>
      <c r="K13" s="9"/>
    </row>
    <row r="14" spans="1:11" ht="14.25">
      <c r="A14" s="17"/>
      <c r="B14" s="17"/>
      <c r="C14" s="17"/>
      <c r="D14" s="17"/>
      <c r="E14" s="17"/>
      <c r="F14" s="18"/>
      <c r="G14" s="18"/>
      <c r="H14" s="18"/>
      <c r="I14" s="17"/>
      <c r="J14" s="17"/>
      <c r="K14" s="15"/>
    </row>
  </sheetData>
  <sheetProtection password="CF7A" sheet="1"/>
  <mergeCells count="4">
    <mergeCell ref="A1:K1"/>
    <mergeCell ref="A2:K2"/>
    <mergeCell ref="B4:E4"/>
    <mergeCell ref="B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7"/>
  <sheetViews>
    <sheetView zoomScalePageLayoutView="0" workbookViewId="0" topLeftCell="A1">
      <selection activeCell="A5" sqref="A5:K5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51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83">
        <v>1</v>
      </c>
      <c r="B6" s="84" t="s">
        <v>52</v>
      </c>
      <c r="C6" s="31" t="s">
        <v>8</v>
      </c>
      <c r="D6" s="76">
        <v>2</v>
      </c>
      <c r="E6" s="78">
        <v>0</v>
      </c>
      <c r="F6" s="68">
        <f aca="true" t="shared" si="0" ref="F6:F14">E6+(E6*H6)</f>
        <v>0</v>
      </c>
      <c r="G6" s="68">
        <f aca="true" t="shared" si="1" ref="G6:G14">D6*E6</f>
        <v>0</v>
      </c>
      <c r="H6" s="26">
        <v>0.08</v>
      </c>
      <c r="I6" s="25">
        <f aca="true" t="shared" si="2" ref="I6:I14">G6+(G6*H6)</f>
        <v>0</v>
      </c>
      <c r="J6" s="29"/>
      <c r="K6" s="29"/>
    </row>
    <row r="7" spans="1:11" ht="25.5">
      <c r="A7" s="73">
        <v>2</v>
      </c>
      <c r="B7" s="84" t="s">
        <v>53</v>
      </c>
      <c r="C7" s="31" t="s">
        <v>8</v>
      </c>
      <c r="D7" s="76">
        <v>2</v>
      </c>
      <c r="E7" s="78">
        <v>0</v>
      </c>
      <c r="F7" s="68">
        <f t="shared" si="0"/>
        <v>0</v>
      </c>
      <c r="G7" s="68">
        <f t="shared" si="1"/>
        <v>0</v>
      </c>
      <c r="H7" s="26">
        <v>0.08</v>
      </c>
      <c r="I7" s="25">
        <f t="shared" si="2"/>
        <v>0</v>
      </c>
      <c r="J7" s="29"/>
      <c r="K7" s="29"/>
    </row>
    <row r="8" spans="1:11" ht="25.5">
      <c r="A8" s="83">
        <v>3</v>
      </c>
      <c r="B8" s="84" t="s">
        <v>54</v>
      </c>
      <c r="C8" s="31" t="s">
        <v>8</v>
      </c>
      <c r="D8" s="76">
        <v>2</v>
      </c>
      <c r="E8" s="78">
        <v>0</v>
      </c>
      <c r="F8" s="68">
        <f t="shared" si="0"/>
        <v>0</v>
      </c>
      <c r="G8" s="68">
        <f t="shared" si="1"/>
        <v>0</v>
      </c>
      <c r="H8" s="26">
        <v>0.08</v>
      </c>
      <c r="I8" s="25">
        <f t="shared" si="2"/>
        <v>0</v>
      </c>
      <c r="J8" s="29"/>
      <c r="K8" s="29"/>
    </row>
    <row r="9" spans="1:11" ht="25.5">
      <c r="A9" s="73">
        <v>4</v>
      </c>
      <c r="B9" s="84" t="s">
        <v>55</v>
      </c>
      <c r="C9" s="31" t="s">
        <v>8</v>
      </c>
      <c r="D9" s="76">
        <v>2</v>
      </c>
      <c r="E9" s="78">
        <v>0</v>
      </c>
      <c r="F9" s="68">
        <f t="shared" si="0"/>
        <v>0</v>
      </c>
      <c r="G9" s="68">
        <f t="shared" si="1"/>
        <v>0</v>
      </c>
      <c r="H9" s="26">
        <v>0.08</v>
      </c>
      <c r="I9" s="25">
        <f t="shared" si="2"/>
        <v>0</v>
      </c>
      <c r="J9" s="29"/>
      <c r="K9" s="29"/>
    </row>
    <row r="10" spans="1:11" ht="25.5">
      <c r="A10" s="83">
        <v>5</v>
      </c>
      <c r="B10" s="70" t="s">
        <v>216</v>
      </c>
      <c r="C10" s="31" t="s">
        <v>8</v>
      </c>
      <c r="D10" s="76">
        <v>100</v>
      </c>
      <c r="E10" s="78">
        <v>0</v>
      </c>
      <c r="F10" s="68">
        <f t="shared" si="0"/>
        <v>0</v>
      </c>
      <c r="G10" s="68">
        <f t="shared" si="1"/>
        <v>0</v>
      </c>
      <c r="H10" s="26">
        <v>0.08</v>
      </c>
      <c r="I10" s="25">
        <f t="shared" si="2"/>
        <v>0</v>
      </c>
      <c r="J10" s="29"/>
      <c r="K10" s="29"/>
    </row>
    <row r="11" spans="1:11" ht="25.5">
      <c r="A11" s="73">
        <v>6</v>
      </c>
      <c r="B11" s="70" t="s">
        <v>217</v>
      </c>
      <c r="C11" s="31" t="s">
        <v>8</v>
      </c>
      <c r="D11" s="76">
        <v>60</v>
      </c>
      <c r="E11" s="78">
        <v>0</v>
      </c>
      <c r="F11" s="25">
        <f t="shared" si="0"/>
        <v>0</v>
      </c>
      <c r="G11" s="25">
        <f t="shared" si="1"/>
        <v>0</v>
      </c>
      <c r="H11" s="26">
        <v>0.08</v>
      </c>
      <c r="I11" s="25">
        <f t="shared" si="2"/>
        <v>0</v>
      </c>
      <c r="J11" s="29"/>
      <c r="K11" s="29"/>
    </row>
    <row r="12" spans="1:11" ht="25.5">
      <c r="A12" s="83">
        <v>7</v>
      </c>
      <c r="B12" s="70" t="s">
        <v>218</v>
      </c>
      <c r="C12" s="31" t="s">
        <v>8</v>
      </c>
      <c r="D12" s="76">
        <v>170</v>
      </c>
      <c r="E12" s="78">
        <v>0</v>
      </c>
      <c r="F12" s="25">
        <f t="shared" si="0"/>
        <v>0</v>
      </c>
      <c r="G12" s="25">
        <f t="shared" si="1"/>
        <v>0</v>
      </c>
      <c r="H12" s="26">
        <v>0.08</v>
      </c>
      <c r="I12" s="25">
        <f t="shared" si="2"/>
        <v>0</v>
      </c>
      <c r="J12" s="29"/>
      <c r="K12" s="29"/>
    </row>
    <row r="13" spans="1:11" ht="25.5">
      <c r="A13" s="73">
        <v>8</v>
      </c>
      <c r="B13" s="70" t="s">
        <v>219</v>
      </c>
      <c r="C13" s="31" t="s">
        <v>8</v>
      </c>
      <c r="D13" s="76">
        <v>5</v>
      </c>
      <c r="E13" s="78">
        <v>0</v>
      </c>
      <c r="F13" s="25">
        <f t="shared" si="0"/>
        <v>0</v>
      </c>
      <c r="G13" s="25">
        <f t="shared" si="1"/>
        <v>0</v>
      </c>
      <c r="H13" s="26">
        <v>0.08</v>
      </c>
      <c r="I13" s="25">
        <f t="shared" si="2"/>
        <v>0</v>
      </c>
      <c r="J13" s="29"/>
      <c r="K13" s="29"/>
    </row>
    <row r="14" spans="1:11" ht="25.5">
      <c r="A14" s="83">
        <v>9</v>
      </c>
      <c r="B14" s="70" t="s">
        <v>220</v>
      </c>
      <c r="C14" s="31" t="s">
        <v>8</v>
      </c>
      <c r="D14" s="76">
        <v>20</v>
      </c>
      <c r="E14" s="78">
        <v>0</v>
      </c>
      <c r="F14" s="25">
        <f t="shared" si="0"/>
        <v>0</v>
      </c>
      <c r="G14" s="25">
        <f t="shared" si="1"/>
        <v>0</v>
      </c>
      <c r="H14" s="26">
        <v>0.08</v>
      </c>
      <c r="I14" s="25">
        <f t="shared" si="2"/>
        <v>0</v>
      </c>
      <c r="J14" s="27"/>
      <c r="K14" s="27"/>
    </row>
    <row r="15" spans="1:11" ht="14.25">
      <c r="A15" s="47"/>
      <c r="B15" s="110" t="s">
        <v>3</v>
      </c>
      <c r="C15" s="111"/>
      <c r="D15" s="111"/>
      <c r="E15" s="101"/>
      <c r="F15" s="102"/>
      <c r="G15" s="72">
        <f>SUM(G6:G14)</f>
        <v>0</v>
      </c>
      <c r="H15" s="38"/>
      <c r="I15" s="72">
        <f>SUM(I6:I14)</f>
        <v>0</v>
      </c>
      <c r="J15" s="37"/>
      <c r="K15" s="37"/>
    </row>
    <row r="16" spans="1:11" ht="14.25">
      <c r="A16" s="10"/>
      <c r="B16" s="10"/>
      <c r="C16" s="10"/>
      <c r="D16" s="10"/>
      <c r="E16" s="10"/>
      <c r="F16" s="11"/>
      <c r="G16" s="11"/>
      <c r="H16" s="11"/>
      <c r="I16" s="10"/>
      <c r="J16" s="10"/>
      <c r="K16" s="9"/>
    </row>
    <row r="17" spans="1:11" ht="14.25">
      <c r="A17" s="17"/>
      <c r="B17" s="17"/>
      <c r="C17" s="17"/>
      <c r="D17" s="17"/>
      <c r="E17" s="17"/>
      <c r="F17" s="18"/>
      <c r="G17" s="18"/>
      <c r="H17" s="18"/>
      <c r="I17" s="17"/>
      <c r="J17" s="17"/>
      <c r="K17" s="15"/>
    </row>
  </sheetData>
  <sheetProtection password="CF7A" sheet="1"/>
  <mergeCells count="4">
    <mergeCell ref="A1:K1"/>
    <mergeCell ref="A2:K2"/>
    <mergeCell ref="B4:E4"/>
    <mergeCell ref="B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0"/>
  <sheetViews>
    <sheetView zoomScalePageLayoutView="0" workbookViewId="0" topLeftCell="A1">
      <selection activeCell="A1" sqref="A1:K8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89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35">
        <v>1</v>
      </c>
      <c r="B6" s="86" t="s">
        <v>56</v>
      </c>
      <c r="C6" s="87" t="s">
        <v>221</v>
      </c>
      <c r="D6" s="88">
        <v>800</v>
      </c>
      <c r="E6" s="44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32.25" customHeight="1">
      <c r="A7" s="35">
        <v>2</v>
      </c>
      <c r="B7" s="89" t="s">
        <v>222</v>
      </c>
      <c r="C7" s="87" t="s">
        <v>8</v>
      </c>
      <c r="D7" s="88">
        <v>550</v>
      </c>
      <c r="E7" s="44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14.25">
      <c r="A8" s="47"/>
      <c r="B8" s="100" t="s">
        <v>3</v>
      </c>
      <c r="C8" s="101"/>
      <c r="D8" s="101"/>
      <c r="E8" s="101"/>
      <c r="F8" s="102"/>
      <c r="G8" s="72">
        <f>SUM(G6:G7)</f>
        <v>0</v>
      </c>
      <c r="H8" s="38"/>
      <c r="I8" s="72">
        <f>SUM(I6:I7)</f>
        <v>0</v>
      </c>
      <c r="J8" s="37"/>
      <c r="K8" s="37"/>
    </row>
    <row r="9" spans="1:11" ht="14.25">
      <c r="A9" s="17"/>
      <c r="B9" s="17"/>
      <c r="C9" s="17"/>
      <c r="D9" s="17"/>
      <c r="E9" s="17"/>
      <c r="F9" s="18"/>
      <c r="G9" s="18"/>
      <c r="H9" s="18"/>
      <c r="I9" s="17"/>
      <c r="J9" s="17"/>
      <c r="K9" s="15"/>
    </row>
    <row r="10" spans="1:11" ht="14.25">
      <c r="A10" s="17"/>
      <c r="B10" s="17"/>
      <c r="C10" s="17"/>
      <c r="D10" s="17"/>
      <c r="E10" s="17"/>
      <c r="F10" s="18"/>
      <c r="G10" s="18"/>
      <c r="H10" s="18"/>
      <c r="I10" s="17"/>
      <c r="J10" s="17"/>
      <c r="K10" s="15"/>
    </row>
  </sheetData>
  <sheetProtection password="CF7A" sheet="1"/>
  <mergeCells count="4">
    <mergeCell ref="A1:K1"/>
    <mergeCell ref="A2:K2"/>
    <mergeCell ref="B4:E4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5"/>
  <sheetViews>
    <sheetView zoomScalePageLayoutView="0" workbookViewId="0" topLeftCell="A1">
      <selection activeCell="A5" sqref="A5:K5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57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38.25">
      <c r="A6" s="73">
        <v>1</v>
      </c>
      <c r="B6" s="32" t="s">
        <v>223</v>
      </c>
      <c r="C6" s="75" t="s">
        <v>8</v>
      </c>
      <c r="D6" s="63">
        <v>1200</v>
      </c>
      <c r="E6" s="78">
        <v>0</v>
      </c>
      <c r="F6" s="25">
        <f aca="true" t="shared" si="0" ref="F6:F11">E6+(E6*H6)</f>
        <v>0</v>
      </c>
      <c r="G6" s="25">
        <f aca="true" t="shared" si="1" ref="G6:G11">D6*E6</f>
        <v>0</v>
      </c>
      <c r="H6" s="26">
        <v>0.08</v>
      </c>
      <c r="I6" s="25">
        <f aca="true" t="shared" si="2" ref="I6:I11">G6+(G6*H6)</f>
        <v>0</v>
      </c>
      <c r="J6" s="29"/>
      <c r="K6" s="29"/>
    </row>
    <row r="7" spans="1:11" ht="38.25">
      <c r="A7" s="73">
        <v>2</v>
      </c>
      <c r="B7" s="32" t="s">
        <v>224</v>
      </c>
      <c r="C7" s="75" t="s">
        <v>8</v>
      </c>
      <c r="D7" s="63">
        <v>350</v>
      </c>
      <c r="E7" s="78">
        <v>0</v>
      </c>
      <c r="F7" s="25">
        <f t="shared" si="0"/>
        <v>0</v>
      </c>
      <c r="G7" s="25">
        <f t="shared" si="1"/>
        <v>0</v>
      </c>
      <c r="H7" s="26">
        <v>0.08</v>
      </c>
      <c r="I7" s="25">
        <f t="shared" si="2"/>
        <v>0</v>
      </c>
      <c r="J7" s="29"/>
      <c r="K7" s="29"/>
    </row>
    <row r="8" spans="1:11" ht="38.25">
      <c r="A8" s="73">
        <v>3</v>
      </c>
      <c r="B8" s="32" t="s">
        <v>225</v>
      </c>
      <c r="C8" s="75" t="s">
        <v>8</v>
      </c>
      <c r="D8" s="63">
        <v>250</v>
      </c>
      <c r="E8" s="78">
        <v>0</v>
      </c>
      <c r="F8" s="25">
        <f t="shared" si="0"/>
        <v>0</v>
      </c>
      <c r="G8" s="25">
        <f t="shared" si="1"/>
        <v>0</v>
      </c>
      <c r="H8" s="26">
        <v>0.08</v>
      </c>
      <c r="I8" s="25">
        <f t="shared" si="2"/>
        <v>0</v>
      </c>
      <c r="J8" s="29"/>
      <c r="K8" s="29"/>
    </row>
    <row r="9" spans="1:11" ht="38.25">
      <c r="A9" s="73">
        <v>4</v>
      </c>
      <c r="B9" s="32" t="s">
        <v>226</v>
      </c>
      <c r="C9" s="75" t="s">
        <v>8</v>
      </c>
      <c r="D9" s="63">
        <v>360</v>
      </c>
      <c r="E9" s="78">
        <v>0</v>
      </c>
      <c r="F9" s="25">
        <f>E9+(E9*H9)</f>
        <v>0</v>
      </c>
      <c r="G9" s="25">
        <f>D9*E9</f>
        <v>0</v>
      </c>
      <c r="H9" s="26">
        <v>0.08</v>
      </c>
      <c r="I9" s="25">
        <f>G9+(G9*H9)</f>
        <v>0</v>
      </c>
      <c r="J9" s="29"/>
      <c r="K9" s="29"/>
    </row>
    <row r="10" spans="1:11" ht="25.5">
      <c r="A10" s="73">
        <v>5</v>
      </c>
      <c r="B10" s="32" t="s">
        <v>227</v>
      </c>
      <c r="C10" s="75" t="s">
        <v>8</v>
      </c>
      <c r="D10" s="63">
        <v>300</v>
      </c>
      <c r="E10" s="78">
        <v>0</v>
      </c>
      <c r="F10" s="25">
        <f>E10+(E10*H10)</f>
        <v>0</v>
      </c>
      <c r="G10" s="25">
        <f>D10*E10</f>
        <v>0</v>
      </c>
      <c r="H10" s="26">
        <v>0.08</v>
      </c>
      <c r="I10" s="25">
        <f>G10+(G10*H10)</f>
        <v>0</v>
      </c>
      <c r="J10" s="29"/>
      <c r="K10" s="29"/>
    </row>
    <row r="11" spans="1:11" ht="25.5">
      <c r="A11" s="73">
        <v>6</v>
      </c>
      <c r="B11" s="32" t="s">
        <v>228</v>
      </c>
      <c r="C11" s="75" t="s">
        <v>8</v>
      </c>
      <c r="D11" s="63">
        <v>350</v>
      </c>
      <c r="E11" s="78">
        <v>0</v>
      </c>
      <c r="F11" s="25">
        <f t="shared" si="0"/>
        <v>0</v>
      </c>
      <c r="G11" s="25">
        <f t="shared" si="1"/>
        <v>0</v>
      </c>
      <c r="H11" s="26">
        <v>0.08</v>
      </c>
      <c r="I11" s="25">
        <f t="shared" si="2"/>
        <v>0</v>
      </c>
      <c r="J11" s="29"/>
      <c r="K11" s="29"/>
    </row>
    <row r="12" spans="1:11" ht="25.5">
      <c r="A12" s="73">
        <v>7</v>
      </c>
      <c r="B12" s="32" t="s">
        <v>229</v>
      </c>
      <c r="C12" s="75" t="s">
        <v>8</v>
      </c>
      <c r="D12" s="63">
        <v>70</v>
      </c>
      <c r="E12" s="78">
        <v>0</v>
      </c>
      <c r="F12" s="25">
        <f>E12+(E12*H12)</f>
        <v>0</v>
      </c>
      <c r="G12" s="25">
        <f>D12*E12</f>
        <v>0</v>
      </c>
      <c r="H12" s="26">
        <v>0.08</v>
      </c>
      <c r="I12" s="25">
        <f>G12+(G12*H12)</f>
        <v>0</v>
      </c>
      <c r="J12" s="27"/>
      <c r="K12" s="27"/>
    </row>
    <row r="13" spans="1:11" ht="14.25">
      <c r="A13" s="71"/>
      <c r="B13" s="110" t="s">
        <v>3</v>
      </c>
      <c r="C13" s="101"/>
      <c r="D13" s="111"/>
      <c r="E13" s="101"/>
      <c r="F13" s="102"/>
      <c r="G13" s="72">
        <f>SUM(G6:G12)</f>
        <v>0</v>
      </c>
      <c r="H13" s="38"/>
      <c r="I13" s="72">
        <f>SUM(I6:I12)</f>
        <v>0</v>
      </c>
      <c r="J13" s="37"/>
      <c r="K13" s="37"/>
    </row>
    <row r="14" spans="1:11" ht="14.25">
      <c r="A14" s="10"/>
      <c r="B14" s="10"/>
      <c r="C14" s="10"/>
      <c r="D14" s="10"/>
      <c r="E14" s="10"/>
      <c r="F14" s="11"/>
      <c r="G14" s="11"/>
      <c r="H14" s="11"/>
      <c r="I14" s="10"/>
      <c r="J14" s="10"/>
      <c r="K14" s="9"/>
    </row>
    <row r="15" spans="1:11" ht="14.25">
      <c r="A15" s="17"/>
      <c r="B15" s="17"/>
      <c r="C15" s="17"/>
      <c r="D15" s="17"/>
      <c r="E15" s="17"/>
      <c r="F15" s="18"/>
      <c r="G15" s="18"/>
      <c r="H15" s="18"/>
      <c r="I15" s="17"/>
      <c r="J15" s="17"/>
      <c r="K15" s="15"/>
    </row>
  </sheetData>
  <sheetProtection password="CF7A" sheet="1"/>
  <mergeCells count="4">
    <mergeCell ref="A1:K1"/>
    <mergeCell ref="A2:K2"/>
    <mergeCell ref="B4:E4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0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58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73">
        <v>1</v>
      </c>
      <c r="B6" s="74" t="s">
        <v>231</v>
      </c>
      <c r="C6" s="75" t="s">
        <v>8</v>
      </c>
      <c r="D6" s="63">
        <v>70</v>
      </c>
      <c r="E6" s="78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25.5">
      <c r="A7" s="73">
        <v>2</v>
      </c>
      <c r="B7" s="74" t="s">
        <v>232</v>
      </c>
      <c r="C7" s="75" t="s">
        <v>8</v>
      </c>
      <c r="D7" s="63">
        <v>550</v>
      </c>
      <c r="E7" s="78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14.25">
      <c r="A8" s="14"/>
      <c r="B8" s="110" t="s">
        <v>3</v>
      </c>
      <c r="C8" s="101"/>
      <c r="D8" s="111"/>
      <c r="E8" s="101"/>
      <c r="F8" s="102"/>
      <c r="G8" s="28">
        <f>SUM(G6:G7)</f>
        <v>0</v>
      </c>
      <c r="H8" s="13"/>
      <c r="I8" s="28">
        <f>SUM(I6:I7)</f>
        <v>0</v>
      </c>
      <c r="J8" s="12"/>
      <c r="K8" s="12"/>
    </row>
    <row r="9" spans="1:11" ht="14.25">
      <c r="A9" s="10"/>
      <c r="B9" s="10"/>
      <c r="C9" s="10"/>
      <c r="D9" s="10"/>
      <c r="E9" s="10"/>
      <c r="F9" s="11"/>
      <c r="G9" s="11"/>
      <c r="H9" s="11"/>
      <c r="I9" s="10"/>
      <c r="J9" s="10"/>
      <c r="K9" s="9"/>
    </row>
    <row r="10" spans="1:11" ht="14.25">
      <c r="A10" s="17"/>
      <c r="B10" s="17"/>
      <c r="C10" s="17"/>
      <c r="D10" s="17"/>
      <c r="E10" s="17"/>
      <c r="F10" s="18"/>
      <c r="G10" s="18"/>
      <c r="H10" s="18"/>
      <c r="I10" s="17"/>
      <c r="J10" s="17"/>
      <c r="K10" s="15"/>
    </row>
  </sheetData>
  <sheetProtection password="CF7A" sheet="1"/>
  <mergeCells count="4">
    <mergeCell ref="A1:K1"/>
    <mergeCell ref="A2:K2"/>
    <mergeCell ref="B4:E4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K7"/>
  <sheetViews>
    <sheetView zoomScalePageLayoutView="0" workbookViewId="0" topLeftCell="A1">
      <selection activeCell="B11" sqref="B11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383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73">
        <v>1</v>
      </c>
      <c r="B6" s="74" t="s">
        <v>230</v>
      </c>
      <c r="C6" s="75" t="s">
        <v>8</v>
      </c>
      <c r="D6" s="90">
        <v>90</v>
      </c>
      <c r="E6" s="78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14.25">
      <c r="A7" s="47"/>
      <c r="B7" s="110" t="s">
        <v>3</v>
      </c>
      <c r="C7" s="101"/>
      <c r="D7" s="111"/>
      <c r="E7" s="101"/>
      <c r="F7" s="102"/>
      <c r="G7" s="28">
        <f>SUM(G4:G6)</f>
        <v>0</v>
      </c>
      <c r="H7" s="38"/>
      <c r="I7" s="28">
        <f>SUM(I4:I6)</f>
        <v>0</v>
      </c>
      <c r="J7" s="37"/>
      <c r="K7" s="37"/>
    </row>
  </sheetData>
  <sheetProtection password="CF7A" sheet="1" objects="1" scenarios="1"/>
  <mergeCells count="4">
    <mergeCell ref="A1:K1"/>
    <mergeCell ref="A2:K2"/>
    <mergeCell ref="B4:E4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7"/>
  <sheetViews>
    <sheetView zoomScalePageLayoutView="0" workbookViewId="0" topLeftCell="A1">
      <selection activeCell="A5" sqref="A5:K5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59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51">
      <c r="A6" s="73">
        <v>1</v>
      </c>
      <c r="B6" s="79" t="s">
        <v>233</v>
      </c>
      <c r="C6" s="75" t="s">
        <v>8</v>
      </c>
      <c r="D6" s="81">
        <v>27</v>
      </c>
      <c r="E6" s="78">
        <v>0</v>
      </c>
      <c r="F6" s="25">
        <f aca="true" t="shared" si="0" ref="F6:F13">E6+(E6*H6)</f>
        <v>0</v>
      </c>
      <c r="G6" s="25">
        <f aca="true" t="shared" si="1" ref="G6:G13">D6*E6</f>
        <v>0</v>
      </c>
      <c r="H6" s="26">
        <v>0.08</v>
      </c>
      <c r="I6" s="25">
        <f aca="true" t="shared" si="2" ref="I6:I13">G6+(G6*H6)</f>
        <v>0</v>
      </c>
      <c r="J6" s="29"/>
      <c r="K6" s="29"/>
    </row>
    <row r="7" spans="1:11" ht="51">
      <c r="A7" s="73">
        <v>2</v>
      </c>
      <c r="B7" s="79" t="s">
        <v>234</v>
      </c>
      <c r="C7" s="75" t="s">
        <v>8</v>
      </c>
      <c r="D7" s="81">
        <v>6</v>
      </c>
      <c r="E7" s="78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38.25">
      <c r="A8" s="73">
        <v>3</v>
      </c>
      <c r="B8" s="79" t="s">
        <v>235</v>
      </c>
      <c r="C8" s="75" t="s">
        <v>8</v>
      </c>
      <c r="D8" s="81">
        <v>5</v>
      </c>
      <c r="E8" s="78">
        <v>0</v>
      </c>
      <c r="F8" s="25">
        <f>E8+(E8*H8)</f>
        <v>0</v>
      </c>
      <c r="G8" s="25">
        <f>D8*E8</f>
        <v>0</v>
      </c>
      <c r="H8" s="26">
        <v>0.08</v>
      </c>
      <c r="I8" s="25">
        <f>G8+(G8*H8)</f>
        <v>0</v>
      </c>
      <c r="J8" s="29"/>
      <c r="K8" s="29"/>
    </row>
    <row r="9" spans="1:11" ht="51">
      <c r="A9" s="73">
        <v>4</v>
      </c>
      <c r="B9" s="79" t="s">
        <v>236</v>
      </c>
      <c r="C9" s="75" t="s">
        <v>8</v>
      </c>
      <c r="D9" s="81">
        <v>2</v>
      </c>
      <c r="E9" s="78">
        <v>0</v>
      </c>
      <c r="F9" s="25">
        <f>E9+(E9*H9)</f>
        <v>0</v>
      </c>
      <c r="G9" s="25">
        <f>D9*E9</f>
        <v>0</v>
      </c>
      <c r="H9" s="26">
        <v>0.08</v>
      </c>
      <c r="I9" s="25">
        <f>G9+(G9*H9)</f>
        <v>0</v>
      </c>
      <c r="J9" s="29"/>
      <c r="K9" s="29"/>
    </row>
    <row r="10" spans="1:11" ht="51">
      <c r="A10" s="73">
        <v>5</v>
      </c>
      <c r="B10" s="79" t="s">
        <v>237</v>
      </c>
      <c r="C10" s="75" t="s">
        <v>8</v>
      </c>
      <c r="D10" s="81">
        <v>2</v>
      </c>
      <c r="E10" s="78">
        <v>0</v>
      </c>
      <c r="F10" s="25">
        <f>E10+(E10*H10)</f>
        <v>0</v>
      </c>
      <c r="G10" s="25">
        <f>D10*E10</f>
        <v>0</v>
      </c>
      <c r="H10" s="26">
        <v>0.08</v>
      </c>
      <c r="I10" s="25">
        <f>G10+(G10*H10)</f>
        <v>0</v>
      </c>
      <c r="J10" s="29"/>
      <c r="K10" s="29"/>
    </row>
    <row r="11" spans="1:11" ht="25.5">
      <c r="A11" s="73">
        <v>6</v>
      </c>
      <c r="B11" s="74" t="s">
        <v>238</v>
      </c>
      <c r="C11" s="75" t="s">
        <v>8</v>
      </c>
      <c r="D11" s="63">
        <v>2</v>
      </c>
      <c r="E11" s="78">
        <v>0</v>
      </c>
      <c r="F11" s="25">
        <f t="shared" si="0"/>
        <v>0</v>
      </c>
      <c r="G11" s="25">
        <f t="shared" si="1"/>
        <v>0</v>
      </c>
      <c r="H11" s="26">
        <v>0.08</v>
      </c>
      <c r="I11" s="25">
        <f t="shared" si="2"/>
        <v>0</v>
      </c>
      <c r="J11" s="29"/>
      <c r="K11" s="29"/>
    </row>
    <row r="12" spans="1:11" ht="25.5">
      <c r="A12" s="73">
        <v>7</v>
      </c>
      <c r="B12" s="74" t="s">
        <v>60</v>
      </c>
      <c r="C12" s="75" t="s">
        <v>8</v>
      </c>
      <c r="D12" s="63">
        <v>2</v>
      </c>
      <c r="E12" s="78">
        <v>0</v>
      </c>
      <c r="F12" s="25">
        <f t="shared" si="0"/>
        <v>0</v>
      </c>
      <c r="G12" s="25">
        <f t="shared" si="1"/>
        <v>0</v>
      </c>
      <c r="H12" s="26">
        <v>0.08</v>
      </c>
      <c r="I12" s="25">
        <f t="shared" si="2"/>
        <v>0</v>
      </c>
      <c r="J12" s="29"/>
      <c r="K12" s="29"/>
    </row>
    <row r="13" spans="1:11" ht="14.25">
      <c r="A13" s="73">
        <v>8</v>
      </c>
      <c r="B13" s="74" t="s">
        <v>239</v>
      </c>
      <c r="C13" s="75" t="s">
        <v>8</v>
      </c>
      <c r="D13" s="90">
        <v>15</v>
      </c>
      <c r="E13" s="78">
        <v>0</v>
      </c>
      <c r="F13" s="25">
        <f t="shared" si="0"/>
        <v>0</v>
      </c>
      <c r="G13" s="25">
        <f t="shared" si="1"/>
        <v>0</v>
      </c>
      <c r="H13" s="26">
        <v>0.08</v>
      </c>
      <c r="I13" s="25">
        <f t="shared" si="2"/>
        <v>0</v>
      </c>
      <c r="J13" s="29"/>
      <c r="K13" s="29"/>
    </row>
    <row r="14" spans="1:11" ht="14.25">
      <c r="A14" s="73">
        <v>9</v>
      </c>
      <c r="B14" s="74" t="s">
        <v>240</v>
      </c>
      <c r="C14" s="75" t="s">
        <v>8</v>
      </c>
      <c r="D14" s="90">
        <v>15</v>
      </c>
      <c r="E14" s="78">
        <v>0</v>
      </c>
      <c r="F14" s="25">
        <f>E14+(E14*H14)</f>
        <v>0</v>
      </c>
      <c r="G14" s="25">
        <f>D14*E14</f>
        <v>0</v>
      </c>
      <c r="H14" s="26">
        <v>0.08</v>
      </c>
      <c r="I14" s="25">
        <f>G14+(G14*H14)</f>
        <v>0</v>
      </c>
      <c r="J14" s="27"/>
      <c r="K14" s="27"/>
    </row>
    <row r="15" spans="1:11" ht="14.25">
      <c r="A15" s="47"/>
      <c r="B15" s="110" t="s">
        <v>3</v>
      </c>
      <c r="C15" s="101"/>
      <c r="D15" s="111"/>
      <c r="E15" s="101"/>
      <c r="F15" s="102"/>
      <c r="G15" s="72">
        <f>-SUM(G6:G14)</f>
        <v>0</v>
      </c>
      <c r="H15" s="38"/>
      <c r="I15" s="72">
        <f>-SUM(I6:I14)</f>
        <v>0</v>
      </c>
      <c r="J15" s="37"/>
      <c r="K15" s="37"/>
    </row>
    <row r="16" spans="1:11" ht="14.25">
      <c r="A16" s="10"/>
      <c r="B16" s="10"/>
      <c r="C16" s="10"/>
      <c r="D16" s="10"/>
      <c r="E16" s="10"/>
      <c r="F16" s="11"/>
      <c r="G16" s="11"/>
      <c r="H16" s="11"/>
      <c r="I16" s="10"/>
      <c r="J16" s="10"/>
      <c r="K16" s="9"/>
    </row>
    <row r="17" spans="1:11" ht="14.25">
      <c r="A17" s="17"/>
      <c r="B17" s="17"/>
      <c r="C17" s="17"/>
      <c r="D17" s="17"/>
      <c r="E17" s="17"/>
      <c r="F17" s="18"/>
      <c r="G17" s="18"/>
      <c r="H17" s="18"/>
      <c r="I17" s="17"/>
      <c r="J17" s="17"/>
      <c r="K17" s="15"/>
    </row>
  </sheetData>
  <sheetProtection password="CF7A" sheet="1"/>
  <mergeCells count="4">
    <mergeCell ref="A1:K1"/>
    <mergeCell ref="A2:K2"/>
    <mergeCell ref="B4:E4"/>
    <mergeCell ref="B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36"/>
  <sheetViews>
    <sheetView zoomScalePageLayoutView="0" workbookViewId="0" topLeftCell="A5">
      <selection activeCell="A5" sqref="A5:K5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61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14.25">
      <c r="A6" s="73">
        <v>1</v>
      </c>
      <c r="B6" s="84" t="s">
        <v>241</v>
      </c>
      <c r="C6" s="91" t="s">
        <v>8</v>
      </c>
      <c r="D6" s="92">
        <v>2</v>
      </c>
      <c r="E6" s="44">
        <v>0</v>
      </c>
      <c r="F6" s="25">
        <f aca="true" t="shared" si="0" ref="F6:F69">E6+(E6*H6)</f>
        <v>0</v>
      </c>
      <c r="G6" s="25">
        <f aca="true" t="shared" si="1" ref="G6:G69">D6*E6</f>
        <v>0</v>
      </c>
      <c r="H6" s="26">
        <v>0.08</v>
      </c>
      <c r="I6" s="25">
        <f aca="true" t="shared" si="2" ref="I6:I69">G6+(G6*H6)</f>
        <v>0</v>
      </c>
      <c r="J6" s="29"/>
      <c r="K6" s="29"/>
    </row>
    <row r="7" spans="1:11" ht="14.25">
      <c r="A7" s="73">
        <v>2</v>
      </c>
      <c r="B7" s="84" t="s">
        <v>242</v>
      </c>
      <c r="C7" s="91" t="s">
        <v>8</v>
      </c>
      <c r="D7" s="92">
        <v>15</v>
      </c>
      <c r="E7" s="44">
        <v>0</v>
      </c>
      <c r="F7" s="25">
        <f t="shared" si="0"/>
        <v>0</v>
      </c>
      <c r="G7" s="25">
        <f t="shared" si="1"/>
        <v>0</v>
      </c>
      <c r="H7" s="26">
        <v>0.08</v>
      </c>
      <c r="I7" s="25">
        <f t="shared" si="2"/>
        <v>0</v>
      </c>
      <c r="J7" s="29"/>
      <c r="K7" s="29"/>
    </row>
    <row r="8" spans="1:11" ht="25.5">
      <c r="A8" s="73">
        <v>3</v>
      </c>
      <c r="B8" s="84" t="s">
        <v>243</v>
      </c>
      <c r="C8" s="91" t="s">
        <v>8</v>
      </c>
      <c r="D8" s="92">
        <v>15</v>
      </c>
      <c r="E8" s="44">
        <v>0</v>
      </c>
      <c r="F8" s="25">
        <f t="shared" si="0"/>
        <v>0</v>
      </c>
      <c r="G8" s="25">
        <f t="shared" si="1"/>
        <v>0</v>
      </c>
      <c r="H8" s="26">
        <v>0.08</v>
      </c>
      <c r="I8" s="25">
        <f t="shared" si="2"/>
        <v>0</v>
      </c>
      <c r="J8" s="29"/>
      <c r="K8" s="29"/>
    </row>
    <row r="9" spans="1:11" ht="25.5">
      <c r="A9" s="73">
        <v>4</v>
      </c>
      <c r="B9" s="84" t="s">
        <v>244</v>
      </c>
      <c r="C9" s="91" t="s">
        <v>8</v>
      </c>
      <c r="D9" s="92">
        <v>150</v>
      </c>
      <c r="E9" s="44">
        <v>0</v>
      </c>
      <c r="F9" s="25">
        <f t="shared" si="0"/>
        <v>0</v>
      </c>
      <c r="G9" s="25">
        <f t="shared" si="1"/>
        <v>0</v>
      </c>
      <c r="H9" s="26">
        <v>0.08</v>
      </c>
      <c r="I9" s="25">
        <f t="shared" si="2"/>
        <v>0</v>
      </c>
      <c r="J9" s="29"/>
      <c r="K9" s="29"/>
    </row>
    <row r="10" spans="1:11" ht="25.5">
      <c r="A10" s="73">
        <v>5</v>
      </c>
      <c r="B10" s="84" t="s">
        <v>245</v>
      </c>
      <c r="C10" s="91" t="s">
        <v>8</v>
      </c>
      <c r="D10" s="92">
        <v>5</v>
      </c>
      <c r="E10" s="44">
        <v>0</v>
      </c>
      <c r="F10" s="25">
        <f t="shared" si="0"/>
        <v>0</v>
      </c>
      <c r="G10" s="25">
        <f t="shared" si="1"/>
        <v>0</v>
      </c>
      <c r="H10" s="26">
        <v>0.08</v>
      </c>
      <c r="I10" s="25">
        <f t="shared" si="2"/>
        <v>0</v>
      </c>
      <c r="J10" s="29"/>
      <c r="K10" s="29"/>
    </row>
    <row r="11" spans="1:11" ht="14.25">
      <c r="A11" s="73">
        <v>6</v>
      </c>
      <c r="B11" s="84" t="s">
        <v>246</v>
      </c>
      <c r="C11" s="91" t="s">
        <v>8</v>
      </c>
      <c r="D11" s="92">
        <v>20</v>
      </c>
      <c r="E11" s="44">
        <v>0</v>
      </c>
      <c r="F11" s="25">
        <f t="shared" si="0"/>
        <v>0</v>
      </c>
      <c r="G11" s="25">
        <f t="shared" si="1"/>
        <v>0</v>
      </c>
      <c r="H11" s="26">
        <v>0.08</v>
      </c>
      <c r="I11" s="25">
        <f t="shared" si="2"/>
        <v>0</v>
      </c>
      <c r="J11" s="29"/>
      <c r="K11" s="29"/>
    </row>
    <row r="12" spans="1:11" ht="14.25">
      <c r="A12" s="73">
        <v>7</v>
      </c>
      <c r="B12" s="84" t="s">
        <v>247</v>
      </c>
      <c r="C12" s="91" t="s">
        <v>8</v>
      </c>
      <c r="D12" s="92">
        <v>20</v>
      </c>
      <c r="E12" s="44">
        <v>0</v>
      </c>
      <c r="F12" s="25">
        <f t="shared" si="0"/>
        <v>0</v>
      </c>
      <c r="G12" s="25">
        <f t="shared" si="1"/>
        <v>0</v>
      </c>
      <c r="H12" s="26">
        <v>0.08</v>
      </c>
      <c r="I12" s="25">
        <f t="shared" si="2"/>
        <v>0</v>
      </c>
      <c r="J12" s="29"/>
      <c r="K12" s="29"/>
    </row>
    <row r="13" spans="1:11" ht="14.25">
      <c r="A13" s="73">
        <v>8</v>
      </c>
      <c r="B13" s="84" t="s">
        <v>248</v>
      </c>
      <c r="C13" s="91" t="s">
        <v>8</v>
      </c>
      <c r="D13" s="92">
        <v>6</v>
      </c>
      <c r="E13" s="44">
        <v>0</v>
      </c>
      <c r="F13" s="25">
        <f t="shared" si="0"/>
        <v>0</v>
      </c>
      <c r="G13" s="25">
        <f t="shared" si="1"/>
        <v>0</v>
      </c>
      <c r="H13" s="26">
        <v>0.08</v>
      </c>
      <c r="I13" s="25">
        <f t="shared" si="2"/>
        <v>0</v>
      </c>
      <c r="J13" s="29"/>
      <c r="K13" s="29"/>
    </row>
    <row r="14" spans="1:11" ht="14.25">
      <c r="A14" s="73">
        <v>9</v>
      </c>
      <c r="B14" s="84" t="s">
        <v>249</v>
      </c>
      <c r="C14" s="91" t="s">
        <v>8</v>
      </c>
      <c r="D14" s="92">
        <v>20</v>
      </c>
      <c r="E14" s="44">
        <v>0</v>
      </c>
      <c r="F14" s="25">
        <f t="shared" si="0"/>
        <v>0</v>
      </c>
      <c r="G14" s="25">
        <f t="shared" si="1"/>
        <v>0</v>
      </c>
      <c r="H14" s="26">
        <v>0.08</v>
      </c>
      <c r="I14" s="25">
        <f t="shared" si="2"/>
        <v>0</v>
      </c>
      <c r="J14" s="29"/>
      <c r="K14" s="29"/>
    </row>
    <row r="15" spans="1:11" ht="38.25">
      <c r="A15" s="73">
        <v>10</v>
      </c>
      <c r="B15" s="84" t="s">
        <v>250</v>
      </c>
      <c r="C15" s="91" t="s">
        <v>8</v>
      </c>
      <c r="D15" s="92">
        <v>10</v>
      </c>
      <c r="E15" s="44">
        <v>0</v>
      </c>
      <c r="F15" s="25">
        <f t="shared" si="0"/>
        <v>0</v>
      </c>
      <c r="G15" s="25">
        <f t="shared" si="1"/>
        <v>0</v>
      </c>
      <c r="H15" s="26">
        <v>0.08</v>
      </c>
      <c r="I15" s="25">
        <f t="shared" si="2"/>
        <v>0</v>
      </c>
      <c r="J15" s="29"/>
      <c r="K15" s="29"/>
    </row>
    <row r="16" spans="1:11" ht="38.25">
      <c r="A16" s="73">
        <v>11</v>
      </c>
      <c r="B16" s="84" t="s">
        <v>251</v>
      </c>
      <c r="C16" s="91" t="s">
        <v>8</v>
      </c>
      <c r="D16" s="92">
        <v>10</v>
      </c>
      <c r="E16" s="44">
        <v>0</v>
      </c>
      <c r="F16" s="25">
        <f t="shared" si="0"/>
        <v>0</v>
      </c>
      <c r="G16" s="25">
        <f t="shared" si="1"/>
        <v>0</v>
      </c>
      <c r="H16" s="26">
        <v>0.08</v>
      </c>
      <c r="I16" s="25">
        <f t="shared" si="2"/>
        <v>0</v>
      </c>
      <c r="J16" s="29"/>
      <c r="K16" s="29"/>
    </row>
    <row r="17" spans="1:11" ht="25.5">
      <c r="A17" s="73">
        <v>12</v>
      </c>
      <c r="B17" s="84" t="s">
        <v>252</v>
      </c>
      <c r="C17" s="91" t="s">
        <v>8</v>
      </c>
      <c r="D17" s="92">
        <v>5</v>
      </c>
      <c r="E17" s="44">
        <v>0</v>
      </c>
      <c r="F17" s="25">
        <f t="shared" si="0"/>
        <v>0</v>
      </c>
      <c r="G17" s="25">
        <f t="shared" si="1"/>
        <v>0</v>
      </c>
      <c r="H17" s="26">
        <v>0.08</v>
      </c>
      <c r="I17" s="25">
        <f t="shared" si="2"/>
        <v>0</v>
      </c>
      <c r="J17" s="29"/>
      <c r="K17" s="29"/>
    </row>
    <row r="18" spans="1:11" ht="14.25">
      <c r="A18" s="73">
        <v>13</v>
      </c>
      <c r="B18" s="84" t="s">
        <v>253</v>
      </c>
      <c r="C18" s="91" t="s">
        <v>8</v>
      </c>
      <c r="D18" s="92">
        <v>10</v>
      </c>
      <c r="E18" s="44">
        <v>0</v>
      </c>
      <c r="F18" s="25">
        <f t="shared" si="0"/>
        <v>0</v>
      </c>
      <c r="G18" s="25">
        <f t="shared" si="1"/>
        <v>0</v>
      </c>
      <c r="H18" s="26">
        <v>0.08</v>
      </c>
      <c r="I18" s="25">
        <f t="shared" si="2"/>
        <v>0</v>
      </c>
      <c r="J18" s="29"/>
      <c r="K18" s="29"/>
    </row>
    <row r="19" spans="1:11" ht="14.25">
      <c r="A19" s="73">
        <v>14</v>
      </c>
      <c r="B19" s="84" t="s">
        <v>254</v>
      </c>
      <c r="C19" s="91" t="s">
        <v>8</v>
      </c>
      <c r="D19" s="92">
        <v>5</v>
      </c>
      <c r="E19" s="44">
        <v>0</v>
      </c>
      <c r="F19" s="25">
        <f t="shared" si="0"/>
        <v>0</v>
      </c>
      <c r="G19" s="25">
        <f t="shared" si="1"/>
        <v>0</v>
      </c>
      <c r="H19" s="26">
        <v>0.08</v>
      </c>
      <c r="I19" s="25">
        <f t="shared" si="2"/>
        <v>0</v>
      </c>
      <c r="J19" s="29"/>
      <c r="K19" s="29"/>
    </row>
    <row r="20" spans="1:11" ht="25.5">
      <c r="A20" s="73">
        <v>15</v>
      </c>
      <c r="B20" s="84" t="s">
        <v>255</v>
      </c>
      <c r="C20" s="91" t="s">
        <v>8</v>
      </c>
      <c r="D20" s="92">
        <v>150</v>
      </c>
      <c r="E20" s="44">
        <v>0</v>
      </c>
      <c r="F20" s="25">
        <f t="shared" si="0"/>
        <v>0</v>
      </c>
      <c r="G20" s="25">
        <f t="shared" si="1"/>
        <v>0</v>
      </c>
      <c r="H20" s="26">
        <v>0.08</v>
      </c>
      <c r="I20" s="25">
        <f t="shared" si="2"/>
        <v>0</v>
      </c>
      <c r="J20" s="29"/>
      <c r="K20" s="29"/>
    </row>
    <row r="21" spans="1:11" ht="14.25">
      <c r="A21" s="73">
        <v>16</v>
      </c>
      <c r="B21" s="84" t="s">
        <v>256</v>
      </c>
      <c r="C21" s="91" t="s">
        <v>8</v>
      </c>
      <c r="D21" s="92">
        <v>5</v>
      </c>
      <c r="E21" s="44">
        <v>0</v>
      </c>
      <c r="F21" s="25">
        <f t="shared" si="0"/>
        <v>0</v>
      </c>
      <c r="G21" s="25">
        <f t="shared" si="1"/>
        <v>0</v>
      </c>
      <c r="H21" s="26">
        <v>0.08</v>
      </c>
      <c r="I21" s="25">
        <f t="shared" si="2"/>
        <v>0</v>
      </c>
      <c r="J21" s="29"/>
      <c r="K21" s="29"/>
    </row>
    <row r="22" spans="1:11" ht="14.25">
      <c r="A22" s="73">
        <v>17</v>
      </c>
      <c r="B22" s="84" t="s">
        <v>257</v>
      </c>
      <c r="C22" s="91" t="s">
        <v>8</v>
      </c>
      <c r="D22" s="92">
        <v>40</v>
      </c>
      <c r="E22" s="44">
        <v>0</v>
      </c>
      <c r="F22" s="25">
        <f t="shared" si="0"/>
        <v>0</v>
      </c>
      <c r="G22" s="25">
        <f t="shared" si="1"/>
        <v>0</v>
      </c>
      <c r="H22" s="26">
        <v>0.08</v>
      </c>
      <c r="I22" s="25">
        <f t="shared" si="2"/>
        <v>0</v>
      </c>
      <c r="J22" s="29"/>
      <c r="K22" s="29"/>
    </row>
    <row r="23" spans="1:11" ht="14.25">
      <c r="A23" s="73">
        <v>18</v>
      </c>
      <c r="B23" s="84" t="s">
        <v>258</v>
      </c>
      <c r="C23" s="91" t="s">
        <v>8</v>
      </c>
      <c r="D23" s="92">
        <v>4</v>
      </c>
      <c r="E23" s="44">
        <v>0</v>
      </c>
      <c r="F23" s="25">
        <f t="shared" si="0"/>
        <v>0</v>
      </c>
      <c r="G23" s="25">
        <f t="shared" si="1"/>
        <v>0</v>
      </c>
      <c r="H23" s="26">
        <v>0.08</v>
      </c>
      <c r="I23" s="25">
        <f t="shared" si="2"/>
        <v>0</v>
      </c>
      <c r="J23" s="29"/>
      <c r="K23" s="29"/>
    </row>
    <row r="24" spans="1:11" ht="14.25">
      <c r="A24" s="73">
        <v>19</v>
      </c>
      <c r="B24" s="84" t="s">
        <v>259</v>
      </c>
      <c r="C24" s="91" t="s">
        <v>8</v>
      </c>
      <c r="D24" s="92">
        <v>4</v>
      </c>
      <c r="E24" s="44">
        <v>0</v>
      </c>
      <c r="F24" s="25">
        <f t="shared" si="0"/>
        <v>0</v>
      </c>
      <c r="G24" s="25">
        <f t="shared" si="1"/>
        <v>0</v>
      </c>
      <c r="H24" s="26">
        <v>0.08</v>
      </c>
      <c r="I24" s="25">
        <f t="shared" si="2"/>
        <v>0</v>
      </c>
      <c r="J24" s="29"/>
      <c r="K24" s="29"/>
    </row>
    <row r="25" spans="1:11" ht="25.5">
      <c r="A25" s="73">
        <v>20</v>
      </c>
      <c r="B25" s="84" t="s">
        <v>260</v>
      </c>
      <c r="C25" s="91" t="s">
        <v>8</v>
      </c>
      <c r="D25" s="92">
        <v>5</v>
      </c>
      <c r="E25" s="44">
        <v>0</v>
      </c>
      <c r="F25" s="25">
        <f t="shared" si="0"/>
        <v>0</v>
      </c>
      <c r="G25" s="25">
        <f t="shared" si="1"/>
        <v>0</v>
      </c>
      <c r="H25" s="26">
        <v>0.08</v>
      </c>
      <c r="I25" s="25">
        <f t="shared" si="2"/>
        <v>0</v>
      </c>
      <c r="J25" s="29"/>
      <c r="K25" s="29"/>
    </row>
    <row r="26" spans="1:11" ht="14.25">
      <c r="A26" s="73">
        <v>21</v>
      </c>
      <c r="B26" s="84" t="s">
        <v>261</v>
      </c>
      <c r="C26" s="91" t="s">
        <v>8</v>
      </c>
      <c r="D26" s="92">
        <v>30</v>
      </c>
      <c r="E26" s="44">
        <v>0</v>
      </c>
      <c r="F26" s="25">
        <f t="shared" si="0"/>
        <v>0</v>
      </c>
      <c r="G26" s="25">
        <f t="shared" si="1"/>
        <v>0</v>
      </c>
      <c r="H26" s="26">
        <v>0.08</v>
      </c>
      <c r="I26" s="25">
        <f t="shared" si="2"/>
        <v>0</v>
      </c>
      <c r="J26" s="29"/>
      <c r="K26" s="29"/>
    </row>
    <row r="27" spans="1:11" ht="14.25">
      <c r="A27" s="73">
        <v>22</v>
      </c>
      <c r="B27" s="84" t="s">
        <v>262</v>
      </c>
      <c r="C27" s="91" t="s">
        <v>8</v>
      </c>
      <c r="D27" s="92">
        <v>25</v>
      </c>
      <c r="E27" s="44">
        <v>0</v>
      </c>
      <c r="F27" s="25">
        <f t="shared" si="0"/>
        <v>0</v>
      </c>
      <c r="G27" s="25">
        <f t="shared" si="1"/>
        <v>0</v>
      </c>
      <c r="H27" s="26">
        <v>0.08</v>
      </c>
      <c r="I27" s="25">
        <f t="shared" si="2"/>
        <v>0</v>
      </c>
      <c r="J27" s="29"/>
      <c r="K27" s="29"/>
    </row>
    <row r="28" spans="1:11" ht="25.5">
      <c r="A28" s="73">
        <v>23</v>
      </c>
      <c r="B28" s="84" t="s">
        <v>263</v>
      </c>
      <c r="C28" s="91" t="s">
        <v>8</v>
      </c>
      <c r="D28" s="92">
        <v>5</v>
      </c>
      <c r="E28" s="44">
        <v>0</v>
      </c>
      <c r="F28" s="25">
        <f t="shared" si="0"/>
        <v>0</v>
      </c>
      <c r="G28" s="25">
        <f t="shared" si="1"/>
        <v>0</v>
      </c>
      <c r="H28" s="26">
        <v>0.08</v>
      </c>
      <c r="I28" s="25">
        <f t="shared" si="2"/>
        <v>0</v>
      </c>
      <c r="J28" s="29"/>
      <c r="K28" s="29"/>
    </row>
    <row r="29" spans="1:11" ht="25.5">
      <c r="A29" s="73">
        <v>24</v>
      </c>
      <c r="B29" s="84" t="s">
        <v>264</v>
      </c>
      <c r="C29" s="91" t="s">
        <v>8</v>
      </c>
      <c r="D29" s="92">
        <v>25</v>
      </c>
      <c r="E29" s="44">
        <v>0</v>
      </c>
      <c r="F29" s="25">
        <f t="shared" si="0"/>
        <v>0</v>
      </c>
      <c r="G29" s="25">
        <f t="shared" si="1"/>
        <v>0</v>
      </c>
      <c r="H29" s="26">
        <v>0.08</v>
      </c>
      <c r="I29" s="25">
        <f t="shared" si="2"/>
        <v>0</v>
      </c>
      <c r="J29" s="29"/>
      <c r="K29" s="29"/>
    </row>
    <row r="30" spans="1:11" ht="25.5">
      <c r="A30" s="73">
        <v>25</v>
      </c>
      <c r="B30" s="84" t="s">
        <v>265</v>
      </c>
      <c r="C30" s="91" t="s">
        <v>8</v>
      </c>
      <c r="D30" s="92">
        <v>35</v>
      </c>
      <c r="E30" s="44">
        <v>0</v>
      </c>
      <c r="F30" s="25">
        <f t="shared" si="0"/>
        <v>0</v>
      </c>
      <c r="G30" s="25">
        <f t="shared" si="1"/>
        <v>0</v>
      </c>
      <c r="H30" s="26">
        <v>0.08</v>
      </c>
      <c r="I30" s="25">
        <f t="shared" si="2"/>
        <v>0</v>
      </c>
      <c r="J30" s="29"/>
      <c r="K30" s="29"/>
    </row>
    <row r="31" spans="1:11" ht="25.5">
      <c r="A31" s="73">
        <v>26</v>
      </c>
      <c r="B31" s="84" t="s">
        <v>62</v>
      </c>
      <c r="C31" s="91" t="s">
        <v>8</v>
      </c>
      <c r="D31" s="92">
        <v>4</v>
      </c>
      <c r="E31" s="44">
        <v>0</v>
      </c>
      <c r="F31" s="25">
        <f t="shared" si="0"/>
        <v>0</v>
      </c>
      <c r="G31" s="25">
        <f t="shared" si="1"/>
        <v>0</v>
      </c>
      <c r="H31" s="26">
        <v>0.08</v>
      </c>
      <c r="I31" s="25">
        <f t="shared" si="2"/>
        <v>0</v>
      </c>
      <c r="J31" s="29"/>
      <c r="K31" s="29"/>
    </row>
    <row r="32" spans="1:11" ht="25.5">
      <c r="A32" s="73">
        <v>27</v>
      </c>
      <c r="B32" s="84" t="s">
        <v>266</v>
      </c>
      <c r="C32" s="91" t="s">
        <v>8</v>
      </c>
      <c r="D32" s="92">
        <v>40</v>
      </c>
      <c r="E32" s="44">
        <v>0</v>
      </c>
      <c r="F32" s="25">
        <f t="shared" si="0"/>
        <v>0</v>
      </c>
      <c r="G32" s="25">
        <f t="shared" si="1"/>
        <v>0</v>
      </c>
      <c r="H32" s="26">
        <v>0.08</v>
      </c>
      <c r="I32" s="25">
        <f t="shared" si="2"/>
        <v>0</v>
      </c>
      <c r="J32" s="29"/>
      <c r="K32" s="29"/>
    </row>
    <row r="33" spans="1:11" ht="14.25">
      <c r="A33" s="73">
        <v>28</v>
      </c>
      <c r="B33" s="84" t="s">
        <v>267</v>
      </c>
      <c r="C33" s="91" t="s">
        <v>8</v>
      </c>
      <c r="D33" s="92">
        <v>50</v>
      </c>
      <c r="E33" s="44">
        <v>0</v>
      </c>
      <c r="F33" s="25">
        <f t="shared" si="0"/>
        <v>0</v>
      </c>
      <c r="G33" s="25">
        <f t="shared" si="1"/>
        <v>0</v>
      </c>
      <c r="H33" s="26">
        <v>0.08</v>
      </c>
      <c r="I33" s="25">
        <f t="shared" si="2"/>
        <v>0</v>
      </c>
      <c r="J33" s="29"/>
      <c r="K33" s="29"/>
    </row>
    <row r="34" spans="1:11" ht="14.25">
      <c r="A34" s="73">
        <v>29</v>
      </c>
      <c r="B34" s="84" t="s">
        <v>268</v>
      </c>
      <c r="C34" s="91" t="s">
        <v>8</v>
      </c>
      <c r="D34" s="92">
        <v>180</v>
      </c>
      <c r="E34" s="44">
        <v>0</v>
      </c>
      <c r="F34" s="25">
        <f t="shared" si="0"/>
        <v>0</v>
      </c>
      <c r="G34" s="25">
        <f t="shared" si="1"/>
        <v>0</v>
      </c>
      <c r="H34" s="26">
        <v>0.08</v>
      </c>
      <c r="I34" s="25">
        <f t="shared" si="2"/>
        <v>0</v>
      </c>
      <c r="J34" s="29"/>
      <c r="K34" s="29"/>
    </row>
    <row r="35" spans="1:11" ht="14.25">
      <c r="A35" s="73">
        <v>30</v>
      </c>
      <c r="B35" s="84" t="s">
        <v>269</v>
      </c>
      <c r="C35" s="91" t="s">
        <v>8</v>
      </c>
      <c r="D35" s="92">
        <v>50</v>
      </c>
      <c r="E35" s="44">
        <v>0</v>
      </c>
      <c r="F35" s="25">
        <f t="shared" si="0"/>
        <v>0</v>
      </c>
      <c r="G35" s="25">
        <f t="shared" si="1"/>
        <v>0</v>
      </c>
      <c r="H35" s="26">
        <v>0.08</v>
      </c>
      <c r="I35" s="25">
        <f t="shared" si="2"/>
        <v>0</v>
      </c>
      <c r="J35" s="29"/>
      <c r="K35" s="29"/>
    </row>
    <row r="36" spans="1:11" ht="25.5">
      <c r="A36" s="73">
        <v>31</v>
      </c>
      <c r="B36" s="84" t="s">
        <v>270</v>
      </c>
      <c r="C36" s="91" t="s">
        <v>8</v>
      </c>
      <c r="D36" s="92">
        <v>20</v>
      </c>
      <c r="E36" s="44">
        <v>0</v>
      </c>
      <c r="F36" s="25">
        <f t="shared" si="0"/>
        <v>0</v>
      </c>
      <c r="G36" s="25">
        <f t="shared" si="1"/>
        <v>0</v>
      </c>
      <c r="H36" s="26">
        <v>0.08</v>
      </c>
      <c r="I36" s="25">
        <f t="shared" si="2"/>
        <v>0</v>
      </c>
      <c r="J36" s="29"/>
      <c r="K36" s="29"/>
    </row>
    <row r="37" spans="1:11" ht="25.5">
      <c r="A37" s="73">
        <v>32</v>
      </c>
      <c r="B37" s="84" t="s">
        <v>63</v>
      </c>
      <c r="C37" s="91" t="s">
        <v>8</v>
      </c>
      <c r="D37" s="92">
        <v>200</v>
      </c>
      <c r="E37" s="44">
        <v>0</v>
      </c>
      <c r="F37" s="25">
        <f t="shared" si="0"/>
        <v>0</v>
      </c>
      <c r="G37" s="25">
        <f t="shared" si="1"/>
        <v>0</v>
      </c>
      <c r="H37" s="26">
        <v>0.08</v>
      </c>
      <c r="I37" s="25">
        <f t="shared" si="2"/>
        <v>0</v>
      </c>
      <c r="J37" s="29"/>
      <c r="K37" s="29"/>
    </row>
    <row r="38" spans="1:11" ht="25.5">
      <c r="A38" s="73">
        <v>33</v>
      </c>
      <c r="B38" s="84" t="s">
        <v>64</v>
      </c>
      <c r="C38" s="91" t="s">
        <v>8</v>
      </c>
      <c r="D38" s="92">
        <v>10</v>
      </c>
      <c r="E38" s="44">
        <v>0</v>
      </c>
      <c r="F38" s="25">
        <f t="shared" si="0"/>
        <v>0</v>
      </c>
      <c r="G38" s="25">
        <f t="shared" si="1"/>
        <v>0</v>
      </c>
      <c r="H38" s="26">
        <v>0.08</v>
      </c>
      <c r="I38" s="25">
        <f t="shared" si="2"/>
        <v>0</v>
      </c>
      <c r="J38" s="29"/>
      <c r="K38" s="29"/>
    </row>
    <row r="39" spans="1:11" ht="25.5">
      <c r="A39" s="73">
        <v>34</v>
      </c>
      <c r="B39" s="84" t="s">
        <v>65</v>
      </c>
      <c r="C39" s="91" t="s">
        <v>8</v>
      </c>
      <c r="D39" s="92">
        <v>5</v>
      </c>
      <c r="E39" s="44">
        <v>0</v>
      </c>
      <c r="F39" s="25">
        <f t="shared" si="0"/>
        <v>0</v>
      </c>
      <c r="G39" s="25">
        <f t="shared" si="1"/>
        <v>0</v>
      </c>
      <c r="H39" s="26">
        <v>0.08</v>
      </c>
      <c r="I39" s="25">
        <f t="shared" si="2"/>
        <v>0</v>
      </c>
      <c r="J39" s="29"/>
      <c r="K39" s="29"/>
    </row>
    <row r="40" spans="1:11" ht="25.5">
      <c r="A40" s="73">
        <v>35</v>
      </c>
      <c r="B40" s="84" t="s">
        <v>66</v>
      </c>
      <c r="C40" s="91" t="s">
        <v>8</v>
      </c>
      <c r="D40" s="92">
        <v>5</v>
      </c>
      <c r="E40" s="44">
        <v>0</v>
      </c>
      <c r="F40" s="25">
        <f t="shared" si="0"/>
        <v>0</v>
      </c>
      <c r="G40" s="25">
        <f t="shared" si="1"/>
        <v>0</v>
      </c>
      <c r="H40" s="26">
        <v>0.08</v>
      </c>
      <c r="I40" s="25">
        <f t="shared" si="2"/>
        <v>0</v>
      </c>
      <c r="J40" s="29"/>
      <c r="K40" s="29"/>
    </row>
    <row r="41" spans="1:11" ht="27.75" customHeight="1">
      <c r="A41" s="73">
        <v>36</v>
      </c>
      <c r="B41" s="84" t="s">
        <v>67</v>
      </c>
      <c r="C41" s="91" t="s">
        <v>8</v>
      </c>
      <c r="D41" s="92">
        <v>2</v>
      </c>
      <c r="E41" s="44">
        <v>0</v>
      </c>
      <c r="F41" s="25">
        <f t="shared" si="0"/>
        <v>0</v>
      </c>
      <c r="G41" s="25">
        <f t="shared" si="1"/>
        <v>0</v>
      </c>
      <c r="H41" s="26">
        <v>0.08</v>
      </c>
      <c r="I41" s="25">
        <f t="shared" si="2"/>
        <v>0</v>
      </c>
      <c r="J41" s="29"/>
      <c r="K41" s="29"/>
    </row>
    <row r="42" spans="1:11" ht="25.5">
      <c r="A42" s="73">
        <v>37</v>
      </c>
      <c r="B42" s="84" t="s">
        <v>271</v>
      </c>
      <c r="C42" s="91" t="s">
        <v>8</v>
      </c>
      <c r="D42" s="92">
        <v>15</v>
      </c>
      <c r="E42" s="44">
        <v>0</v>
      </c>
      <c r="F42" s="25">
        <f t="shared" si="0"/>
        <v>0</v>
      </c>
      <c r="G42" s="25">
        <f t="shared" si="1"/>
        <v>0</v>
      </c>
      <c r="H42" s="26">
        <v>0.08</v>
      </c>
      <c r="I42" s="25">
        <f t="shared" si="2"/>
        <v>0</v>
      </c>
      <c r="J42" s="29"/>
      <c r="K42" s="29"/>
    </row>
    <row r="43" spans="1:11" ht="25.5">
      <c r="A43" s="73">
        <v>38</v>
      </c>
      <c r="B43" s="84" t="s">
        <v>68</v>
      </c>
      <c r="C43" s="91" t="s">
        <v>8</v>
      </c>
      <c r="D43" s="92">
        <v>40</v>
      </c>
      <c r="E43" s="44">
        <v>0</v>
      </c>
      <c r="F43" s="25">
        <f t="shared" si="0"/>
        <v>0</v>
      </c>
      <c r="G43" s="25">
        <f t="shared" si="1"/>
        <v>0</v>
      </c>
      <c r="H43" s="26">
        <v>0.08</v>
      </c>
      <c r="I43" s="25">
        <f t="shared" si="2"/>
        <v>0</v>
      </c>
      <c r="J43" s="29"/>
      <c r="K43" s="29"/>
    </row>
    <row r="44" spans="1:11" ht="25.5">
      <c r="A44" s="73">
        <v>39</v>
      </c>
      <c r="B44" s="84" t="s">
        <v>272</v>
      </c>
      <c r="C44" s="91" t="s">
        <v>8</v>
      </c>
      <c r="D44" s="92">
        <v>40</v>
      </c>
      <c r="E44" s="44">
        <v>0</v>
      </c>
      <c r="F44" s="25">
        <f t="shared" si="0"/>
        <v>0</v>
      </c>
      <c r="G44" s="25">
        <f t="shared" si="1"/>
        <v>0</v>
      </c>
      <c r="H44" s="26">
        <v>0.08</v>
      </c>
      <c r="I44" s="25">
        <f t="shared" si="2"/>
        <v>0</v>
      </c>
      <c r="J44" s="29"/>
      <c r="K44" s="29"/>
    </row>
    <row r="45" spans="1:11" ht="25.5">
      <c r="A45" s="73">
        <v>40</v>
      </c>
      <c r="B45" s="84" t="s">
        <v>69</v>
      </c>
      <c r="C45" s="91" t="s">
        <v>8</v>
      </c>
      <c r="D45" s="92">
        <v>30</v>
      </c>
      <c r="E45" s="44">
        <v>0</v>
      </c>
      <c r="F45" s="25">
        <f t="shared" si="0"/>
        <v>0</v>
      </c>
      <c r="G45" s="25">
        <f t="shared" si="1"/>
        <v>0</v>
      </c>
      <c r="H45" s="26">
        <v>0.08</v>
      </c>
      <c r="I45" s="25">
        <f t="shared" si="2"/>
        <v>0</v>
      </c>
      <c r="J45" s="29"/>
      <c r="K45" s="29"/>
    </row>
    <row r="46" spans="1:11" ht="25.5">
      <c r="A46" s="73">
        <v>41</v>
      </c>
      <c r="B46" s="84" t="s">
        <v>273</v>
      </c>
      <c r="C46" s="91" t="s">
        <v>8</v>
      </c>
      <c r="D46" s="92">
        <v>5</v>
      </c>
      <c r="E46" s="44">
        <v>0</v>
      </c>
      <c r="F46" s="25">
        <f t="shared" si="0"/>
        <v>0</v>
      </c>
      <c r="G46" s="25">
        <f t="shared" si="1"/>
        <v>0</v>
      </c>
      <c r="H46" s="26">
        <v>0.08</v>
      </c>
      <c r="I46" s="25">
        <f t="shared" si="2"/>
        <v>0</v>
      </c>
      <c r="J46" s="29"/>
      <c r="K46" s="29"/>
    </row>
    <row r="47" spans="1:11" ht="25.5">
      <c r="A47" s="73">
        <v>42</v>
      </c>
      <c r="B47" s="84" t="s">
        <v>274</v>
      </c>
      <c r="C47" s="91" t="s">
        <v>8</v>
      </c>
      <c r="D47" s="92">
        <v>30</v>
      </c>
      <c r="E47" s="44">
        <v>0</v>
      </c>
      <c r="F47" s="25">
        <f t="shared" si="0"/>
        <v>0</v>
      </c>
      <c r="G47" s="25">
        <f t="shared" si="1"/>
        <v>0</v>
      </c>
      <c r="H47" s="26">
        <v>0.08</v>
      </c>
      <c r="I47" s="25">
        <f t="shared" si="2"/>
        <v>0</v>
      </c>
      <c r="J47" s="29"/>
      <c r="K47" s="29"/>
    </row>
    <row r="48" spans="1:11" ht="25.5">
      <c r="A48" s="73">
        <v>43</v>
      </c>
      <c r="B48" s="84" t="s">
        <v>275</v>
      </c>
      <c r="C48" s="91" t="s">
        <v>8</v>
      </c>
      <c r="D48" s="92">
        <v>20</v>
      </c>
      <c r="E48" s="44">
        <v>0</v>
      </c>
      <c r="F48" s="25">
        <f t="shared" si="0"/>
        <v>0</v>
      </c>
      <c r="G48" s="25">
        <f t="shared" si="1"/>
        <v>0</v>
      </c>
      <c r="H48" s="26">
        <v>0.08</v>
      </c>
      <c r="I48" s="25">
        <f t="shared" si="2"/>
        <v>0</v>
      </c>
      <c r="J48" s="29"/>
      <c r="K48" s="29"/>
    </row>
    <row r="49" spans="1:11" ht="25.5">
      <c r="A49" s="73">
        <v>44</v>
      </c>
      <c r="B49" s="84" t="s">
        <v>276</v>
      </c>
      <c r="C49" s="91" t="s">
        <v>8</v>
      </c>
      <c r="D49" s="92">
        <v>10</v>
      </c>
      <c r="E49" s="44">
        <v>0</v>
      </c>
      <c r="F49" s="25">
        <f t="shared" si="0"/>
        <v>0</v>
      </c>
      <c r="G49" s="25">
        <f t="shared" si="1"/>
        <v>0</v>
      </c>
      <c r="H49" s="26">
        <v>0.08</v>
      </c>
      <c r="I49" s="25">
        <f t="shared" si="2"/>
        <v>0</v>
      </c>
      <c r="J49" s="29"/>
      <c r="K49" s="29"/>
    </row>
    <row r="50" spans="1:11" ht="14.25">
      <c r="A50" s="73">
        <v>45</v>
      </c>
      <c r="B50" s="84" t="s">
        <v>277</v>
      </c>
      <c r="C50" s="91" t="s">
        <v>8</v>
      </c>
      <c r="D50" s="92">
        <v>30</v>
      </c>
      <c r="E50" s="44">
        <v>0</v>
      </c>
      <c r="F50" s="25">
        <f t="shared" si="0"/>
        <v>0</v>
      </c>
      <c r="G50" s="25">
        <f t="shared" si="1"/>
        <v>0</v>
      </c>
      <c r="H50" s="26">
        <v>0.08</v>
      </c>
      <c r="I50" s="25">
        <f t="shared" si="2"/>
        <v>0</v>
      </c>
      <c r="J50" s="29"/>
      <c r="K50" s="29"/>
    </row>
    <row r="51" spans="1:11" ht="14.25">
      <c r="A51" s="73">
        <v>46</v>
      </c>
      <c r="B51" s="84" t="s">
        <v>278</v>
      </c>
      <c r="C51" s="91" t="s">
        <v>8</v>
      </c>
      <c r="D51" s="92">
        <v>15</v>
      </c>
      <c r="E51" s="44">
        <v>0</v>
      </c>
      <c r="F51" s="25">
        <f t="shared" si="0"/>
        <v>0</v>
      </c>
      <c r="G51" s="25">
        <f t="shared" si="1"/>
        <v>0</v>
      </c>
      <c r="H51" s="26">
        <v>0.08</v>
      </c>
      <c r="I51" s="25">
        <f t="shared" si="2"/>
        <v>0</v>
      </c>
      <c r="J51" s="29"/>
      <c r="K51" s="29"/>
    </row>
    <row r="52" spans="1:11" ht="14.25">
      <c r="A52" s="73">
        <v>47</v>
      </c>
      <c r="B52" s="84" t="s">
        <v>279</v>
      </c>
      <c r="C52" s="91" t="s">
        <v>8</v>
      </c>
      <c r="D52" s="92">
        <v>65</v>
      </c>
      <c r="E52" s="44">
        <v>0</v>
      </c>
      <c r="F52" s="25">
        <f t="shared" si="0"/>
        <v>0</v>
      </c>
      <c r="G52" s="25">
        <f t="shared" si="1"/>
        <v>0</v>
      </c>
      <c r="H52" s="26">
        <v>0.08</v>
      </c>
      <c r="I52" s="25">
        <f t="shared" si="2"/>
        <v>0</v>
      </c>
      <c r="J52" s="29"/>
      <c r="K52" s="29"/>
    </row>
    <row r="53" spans="1:11" ht="14.25">
      <c r="A53" s="73">
        <v>48</v>
      </c>
      <c r="B53" s="84" t="s">
        <v>280</v>
      </c>
      <c r="C53" s="91" t="s">
        <v>8</v>
      </c>
      <c r="D53" s="92">
        <v>3</v>
      </c>
      <c r="E53" s="44">
        <v>0</v>
      </c>
      <c r="F53" s="25">
        <f t="shared" si="0"/>
        <v>0</v>
      </c>
      <c r="G53" s="25">
        <f t="shared" si="1"/>
        <v>0</v>
      </c>
      <c r="H53" s="26">
        <v>0.08</v>
      </c>
      <c r="I53" s="25">
        <f t="shared" si="2"/>
        <v>0</v>
      </c>
      <c r="J53" s="29"/>
      <c r="K53" s="29"/>
    </row>
    <row r="54" spans="1:11" ht="38.25">
      <c r="A54" s="73">
        <v>49</v>
      </c>
      <c r="B54" s="84" t="s">
        <v>281</v>
      </c>
      <c r="C54" s="91" t="s">
        <v>8</v>
      </c>
      <c r="D54" s="92">
        <v>10</v>
      </c>
      <c r="E54" s="44">
        <v>0</v>
      </c>
      <c r="F54" s="25">
        <f t="shared" si="0"/>
        <v>0</v>
      </c>
      <c r="G54" s="25">
        <f t="shared" si="1"/>
        <v>0</v>
      </c>
      <c r="H54" s="26">
        <v>0.08</v>
      </c>
      <c r="I54" s="25">
        <f t="shared" si="2"/>
        <v>0</v>
      </c>
      <c r="J54" s="29"/>
      <c r="K54" s="29"/>
    </row>
    <row r="55" spans="1:11" ht="14.25">
      <c r="A55" s="73">
        <v>50</v>
      </c>
      <c r="B55" s="84" t="s">
        <v>282</v>
      </c>
      <c r="C55" s="91" t="s">
        <v>8</v>
      </c>
      <c r="D55" s="92">
        <v>180</v>
      </c>
      <c r="E55" s="44">
        <v>0</v>
      </c>
      <c r="F55" s="25">
        <f t="shared" si="0"/>
        <v>0</v>
      </c>
      <c r="G55" s="25">
        <f t="shared" si="1"/>
        <v>0</v>
      </c>
      <c r="H55" s="26">
        <v>0.08</v>
      </c>
      <c r="I55" s="25">
        <f t="shared" si="2"/>
        <v>0</v>
      </c>
      <c r="J55" s="29"/>
      <c r="K55" s="29"/>
    </row>
    <row r="56" spans="1:11" ht="25.5">
      <c r="A56" s="73">
        <v>51</v>
      </c>
      <c r="B56" s="84" t="s">
        <v>70</v>
      </c>
      <c r="C56" s="91" t="s">
        <v>8</v>
      </c>
      <c r="D56" s="92">
        <v>5</v>
      </c>
      <c r="E56" s="44">
        <v>0</v>
      </c>
      <c r="F56" s="25">
        <f t="shared" si="0"/>
        <v>0</v>
      </c>
      <c r="G56" s="25">
        <f t="shared" si="1"/>
        <v>0</v>
      </c>
      <c r="H56" s="26">
        <v>0.08</v>
      </c>
      <c r="I56" s="25">
        <f t="shared" si="2"/>
        <v>0</v>
      </c>
      <c r="J56" s="29"/>
      <c r="K56" s="29"/>
    </row>
    <row r="57" spans="1:11" ht="25.5">
      <c r="A57" s="73">
        <v>52</v>
      </c>
      <c r="B57" s="84" t="s">
        <v>71</v>
      </c>
      <c r="C57" s="91" t="s">
        <v>8</v>
      </c>
      <c r="D57" s="92">
        <v>10</v>
      </c>
      <c r="E57" s="44">
        <v>0</v>
      </c>
      <c r="F57" s="25">
        <f t="shared" si="0"/>
        <v>0</v>
      </c>
      <c r="G57" s="25">
        <f t="shared" si="1"/>
        <v>0</v>
      </c>
      <c r="H57" s="26">
        <v>0.08</v>
      </c>
      <c r="I57" s="25">
        <f t="shared" si="2"/>
        <v>0</v>
      </c>
      <c r="J57" s="29"/>
      <c r="K57" s="29"/>
    </row>
    <row r="58" spans="1:11" ht="25.5">
      <c r="A58" s="73">
        <v>53</v>
      </c>
      <c r="B58" s="84" t="s">
        <v>283</v>
      </c>
      <c r="C58" s="91" t="s">
        <v>8</v>
      </c>
      <c r="D58" s="92">
        <v>30</v>
      </c>
      <c r="E58" s="44">
        <v>0</v>
      </c>
      <c r="F58" s="25">
        <f t="shared" si="0"/>
        <v>0</v>
      </c>
      <c r="G58" s="25">
        <f t="shared" si="1"/>
        <v>0</v>
      </c>
      <c r="H58" s="26">
        <v>0.08</v>
      </c>
      <c r="I58" s="25">
        <f t="shared" si="2"/>
        <v>0</v>
      </c>
      <c r="J58" s="29"/>
      <c r="K58" s="29"/>
    </row>
    <row r="59" spans="1:11" ht="25.5">
      <c r="A59" s="73">
        <v>54</v>
      </c>
      <c r="B59" s="84" t="s">
        <v>284</v>
      </c>
      <c r="C59" s="91" t="s">
        <v>8</v>
      </c>
      <c r="D59" s="92">
        <v>30</v>
      </c>
      <c r="E59" s="44">
        <v>0</v>
      </c>
      <c r="F59" s="25">
        <f t="shared" si="0"/>
        <v>0</v>
      </c>
      <c r="G59" s="25">
        <f t="shared" si="1"/>
        <v>0</v>
      </c>
      <c r="H59" s="26">
        <v>0.08</v>
      </c>
      <c r="I59" s="25">
        <f t="shared" si="2"/>
        <v>0</v>
      </c>
      <c r="J59" s="29"/>
      <c r="K59" s="29"/>
    </row>
    <row r="60" spans="1:11" ht="25.5">
      <c r="A60" s="73">
        <v>55</v>
      </c>
      <c r="B60" s="84" t="s">
        <v>72</v>
      </c>
      <c r="C60" s="91" t="s">
        <v>8</v>
      </c>
      <c r="D60" s="92">
        <v>160</v>
      </c>
      <c r="E60" s="44">
        <v>0</v>
      </c>
      <c r="F60" s="25">
        <f t="shared" si="0"/>
        <v>0</v>
      </c>
      <c r="G60" s="25">
        <f t="shared" si="1"/>
        <v>0</v>
      </c>
      <c r="H60" s="26">
        <v>0.08</v>
      </c>
      <c r="I60" s="25">
        <f t="shared" si="2"/>
        <v>0</v>
      </c>
      <c r="J60" s="29"/>
      <c r="K60" s="29"/>
    </row>
    <row r="61" spans="1:11" ht="14.25">
      <c r="A61" s="73">
        <v>56</v>
      </c>
      <c r="B61" s="84" t="s">
        <v>285</v>
      </c>
      <c r="C61" s="91" t="s">
        <v>8</v>
      </c>
      <c r="D61" s="92">
        <v>5</v>
      </c>
      <c r="E61" s="44">
        <v>0</v>
      </c>
      <c r="F61" s="25">
        <f t="shared" si="0"/>
        <v>0</v>
      </c>
      <c r="G61" s="25">
        <f t="shared" si="1"/>
        <v>0</v>
      </c>
      <c r="H61" s="26">
        <v>0.08</v>
      </c>
      <c r="I61" s="25">
        <f t="shared" si="2"/>
        <v>0</v>
      </c>
      <c r="J61" s="29"/>
      <c r="K61" s="29"/>
    </row>
    <row r="62" spans="1:11" ht="14.25">
      <c r="A62" s="73">
        <v>57</v>
      </c>
      <c r="B62" s="84" t="s">
        <v>286</v>
      </c>
      <c r="C62" s="91" t="s">
        <v>8</v>
      </c>
      <c r="D62" s="92">
        <v>50</v>
      </c>
      <c r="E62" s="44">
        <v>0</v>
      </c>
      <c r="F62" s="25">
        <f t="shared" si="0"/>
        <v>0</v>
      </c>
      <c r="G62" s="25">
        <f t="shared" si="1"/>
        <v>0</v>
      </c>
      <c r="H62" s="26">
        <v>0.08</v>
      </c>
      <c r="I62" s="25">
        <f t="shared" si="2"/>
        <v>0</v>
      </c>
      <c r="J62" s="29"/>
      <c r="K62" s="29"/>
    </row>
    <row r="63" spans="1:11" ht="25.5">
      <c r="A63" s="73">
        <v>58</v>
      </c>
      <c r="B63" s="84" t="s">
        <v>287</v>
      </c>
      <c r="C63" s="91" t="s">
        <v>8</v>
      </c>
      <c r="D63" s="92">
        <v>260</v>
      </c>
      <c r="E63" s="44">
        <v>0</v>
      </c>
      <c r="F63" s="25">
        <f t="shared" si="0"/>
        <v>0</v>
      </c>
      <c r="G63" s="25">
        <f t="shared" si="1"/>
        <v>0</v>
      </c>
      <c r="H63" s="26">
        <v>0.08</v>
      </c>
      <c r="I63" s="25">
        <f t="shared" si="2"/>
        <v>0</v>
      </c>
      <c r="J63" s="29"/>
      <c r="K63" s="29"/>
    </row>
    <row r="64" spans="1:11" ht="25.5">
      <c r="A64" s="73">
        <v>59</v>
      </c>
      <c r="B64" s="84" t="s">
        <v>288</v>
      </c>
      <c r="C64" s="91" t="s">
        <v>8</v>
      </c>
      <c r="D64" s="92">
        <v>90</v>
      </c>
      <c r="E64" s="44">
        <v>0</v>
      </c>
      <c r="F64" s="25">
        <f t="shared" si="0"/>
        <v>0</v>
      </c>
      <c r="G64" s="25">
        <f t="shared" si="1"/>
        <v>0</v>
      </c>
      <c r="H64" s="26">
        <v>0.08</v>
      </c>
      <c r="I64" s="25">
        <f t="shared" si="2"/>
        <v>0</v>
      </c>
      <c r="J64" s="29"/>
      <c r="K64" s="29"/>
    </row>
    <row r="65" spans="1:11" ht="27.75" customHeight="1">
      <c r="A65" s="73">
        <v>60</v>
      </c>
      <c r="B65" s="84" t="s">
        <v>289</v>
      </c>
      <c r="C65" s="91" t="s">
        <v>8</v>
      </c>
      <c r="D65" s="92">
        <v>55</v>
      </c>
      <c r="E65" s="44">
        <v>0</v>
      </c>
      <c r="F65" s="25">
        <f t="shared" si="0"/>
        <v>0</v>
      </c>
      <c r="G65" s="25">
        <f t="shared" si="1"/>
        <v>0</v>
      </c>
      <c r="H65" s="26">
        <v>0.08</v>
      </c>
      <c r="I65" s="25">
        <f t="shared" si="2"/>
        <v>0</v>
      </c>
      <c r="J65" s="29"/>
      <c r="K65" s="29"/>
    </row>
    <row r="66" spans="1:11" ht="25.5">
      <c r="A66" s="73">
        <v>61</v>
      </c>
      <c r="B66" s="84" t="s">
        <v>290</v>
      </c>
      <c r="C66" s="91" t="s">
        <v>8</v>
      </c>
      <c r="D66" s="92">
        <v>50</v>
      </c>
      <c r="E66" s="44">
        <v>0</v>
      </c>
      <c r="F66" s="25">
        <f t="shared" si="0"/>
        <v>0</v>
      </c>
      <c r="G66" s="25">
        <f t="shared" si="1"/>
        <v>0</v>
      </c>
      <c r="H66" s="26">
        <v>0.08</v>
      </c>
      <c r="I66" s="25">
        <f t="shared" si="2"/>
        <v>0</v>
      </c>
      <c r="J66" s="29"/>
      <c r="K66" s="29"/>
    </row>
    <row r="67" spans="1:11" ht="25.5">
      <c r="A67" s="73">
        <v>62</v>
      </c>
      <c r="B67" s="84" t="s">
        <v>73</v>
      </c>
      <c r="C67" s="91" t="s">
        <v>8</v>
      </c>
      <c r="D67" s="92">
        <v>20</v>
      </c>
      <c r="E67" s="44">
        <v>0</v>
      </c>
      <c r="F67" s="25">
        <f t="shared" si="0"/>
        <v>0</v>
      </c>
      <c r="G67" s="25">
        <f t="shared" si="1"/>
        <v>0</v>
      </c>
      <c r="H67" s="26">
        <v>0.08</v>
      </c>
      <c r="I67" s="25">
        <f t="shared" si="2"/>
        <v>0</v>
      </c>
      <c r="J67" s="29"/>
      <c r="K67" s="29"/>
    </row>
    <row r="68" spans="1:11" ht="14.25">
      <c r="A68" s="73">
        <v>63</v>
      </c>
      <c r="B68" s="84" t="s">
        <v>291</v>
      </c>
      <c r="C68" s="91" t="s">
        <v>8</v>
      </c>
      <c r="D68" s="92">
        <v>60</v>
      </c>
      <c r="E68" s="44">
        <v>0</v>
      </c>
      <c r="F68" s="25">
        <f t="shared" si="0"/>
        <v>0</v>
      </c>
      <c r="G68" s="25">
        <f t="shared" si="1"/>
        <v>0</v>
      </c>
      <c r="H68" s="26">
        <v>0.08</v>
      </c>
      <c r="I68" s="25">
        <f t="shared" si="2"/>
        <v>0</v>
      </c>
      <c r="J68" s="29"/>
      <c r="K68" s="29"/>
    </row>
    <row r="69" spans="1:11" ht="25.5">
      <c r="A69" s="73">
        <v>64</v>
      </c>
      <c r="B69" s="84" t="s">
        <v>292</v>
      </c>
      <c r="C69" s="91" t="s">
        <v>8</v>
      </c>
      <c r="D69" s="92">
        <v>30</v>
      </c>
      <c r="E69" s="44">
        <v>0</v>
      </c>
      <c r="F69" s="25">
        <f t="shared" si="0"/>
        <v>0</v>
      </c>
      <c r="G69" s="25">
        <f t="shared" si="1"/>
        <v>0</v>
      </c>
      <c r="H69" s="26">
        <v>0.08</v>
      </c>
      <c r="I69" s="25">
        <f t="shared" si="2"/>
        <v>0</v>
      </c>
      <c r="J69" s="29"/>
      <c r="K69" s="29"/>
    </row>
    <row r="70" spans="1:11" ht="25.5">
      <c r="A70" s="73">
        <v>65</v>
      </c>
      <c r="B70" s="84" t="s">
        <v>293</v>
      </c>
      <c r="C70" s="91" t="s">
        <v>8</v>
      </c>
      <c r="D70" s="92">
        <v>100</v>
      </c>
      <c r="E70" s="44">
        <v>0</v>
      </c>
      <c r="F70" s="25">
        <f aca="true" t="shared" si="3" ref="F70:F133">E70+(E70*H70)</f>
        <v>0</v>
      </c>
      <c r="G70" s="25">
        <f aca="true" t="shared" si="4" ref="G70:G133">D70*E70</f>
        <v>0</v>
      </c>
      <c r="H70" s="26">
        <v>0.08</v>
      </c>
      <c r="I70" s="25">
        <f aca="true" t="shared" si="5" ref="I70:I133">G70+(G70*H70)</f>
        <v>0</v>
      </c>
      <c r="J70" s="29"/>
      <c r="K70" s="29"/>
    </row>
    <row r="71" spans="1:11" ht="25.5">
      <c r="A71" s="73">
        <v>66</v>
      </c>
      <c r="B71" s="84" t="s">
        <v>74</v>
      </c>
      <c r="C71" s="91" t="s">
        <v>8</v>
      </c>
      <c r="D71" s="92">
        <v>60</v>
      </c>
      <c r="E71" s="44">
        <v>0</v>
      </c>
      <c r="F71" s="25">
        <f t="shared" si="3"/>
        <v>0</v>
      </c>
      <c r="G71" s="25">
        <f t="shared" si="4"/>
        <v>0</v>
      </c>
      <c r="H71" s="26">
        <v>0.08</v>
      </c>
      <c r="I71" s="25">
        <f t="shared" si="5"/>
        <v>0</v>
      </c>
      <c r="J71" s="29"/>
      <c r="K71" s="29"/>
    </row>
    <row r="72" spans="1:11" ht="14.25">
      <c r="A72" s="73">
        <v>67</v>
      </c>
      <c r="B72" s="84" t="s">
        <v>294</v>
      </c>
      <c r="C72" s="91" t="s">
        <v>8</v>
      </c>
      <c r="D72" s="92">
        <v>110</v>
      </c>
      <c r="E72" s="44">
        <v>0</v>
      </c>
      <c r="F72" s="25">
        <f t="shared" si="3"/>
        <v>0</v>
      </c>
      <c r="G72" s="25">
        <f t="shared" si="4"/>
        <v>0</v>
      </c>
      <c r="H72" s="26">
        <v>0.08</v>
      </c>
      <c r="I72" s="25">
        <f t="shared" si="5"/>
        <v>0</v>
      </c>
      <c r="J72" s="29"/>
      <c r="K72" s="29"/>
    </row>
    <row r="73" spans="1:11" ht="14.25">
      <c r="A73" s="73">
        <v>68</v>
      </c>
      <c r="B73" s="84" t="s">
        <v>75</v>
      </c>
      <c r="C73" s="91" t="s">
        <v>8</v>
      </c>
      <c r="D73" s="92">
        <v>30</v>
      </c>
      <c r="E73" s="44">
        <v>0</v>
      </c>
      <c r="F73" s="25">
        <f t="shared" si="3"/>
        <v>0</v>
      </c>
      <c r="G73" s="25">
        <f t="shared" si="4"/>
        <v>0</v>
      </c>
      <c r="H73" s="26">
        <v>0.08</v>
      </c>
      <c r="I73" s="25">
        <f t="shared" si="5"/>
        <v>0</v>
      </c>
      <c r="J73" s="29"/>
      <c r="K73" s="29"/>
    </row>
    <row r="74" spans="1:11" ht="25.5">
      <c r="A74" s="73">
        <v>69</v>
      </c>
      <c r="B74" s="84" t="s">
        <v>76</v>
      </c>
      <c r="C74" s="91" t="s">
        <v>8</v>
      </c>
      <c r="D74" s="92">
        <v>15</v>
      </c>
      <c r="E74" s="44">
        <v>0</v>
      </c>
      <c r="F74" s="25">
        <f t="shared" si="3"/>
        <v>0</v>
      </c>
      <c r="G74" s="25">
        <f t="shared" si="4"/>
        <v>0</v>
      </c>
      <c r="H74" s="26">
        <v>0.08</v>
      </c>
      <c r="I74" s="25">
        <f t="shared" si="5"/>
        <v>0</v>
      </c>
      <c r="J74" s="29"/>
      <c r="K74" s="29"/>
    </row>
    <row r="75" spans="1:11" ht="14.25">
      <c r="A75" s="73">
        <v>70</v>
      </c>
      <c r="B75" s="84" t="s">
        <v>295</v>
      </c>
      <c r="C75" s="91" t="s">
        <v>8</v>
      </c>
      <c r="D75" s="92">
        <v>60</v>
      </c>
      <c r="E75" s="44">
        <v>0</v>
      </c>
      <c r="F75" s="25">
        <f t="shared" si="3"/>
        <v>0</v>
      </c>
      <c r="G75" s="25">
        <f t="shared" si="4"/>
        <v>0</v>
      </c>
      <c r="H75" s="26">
        <v>0.08</v>
      </c>
      <c r="I75" s="25">
        <f t="shared" si="5"/>
        <v>0</v>
      </c>
      <c r="J75" s="29"/>
      <c r="K75" s="29"/>
    </row>
    <row r="76" spans="1:11" ht="14.25">
      <c r="A76" s="73">
        <v>71</v>
      </c>
      <c r="B76" s="84" t="s">
        <v>296</v>
      </c>
      <c r="C76" s="91" t="s">
        <v>8</v>
      </c>
      <c r="D76" s="92">
        <v>400</v>
      </c>
      <c r="E76" s="44">
        <v>0</v>
      </c>
      <c r="F76" s="25">
        <f t="shared" si="3"/>
        <v>0</v>
      </c>
      <c r="G76" s="25">
        <f t="shared" si="4"/>
        <v>0</v>
      </c>
      <c r="H76" s="26">
        <v>0.08</v>
      </c>
      <c r="I76" s="25">
        <f t="shared" si="5"/>
        <v>0</v>
      </c>
      <c r="J76" s="29"/>
      <c r="K76" s="29"/>
    </row>
    <row r="77" spans="1:11" ht="14.25">
      <c r="A77" s="73">
        <v>72</v>
      </c>
      <c r="B77" s="84" t="s">
        <v>297</v>
      </c>
      <c r="C77" s="91" t="s">
        <v>8</v>
      </c>
      <c r="D77" s="92">
        <v>20</v>
      </c>
      <c r="E77" s="44">
        <v>0</v>
      </c>
      <c r="F77" s="25">
        <f t="shared" si="3"/>
        <v>0</v>
      </c>
      <c r="G77" s="25">
        <f t="shared" si="4"/>
        <v>0</v>
      </c>
      <c r="H77" s="26">
        <v>0.08</v>
      </c>
      <c r="I77" s="25">
        <f t="shared" si="5"/>
        <v>0</v>
      </c>
      <c r="J77" s="29"/>
      <c r="K77" s="29"/>
    </row>
    <row r="78" spans="1:11" ht="25.5">
      <c r="A78" s="73">
        <v>73</v>
      </c>
      <c r="B78" s="84" t="s">
        <v>298</v>
      </c>
      <c r="C78" s="91" t="s">
        <v>8</v>
      </c>
      <c r="D78" s="92">
        <v>50</v>
      </c>
      <c r="E78" s="44">
        <v>0</v>
      </c>
      <c r="F78" s="25">
        <f t="shared" si="3"/>
        <v>0</v>
      </c>
      <c r="G78" s="25">
        <f t="shared" si="4"/>
        <v>0</v>
      </c>
      <c r="H78" s="26">
        <v>0.08</v>
      </c>
      <c r="I78" s="25">
        <f t="shared" si="5"/>
        <v>0</v>
      </c>
      <c r="J78" s="29"/>
      <c r="K78" s="29"/>
    </row>
    <row r="79" spans="1:11" ht="25.5">
      <c r="A79" s="73">
        <v>74</v>
      </c>
      <c r="B79" s="84" t="s">
        <v>299</v>
      </c>
      <c r="C79" s="91" t="s">
        <v>8</v>
      </c>
      <c r="D79" s="92">
        <v>5</v>
      </c>
      <c r="E79" s="44">
        <v>0</v>
      </c>
      <c r="F79" s="25">
        <f t="shared" si="3"/>
        <v>0</v>
      </c>
      <c r="G79" s="25">
        <f t="shared" si="4"/>
        <v>0</v>
      </c>
      <c r="H79" s="26">
        <v>0.08</v>
      </c>
      <c r="I79" s="25">
        <f t="shared" si="5"/>
        <v>0</v>
      </c>
      <c r="J79" s="29"/>
      <c r="K79" s="29"/>
    </row>
    <row r="80" spans="1:11" ht="25.5">
      <c r="A80" s="73">
        <v>75</v>
      </c>
      <c r="B80" s="84" t="s">
        <v>77</v>
      </c>
      <c r="C80" s="91" t="s">
        <v>8</v>
      </c>
      <c r="D80" s="92">
        <v>5</v>
      </c>
      <c r="E80" s="44">
        <v>0</v>
      </c>
      <c r="F80" s="25">
        <f t="shared" si="3"/>
        <v>0</v>
      </c>
      <c r="G80" s="25">
        <f t="shared" si="4"/>
        <v>0</v>
      </c>
      <c r="H80" s="26">
        <v>0.08</v>
      </c>
      <c r="I80" s="25">
        <f t="shared" si="5"/>
        <v>0</v>
      </c>
      <c r="J80" s="29"/>
      <c r="K80" s="29"/>
    </row>
    <row r="81" spans="1:11" ht="14.25">
      <c r="A81" s="73">
        <v>76</v>
      </c>
      <c r="B81" s="84" t="s">
        <v>300</v>
      </c>
      <c r="C81" s="91" t="s">
        <v>8</v>
      </c>
      <c r="D81" s="92">
        <v>15</v>
      </c>
      <c r="E81" s="44">
        <v>0</v>
      </c>
      <c r="F81" s="25">
        <f t="shared" si="3"/>
        <v>0</v>
      </c>
      <c r="G81" s="25">
        <f t="shared" si="4"/>
        <v>0</v>
      </c>
      <c r="H81" s="26">
        <v>0.08</v>
      </c>
      <c r="I81" s="25">
        <f t="shared" si="5"/>
        <v>0</v>
      </c>
      <c r="J81" s="29"/>
      <c r="K81" s="29"/>
    </row>
    <row r="82" spans="1:11" ht="14.25">
      <c r="A82" s="73">
        <v>77</v>
      </c>
      <c r="B82" s="84" t="s">
        <v>301</v>
      </c>
      <c r="C82" s="91" t="s">
        <v>8</v>
      </c>
      <c r="D82" s="92">
        <v>50</v>
      </c>
      <c r="E82" s="44">
        <v>0</v>
      </c>
      <c r="F82" s="25">
        <f t="shared" si="3"/>
        <v>0</v>
      </c>
      <c r="G82" s="25">
        <f t="shared" si="4"/>
        <v>0</v>
      </c>
      <c r="H82" s="26">
        <v>0.08</v>
      </c>
      <c r="I82" s="25">
        <f t="shared" si="5"/>
        <v>0</v>
      </c>
      <c r="J82" s="29"/>
      <c r="K82" s="29"/>
    </row>
    <row r="83" spans="1:11" ht="25.5">
      <c r="A83" s="73">
        <v>78</v>
      </c>
      <c r="B83" s="84" t="s">
        <v>302</v>
      </c>
      <c r="C83" s="91" t="s">
        <v>8</v>
      </c>
      <c r="D83" s="92">
        <v>15</v>
      </c>
      <c r="E83" s="44">
        <v>0</v>
      </c>
      <c r="F83" s="25">
        <f t="shared" si="3"/>
        <v>0</v>
      </c>
      <c r="G83" s="25">
        <f t="shared" si="4"/>
        <v>0</v>
      </c>
      <c r="H83" s="26">
        <v>0.08</v>
      </c>
      <c r="I83" s="25">
        <f t="shared" si="5"/>
        <v>0</v>
      </c>
      <c r="J83" s="29"/>
      <c r="K83" s="29"/>
    </row>
    <row r="84" spans="1:11" ht="25.5">
      <c r="A84" s="73">
        <v>79</v>
      </c>
      <c r="B84" s="84" t="s">
        <v>303</v>
      </c>
      <c r="C84" s="91" t="s">
        <v>8</v>
      </c>
      <c r="D84" s="92">
        <v>35</v>
      </c>
      <c r="E84" s="44">
        <v>0</v>
      </c>
      <c r="F84" s="25">
        <f t="shared" si="3"/>
        <v>0</v>
      </c>
      <c r="G84" s="25">
        <f t="shared" si="4"/>
        <v>0</v>
      </c>
      <c r="H84" s="26">
        <v>0.08</v>
      </c>
      <c r="I84" s="25">
        <f t="shared" si="5"/>
        <v>0</v>
      </c>
      <c r="J84" s="29"/>
      <c r="K84" s="29"/>
    </row>
    <row r="85" spans="1:11" ht="25.5">
      <c r="A85" s="73">
        <v>80</v>
      </c>
      <c r="B85" s="84" t="s">
        <v>304</v>
      </c>
      <c r="C85" s="91" t="s">
        <v>8</v>
      </c>
      <c r="D85" s="92">
        <v>10</v>
      </c>
      <c r="E85" s="44">
        <v>0</v>
      </c>
      <c r="F85" s="25">
        <f t="shared" si="3"/>
        <v>0</v>
      </c>
      <c r="G85" s="25">
        <f t="shared" si="4"/>
        <v>0</v>
      </c>
      <c r="H85" s="26">
        <v>0.08</v>
      </c>
      <c r="I85" s="25">
        <f t="shared" si="5"/>
        <v>0</v>
      </c>
      <c r="J85" s="29"/>
      <c r="K85" s="29"/>
    </row>
    <row r="86" spans="1:11" ht="14.25">
      <c r="A86" s="73">
        <v>81</v>
      </c>
      <c r="B86" s="84" t="s">
        <v>305</v>
      </c>
      <c r="C86" s="91" t="s">
        <v>8</v>
      </c>
      <c r="D86" s="92">
        <v>30</v>
      </c>
      <c r="E86" s="44">
        <v>0</v>
      </c>
      <c r="F86" s="25">
        <f t="shared" si="3"/>
        <v>0</v>
      </c>
      <c r="G86" s="25">
        <f t="shared" si="4"/>
        <v>0</v>
      </c>
      <c r="H86" s="26">
        <v>0.08</v>
      </c>
      <c r="I86" s="25">
        <f t="shared" si="5"/>
        <v>0</v>
      </c>
      <c r="J86" s="29"/>
      <c r="K86" s="29"/>
    </row>
    <row r="87" spans="1:11" ht="14.25">
      <c r="A87" s="73">
        <v>82</v>
      </c>
      <c r="B87" s="84" t="s">
        <v>306</v>
      </c>
      <c r="C87" s="91" t="s">
        <v>8</v>
      </c>
      <c r="D87" s="92">
        <v>10</v>
      </c>
      <c r="E87" s="44">
        <v>0</v>
      </c>
      <c r="F87" s="25">
        <f t="shared" si="3"/>
        <v>0</v>
      </c>
      <c r="G87" s="25">
        <f t="shared" si="4"/>
        <v>0</v>
      </c>
      <c r="H87" s="26">
        <v>0.08</v>
      </c>
      <c r="I87" s="25">
        <f t="shared" si="5"/>
        <v>0</v>
      </c>
      <c r="J87" s="29"/>
      <c r="K87" s="29"/>
    </row>
    <row r="88" spans="1:11" ht="14.25">
      <c r="A88" s="73">
        <v>83</v>
      </c>
      <c r="B88" s="84" t="s">
        <v>307</v>
      </c>
      <c r="C88" s="91" t="s">
        <v>8</v>
      </c>
      <c r="D88" s="92">
        <v>50</v>
      </c>
      <c r="E88" s="44">
        <v>0</v>
      </c>
      <c r="F88" s="25">
        <f t="shared" si="3"/>
        <v>0</v>
      </c>
      <c r="G88" s="25">
        <f t="shared" si="4"/>
        <v>0</v>
      </c>
      <c r="H88" s="26">
        <v>0.08</v>
      </c>
      <c r="I88" s="25">
        <f t="shared" si="5"/>
        <v>0</v>
      </c>
      <c r="J88" s="29"/>
      <c r="K88" s="29"/>
    </row>
    <row r="89" spans="1:11" ht="14.25">
      <c r="A89" s="73">
        <v>84</v>
      </c>
      <c r="B89" s="84" t="s">
        <v>308</v>
      </c>
      <c r="C89" s="91" t="s">
        <v>8</v>
      </c>
      <c r="D89" s="92">
        <v>10</v>
      </c>
      <c r="E89" s="44">
        <v>0</v>
      </c>
      <c r="F89" s="25">
        <f t="shared" si="3"/>
        <v>0</v>
      </c>
      <c r="G89" s="25">
        <f t="shared" si="4"/>
        <v>0</v>
      </c>
      <c r="H89" s="26">
        <v>0.08</v>
      </c>
      <c r="I89" s="25">
        <f t="shared" si="5"/>
        <v>0</v>
      </c>
      <c r="J89" s="29"/>
      <c r="K89" s="29"/>
    </row>
    <row r="90" spans="1:11" ht="14.25">
      <c r="A90" s="73">
        <v>85</v>
      </c>
      <c r="B90" s="84" t="s">
        <v>309</v>
      </c>
      <c r="C90" s="91" t="s">
        <v>8</v>
      </c>
      <c r="D90" s="92">
        <v>2</v>
      </c>
      <c r="E90" s="44">
        <v>0</v>
      </c>
      <c r="F90" s="25">
        <f t="shared" si="3"/>
        <v>0</v>
      </c>
      <c r="G90" s="25">
        <f t="shared" si="4"/>
        <v>0</v>
      </c>
      <c r="H90" s="26">
        <v>0.08</v>
      </c>
      <c r="I90" s="25">
        <f t="shared" si="5"/>
        <v>0</v>
      </c>
      <c r="J90" s="29"/>
      <c r="K90" s="29"/>
    </row>
    <row r="91" spans="1:11" ht="25.5">
      <c r="A91" s="73">
        <v>86</v>
      </c>
      <c r="B91" s="84" t="s">
        <v>310</v>
      </c>
      <c r="C91" s="91" t="s">
        <v>8</v>
      </c>
      <c r="D91" s="92">
        <v>5</v>
      </c>
      <c r="E91" s="44">
        <v>0</v>
      </c>
      <c r="F91" s="25">
        <f t="shared" si="3"/>
        <v>0</v>
      </c>
      <c r="G91" s="25">
        <f t="shared" si="4"/>
        <v>0</v>
      </c>
      <c r="H91" s="26">
        <v>0.08</v>
      </c>
      <c r="I91" s="25">
        <f t="shared" si="5"/>
        <v>0</v>
      </c>
      <c r="J91" s="29"/>
      <c r="K91" s="29"/>
    </row>
    <row r="92" spans="1:11" ht="14.25">
      <c r="A92" s="73">
        <v>87</v>
      </c>
      <c r="B92" s="84" t="s">
        <v>311</v>
      </c>
      <c r="C92" s="91" t="s">
        <v>8</v>
      </c>
      <c r="D92" s="92">
        <v>25</v>
      </c>
      <c r="E92" s="44">
        <v>0</v>
      </c>
      <c r="F92" s="25">
        <f t="shared" si="3"/>
        <v>0</v>
      </c>
      <c r="G92" s="25">
        <f t="shared" si="4"/>
        <v>0</v>
      </c>
      <c r="H92" s="26">
        <v>0.08</v>
      </c>
      <c r="I92" s="25">
        <f t="shared" si="5"/>
        <v>0</v>
      </c>
      <c r="J92" s="29"/>
      <c r="K92" s="29"/>
    </row>
    <row r="93" spans="1:11" ht="14.25">
      <c r="A93" s="73">
        <v>88</v>
      </c>
      <c r="B93" s="84" t="s">
        <v>312</v>
      </c>
      <c r="C93" s="91" t="s">
        <v>8</v>
      </c>
      <c r="D93" s="92">
        <v>4</v>
      </c>
      <c r="E93" s="44">
        <v>0</v>
      </c>
      <c r="F93" s="25">
        <f t="shared" si="3"/>
        <v>0</v>
      </c>
      <c r="G93" s="25">
        <f t="shared" si="4"/>
        <v>0</v>
      </c>
      <c r="H93" s="26">
        <v>0.08</v>
      </c>
      <c r="I93" s="25">
        <f t="shared" si="5"/>
        <v>0</v>
      </c>
      <c r="J93" s="29"/>
      <c r="K93" s="29"/>
    </row>
    <row r="94" spans="1:11" ht="25.5">
      <c r="A94" s="73">
        <v>89</v>
      </c>
      <c r="B94" s="84" t="s">
        <v>313</v>
      </c>
      <c r="C94" s="91" t="s">
        <v>8</v>
      </c>
      <c r="D94" s="92">
        <v>15</v>
      </c>
      <c r="E94" s="44">
        <v>0</v>
      </c>
      <c r="F94" s="25">
        <f t="shared" si="3"/>
        <v>0</v>
      </c>
      <c r="G94" s="25">
        <f t="shared" si="4"/>
        <v>0</v>
      </c>
      <c r="H94" s="26">
        <v>0.08</v>
      </c>
      <c r="I94" s="25">
        <f t="shared" si="5"/>
        <v>0</v>
      </c>
      <c r="J94" s="29"/>
      <c r="K94" s="29"/>
    </row>
    <row r="95" spans="1:11" ht="25.5">
      <c r="A95" s="73">
        <v>90</v>
      </c>
      <c r="B95" s="84" t="s">
        <v>78</v>
      </c>
      <c r="C95" s="91" t="s">
        <v>8</v>
      </c>
      <c r="D95" s="92">
        <v>15</v>
      </c>
      <c r="E95" s="44">
        <v>0</v>
      </c>
      <c r="F95" s="25">
        <f t="shared" si="3"/>
        <v>0</v>
      </c>
      <c r="G95" s="25">
        <f t="shared" si="4"/>
        <v>0</v>
      </c>
      <c r="H95" s="26">
        <v>0.08</v>
      </c>
      <c r="I95" s="25">
        <f t="shared" si="5"/>
        <v>0</v>
      </c>
      <c r="J95" s="29"/>
      <c r="K95" s="29"/>
    </row>
    <row r="96" spans="1:11" ht="14.25">
      <c r="A96" s="73">
        <v>91</v>
      </c>
      <c r="B96" s="84" t="s">
        <v>314</v>
      </c>
      <c r="C96" s="91" t="s">
        <v>8</v>
      </c>
      <c r="D96" s="92">
        <v>80</v>
      </c>
      <c r="E96" s="44">
        <v>0</v>
      </c>
      <c r="F96" s="25">
        <f t="shared" si="3"/>
        <v>0</v>
      </c>
      <c r="G96" s="25">
        <f t="shared" si="4"/>
        <v>0</v>
      </c>
      <c r="H96" s="26">
        <v>0.08</v>
      </c>
      <c r="I96" s="25">
        <f t="shared" si="5"/>
        <v>0</v>
      </c>
      <c r="J96" s="29"/>
      <c r="K96" s="29"/>
    </row>
    <row r="97" spans="1:11" ht="25.5">
      <c r="A97" s="73">
        <v>92</v>
      </c>
      <c r="B97" s="84" t="s">
        <v>315</v>
      </c>
      <c r="C97" s="91" t="s">
        <v>8</v>
      </c>
      <c r="D97" s="92">
        <v>8</v>
      </c>
      <c r="E97" s="44">
        <v>0</v>
      </c>
      <c r="F97" s="25">
        <f t="shared" si="3"/>
        <v>0</v>
      </c>
      <c r="G97" s="25">
        <f t="shared" si="4"/>
        <v>0</v>
      </c>
      <c r="H97" s="26">
        <v>0.08</v>
      </c>
      <c r="I97" s="25">
        <f t="shared" si="5"/>
        <v>0</v>
      </c>
      <c r="J97" s="29"/>
      <c r="K97" s="29"/>
    </row>
    <row r="98" spans="1:11" ht="25.5">
      <c r="A98" s="73">
        <v>93</v>
      </c>
      <c r="B98" s="84" t="s">
        <v>316</v>
      </c>
      <c r="C98" s="91" t="s">
        <v>8</v>
      </c>
      <c r="D98" s="92">
        <v>10</v>
      </c>
      <c r="E98" s="44">
        <v>0</v>
      </c>
      <c r="F98" s="25">
        <f t="shared" si="3"/>
        <v>0</v>
      </c>
      <c r="G98" s="25">
        <f t="shared" si="4"/>
        <v>0</v>
      </c>
      <c r="H98" s="26">
        <v>0.08</v>
      </c>
      <c r="I98" s="25">
        <f t="shared" si="5"/>
        <v>0</v>
      </c>
      <c r="J98" s="29"/>
      <c r="K98" s="29"/>
    </row>
    <row r="99" spans="1:11" ht="14.25">
      <c r="A99" s="73">
        <v>94</v>
      </c>
      <c r="B99" s="84" t="s">
        <v>317</v>
      </c>
      <c r="C99" s="91" t="s">
        <v>8</v>
      </c>
      <c r="D99" s="92">
        <v>70</v>
      </c>
      <c r="E99" s="44">
        <v>0</v>
      </c>
      <c r="F99" s="25">
        <f t="shared" si="3"/>
        <v>0</v>
      </c>
      <c r="G99" s="25">
        <f t="shared" si="4"/>
        <v>0</v>
      </c>
      <c r="H99" s="26">
        <v>0.08</v>
      </c>
      <c r="I99" s="25">
        <f t="shared" si="5"/>
        <v>0</v>
      </c>
      <c r="J99" s="29"/>
      <c r="K99" s="29"/>
    </row>
    <row r="100" spans="1:11" ht="14.25">
      <c r="A100" s="73">
        <v>95</v>
      </c>
      <c r="B100" s="84" t="s">
        <v>318</v>
      </c>
      <c r="C100" s="91" t="s">
        <v>8</v>
      </c>
      <c r="D100" s="92">
        <v>75</v>
      </c>
      <c r="E100" s="44">
        <v>0</v>
      </c>
      <c r="F100" s="25">
        <f t="shared" si="3"/>
        <v>0</v>
      </c>
      <c r="G100" s="25">
        <f t="shared" si="4"/>
        <v>0</v>
      </c>
      <c r="H100" s="26">
        <v>0.08</v>
      </c>
      <c r="I100" s="25">
        <f t="shared" si="5"/>
        <v>0</v>
      </c>
      <c r="J100" s="29"/>
      <c r="K100" s="29"/>
    </row>
    <row r="101" spans="1:11" ht="25.5">
      <c r="A101" s="73">
        <v>96</v>
      </c>
      <c r="B101" s="84" t="s">
        <v>319</v>
      </c>
      <c r="C101" s="91" t="s">
        <v>8</v>
      </c>
      <c r="D101" s="92">
        <v>280</v>
      </c>
      <c r="E101" s="44">
        <v>0</v>
      </c>
      <c r="F101" s="25">
        <f t="shared" si="3"/>
        <v>0</v>
      </c>
      <c r="G101" s="25">
        <f t="shared" si="4"/>
        <v>0</v>
      </c>
      <c r="H101" s="26">
        <v>0.08</v>
      </c>
      <c r="I101" s="25">
        <f t="shared" si="5"/>
        <v>0</v>
      </c>
      <c r="J101" s="29"/>
      <c r="K101" s="29"/>
    </row>
    <row r="102" spans="1:11" ht="25.5">
      <c r="A102" s="73">
        <v>97</v>
      </c>
      <c r="B102" s="84" t="s">
        <v>320</v>
      </c>
      <c r="C102" s="91" t="s">
        <v>8</v>
      </c>
      <c r="D102" s="92">
        <v>160</v>
      </c>
      <c r="E102" s="44">
        <v>0</v>
      </c>
      <c r="F102" s="25">
        <f t="shared" si="3"/>
        <v>0</v>
      </c>
      <c r="G102" s="25">
        <f t="shared" si="4"/>
        <v>0</v>
      </c>
      <c r="H102" s="26">
        <v>0.08</v>
      </c>
      <c r="I102" s="25">
        <f t="shared" si="5"/>
        <v>0</v>
      </c>
      <c r="J102" s="29"/>
      <c r="K102" s="29"/>
    </row>
    <row r="103" spans="1:11" ht="38.25">
      <c r="A103" s="73">
        <v>98</v>
      </c>
      <c r="B103" s="84" t="s">
        <v>321</v>
      </c>
      <c r="C103" s="91" t="s">
        <v>8</v>
      </c>
      <c r="D103" s="92">
        <v>350</v>
      </c>
      <c r="E103" s="44">
        <v>0</v>
      </c>
      <c r="F103" s="25">
        <f t="shared" si="3"/>
        <v>0</v>
      </c>
      <c r="G103" s="25">
        <f t="shared" si="4"/>
        <v>0</v>
      </c>
      <c r="H103" s="26">
        <v>0.08</v>
      </c>
      <c r="I103" s="25">
        <f t="shared" si="5"/>
        <v>0</v>
      </c>
      <c r="J103" s="29"/>
      <c r="K103" s="29"/>
    </row>
    <row r="104" spans="1:11" ht="25.5">
      <c r="A104" s="73">
        <v>99</v>
      </c>
      <c r="B104" s="84" t="s">
        <v>79</v>
      </c>
      <c r="C104" s="91" t="s">
        <v>8</v>
      </c>
      <c r="D104" s="92">
        <v>8</v>
      </c>
      <c r="E104" s="44">
        <v>0</v>
      </c>
      <c r="F104" s="25">
        <f t="shared" si="3"/>
        <v>0</v>
      </c>
      <c r="G104" s="25">
        <f t="shared" si="4"/>
        <v>0</v>
      </c>
      <c r="H104" s="26">
        <v>0.08</v>
      </c>
      <c r="I104" s="25">
        <f t="shared" si="5"/>
        <v>0</v>
      </c>
      <c r="J104" s="29"/>
      <c r="K104" s="29"/>
    </row>
    <row r="105" spans="1:11" ht="25.5">
      <c r="A105" s="73">
        <v>100</v>
      </c>
      <c r="B105" s="84" t="s">
        <v>80</v>
      </c>
      <c r="C105" s="91" t="s">
        <v>8</v>
      </c>
      <c r="D105" s="92">
        <v>5</v>
      </c>
      <c r="E105" s="44">
        <v>0</v>
      </c>
      <c r="F105" s="25">
        <f t="shared" si="3"/>
        <v>0</v>
      </c>
      <c r="G105" s="25">
        <f t="shared" si="4"/>
        <v>0</v>
      </c>
      <c r="H105" s="26">
        <v>0.08</v>
      </c>
      <c r="I105" s="25">
        <f t="shared" si="5"/>
        <v>0</v>
      </c>
      <c r="J105" s="29"/>
      <c r="K105" s="29"/>
    </row>
    <row r="106" spans="1:11" ht="25.5">
      <c r="A106" s="73">
        <v>101</v>
      </c>
      <c r="B106" s="84" t="s">
        <v>322</v>
      </c>
      <c r="C106" s="91" t="s">
        <v>8</v>
      </c>
      <c r="D106" s="92">
        <v>25</v>
      </c>
      <c r="E106" s="44">
        <v>0</v>
      </c>
      <c r="F106" s="25">
        <f t="shared" si="3"/>
        <v>0</v>
      </c>
      <c r="G106" s="25">
        <f t="shared" si="4"/>
        <v>0</v>
      </c>
      <c r="H106" s="26">
        <v>0.08</v>
      </c>
      <c r="I106" s="25">
        <f t="shared" si="5"/>
        <v>0</v>
      </c>
      <c r="J106" s="29"/>
      <c r="K106" s="29"/>
    </row>
    <row r="107" spans="1:11" ht="14.25">
      <c r="A107" s="73">
        <v>102</v>
      </c>
      <c r="B107" s="84" t="s">
        <v>323</v>
      </c>
      <c r="C107" s="91" t="s">
        <v>8</v>
      </c>
      <c r="D107" s="92">
        <v>50</v>
      </c>
      <c r="E107" s="44">
        <v>0</v>
      </c>
      <c r="F107" s="25">
        <f t="shared" si="3"/>
        <v>0</v>
      </c>
      <c r="G107" s="25">
        <f t="shared" si="4"/>
        <v>0</v>
      </c>
      <c r="H107" s="26">
        <v>0.08</v>
      </c>
      <c r="I107" s="25">
        <f t="shared" si="5"/>
        <v>0</v>
      </c>
      <c r="J107" s="29"/>
      <c r="K107" s="29"/>
    </row>
    <row r="108" spans="1:11" ht="14.25">
      <c r="A108" s="73">
        <v>103</v>
      </c>
      <c r="B108" s="84" t="s">
        <v>324</v>
      </c>
      <c r="C108" s="91" t="s">
        <v>8</v>
      </c>
      <c r="D108" s="92">
        <v>45</v>
      </c>
      <c r="E108" s="44">
        <v>0</v>
      </c>
      <c r="F108" s="25">
        <f t="shared" si="3"/>
        <v>0</v>
      </c>
      <c r="G108" s="25">
        <f t="shared" si="4"/>
        <v>0</v>
      </c>
      <c r="H108" s="26">
        <v>0.08</v>
      </c>
      <c r="I108" s="25">
        <f t="shared" si="5"/>
        <v>0</v>
      </c>
      <c r="J108" s="29"/>
      <c r="K108" s="29"/>
    </row>
    <row r="109" spans="1:11" ht="25.5">
      <c r="A109" s="73">
        <v>104</v>
      </c>
      <c r="B109" s="84" t="s">
        <v>325</v>
      </c>
      <c r="C109" s="91" t="s">
        <v>8</v>
      </c>
      <c r="D109" s="92">
        <v>5</v>
      </c>
      <c r="E109" s="44">
        <v>0</v>
      </c>
      <c r="F109" s="25">
        <f t="shared" si="3"/>
        <v>0</v>
      </c>
      <c r="G109" s="25">
        <f t="shared" si="4"/>
        <v>0</v>
      </c>
      <c r="H109" s="26">
        <v>0.08</v>
      </c>
      <c r="I109" s="25">
        <f t="shared" si="5"/>
        <v>0</v>
      </c>
      <c r="J109" s="29"/>
      <c r="K109" s="29"/>
    </row>
    <row r="110" spans="1:11" ht="25.5">
      <c r="A110" s="73">
        <v>105</v>
      </c>
      <c r="B110" s="84" t="s">
        <v>326</v>
      </c>
      <c r="C110" s="91" t="s">
        <v>8</v>
      </c>
      <c r="D110" s="92">
        <v>5</v>
      </c>
      <c r="E110" s="44">
        <v>0</v>
      </c>
      <c r="F110" s="25">
        <f t="shared" si="3"/>
        <v>0</v>
      </c>
      <c r="G110" s="25">
        <f t="shared" si="4"/>
        <v>0</v>
      </c>
      <c r="H110" s="26">
        <v>0.08</v>
      </c>
      <c r="I110" s="25">
        <f t="shared" si="5"/>
        <v>0</v>
      </c>
      <c r="J110" s="29"/>
      <c r="K110" s="29"/>
    </row>
    <row r="111" spans="1:11" ht="25.5">
      <c r="A111" s="73">
        <v>106</v>
      </c>
      <c r="B111" s="84" t="s">
        <v>327</v>
      </c>
      <c r="C111" s="91" t="s">
        <v>8</v>
      </c>
      <c r="D111" s="92">
        <v>40</v>
      </c>
      <c r="E111" s="44">
        <v>0</v>
      </c>
      <c r="F111" s="25">
        <f t="shared" si="3"/>
        <v>0</v>
      </c>
      <c r="G111" s="25">
        <f t="shared" si="4"/>
        <v>0</v>
      </c>
      <c r="H111" s="26">
        <v>0.08</v>
      </c>
      <c r="I111" s="25">
        <f t="shared" si="5"/>
        <v>0</v>
      </c>
      <c r="J111" s="29"/>
      <c r="K111" s="29"/>
    </row>
    <row r="112" spans="1:11" ht="25.5">
      <c r="A112" s="73">
        <v>107</v>
      </c>
      <c r="B112" s="84" t="s">
        <v>328</v>
      </c>
      <c r="C112" s="91" t="s">
        <v>8</v>
      </c>
      <c r="D112" s="92">
        <v>20</v>
      </c>
      <c r="E112" s="44">
        <v>0</v>
      </c>
      <c r="F112" s="25">
        <f t="shared" si="3"/>
        <v>0</v>
      </c>
      <c r="G112" s="25">
        <f t="shared" si="4"/>
        <v>0</v>
      </c>
      <c r="H112" s="26">
        <v>0.08</v>
      </c>
      <c r="I112" s="25">
        <f t="shared" si="5"/>
        <v>0</v>
      </c>
      <c r="J112" s="29"/>
      <c r="K112" s="29"/>
    </row>
    <row r="113" spans="1:11" ht="25.5">
      <c r="A113" s="73">
        <v>108</v>
      </c>
      <c r="B113" s="84" t="s">
        <v>329</v>
      </c>
      <c r="C113" s="91" t="s">
        <v>8</v>
      </c>
      <c r="D113" s="92">
        <v>15</v>
      </c>
      <c r="E113" s="44">
        <v>0</v>
      </c>
      <c r="F113" s="25">
        <f t="shared" si="3"/>
        <v>0</v>
      </c>
      <c r="G113" s="25">
        <f t="shared" si="4"/>
        <v>0</v>
      </c>
      <c r="H113" s="26">
        <v>0.08</v>
      </c>
      <c r="I113" s="25">
        <f t="shared" si="5"/>
        <v>0</v>
      </c>
      <c r="J113" s="29"/>
      <c r="K113" s="29"/>
    </row>
    <row r="114" spans="1:11" ht="25.5">
      <c r="A114" s="73">
        <v>109</v>
      </c>
      <c r="B114" s="32" t="s">
        <v>330</v>
      </c>
      <c r="C114" s="91" t="s">
        <v>8</v>
      </c>
      <c r="D114" s="77">
        <v>1500</v>
      </c>
      <c r="E114" s="44">
        <v>0</v>
      </c>
      <c r="F114" s="25">
        <f t="shared" si="3"/>
        <v>0</v>
      </c>
      <c r="G114" s="25">
        <f t="shared" si="4"/>
        <v>0</v>
      </c>
      <c r="H114" s="26">
        <v>0.08</v>
      </c>
      <c r="I114" s="25">
        <f t="shared" si="5"/>
        <v>0</v>
      </c>
      <c r="J114" s="29"/>
      <c r="K114" s="29"/>
    </row>
    <row r="115" spans="1:11" ht="25.5">
      <c r="A115" s="73">
        <v>110</v>
      </c>
      <c r="B115" s="32" t="s">
        <v>331</v>
      </c>
      <c r="C115" s="91" t="s">
        <v>8</v>
      </c>
      <c r="D115" s="77">
        <v>40</v>
      </c>
      <c r="E115" s="44">
        <v>0</v>
      </c>
      <c r="F115" s="25">
        <f t="shared" si="3"/>
        <v>0</v>
      </c>
      <c r="G115" s="25">
        <f t="shared" si="4"/>
        <v>0</v>
      </c>
      <c r="H115" s="26">
        <v>0.08</v>
      </c>
      <c r="I115" s="25">
        <f t="shared" si="5"/>
        <v>0</v>
      </c>
      <c r="J115" s="29"/>
      <c r="K115" s="29"/>
    </row>
    <row r="116" spans="1:11" ht="25.5">
      <c r="A116" s="73">
        <v>111</v>
      </c>
      <c r="B116" s="32" t="s">
        <v>332</v>
      </c>
      <c r="C116" s="91" t="s">
        <v>8</v>
      </c>
      <c r="D116" s="77">
        <v>5000</v>
      </c>
      <c r="E116" s="44">
        <v>0</v>
      </c>
      <c r="F116" s="25">
        <f t="shared" si="3"/>
        <v>0</v>
      </c>
      <c r="G116" s="25">
        <f t="shared" si="4"/>
        <v>0</v>
      </c>
      <c r="H116" s="26">
        <v>0.08</v>
      </c>
      <c r="I116" s="25">
        <f t="shared" si="5"/>
        <v>0</v>
      </c>
      <c r="J116" s="29"/>
      <c r="K116" s="29"/>
    </row>
    <row r="117" spans="1:11" ht="14.25">
      <c r="A117" s="73">
        <v>112</v>
      </c>
      <c r="B117" s="32" t="s">
        <v>333</v>
      </c>
      <c r="C117" s="91" t="s">
        <v>8</v>
      </c>
      <c r="D117" s="77">
        <v>150</v>
      </c>
      <c r="E117" s="44">
        <v>0</v>
      </c>
      <c r="F117" s="25">
        <f t="shared" si="3"/>
        <v>0</v>
      </c>
      <c r="G117" s="25">
        <f t="shared" si="4"/>
        <v>0</v>
      </c>
      <c r="H117" s="26">
        <v>0.08</v>
      </c>
      <c r="I117" s="25">
        <f t="shared" si="5"/>
        <v>0</v>
      </c>
      <c r="J117" s="29"/>
      <c r="K117" s="29"/>
    </row>
    <row r="118" spans="1:11" ht="14.25">
      <c r="A118" s="73">
        <v>113</v>
      </c>
      <c r="B118" s="32" t="s">
        <v>334</v>
      </c>
      <c r="C118" s="91" t="s">
        <v>8</v>
      </c>
      <c r="D118" s="80">
        <v>80</v>
      </c>
      <c r="E118" s="44">
        <v>0</v>
      </c>
      <c r="F118" s="25">
        <f t="shared" si="3"/>
        <v>0</v>
      </c>
      <c r="G118" s="25">
        <f t="shared" si="4"/>
        <v>0</v>
      </c>
      <c r="H118" s="26">
        <v>0.08</v>
      </c>
      <c r="I118" s="25">
        <f t="shared" si="5"/>
        <v>0</v>
      </c>
      <c r="J118" s="29"/>
      <c r="K118" s="29"/>
    </row>
    <row r="119" spans="1:11" ht="14.25">
      <c r="A119" s="73">
        <v>114</v>
      </c>
      <c r="B119" s="32" t="s">
        <v>335</v>
      </c>
      <c r="C119" s="91" t="s">
        <v>8</v>
      </c>
      <c r="D119" s="77">
        <v>1800</v>
      </c>
      <c r="E119" s="44">
        <v>0</v>
      </c>
      <c r="F119" s="25">
        <f t="shared" si="3"/>
        <v>0</v>
      </c>
      <c r="G119" s="25">
        <f t="shared" si="4"/>
        <v>0</v>
      </c>
      <c r="H119" s="26">
        <v>0.08</v>
      </c>
      <c r="I119" s="25">
        <f t="shared" si="5"/>
        <v>0</v>
      </c>
      <c r="J119" s="29"/>
      <c r="K119" s="29"/>
    </row>
    <row r="120" spans="1:11" ht="14.25">
      <c r="A120" s="73">
        <v>115</v>
      </c>
      <c r="B120" s="32" t="s">
        <v>336</v>
      </c>
      <c r="C120" s="91" t="s">
        <v>8</v>
      </c>
      <c r="D120" s="77">
        <v>500</v>
      </c>
      <c r="E120" s="44">
        <v>0</v>
      </c>
      <c r="F120" s="25">
        <f t="shared" si="3"/>
        <v>0</v>
      </c>
      <c r="G120" s="25">
        <f t="shared" si="4"/>
        <v>0</v>
      </c>
      <c r="H120" s="26">
        <v>0.08</v>
      </c>
      <c r="I120" s="25">
        <f t="shared" si="5"/>
        <v>0</v>
      </c>
      <c r="J120" s="29"/>
      <c r="K120" s="29"/>
    </row>
    <row r="121" spans="1:11" ht="25.5">
      <c r="A121" s="73">
        <v>116</v>
      </c>
      <c r="B121" s="32" t="s">
        <v>337</v>
      </c>
      <c r="C121" s="91" t="s">
        <v>8</v>
      </c>
      <c r="D121" s="77">
        <v>1000</v>
      </c>
      <c r="E121" s="44">
        <v>0</v>
      </c>
      <c r="F121" s="25">
        <f t="shared" si="3"/>
        <v>0</v>
      </c>
      <c r="G121" s="25">
        <f t="shared" si="4"/>
        <v>0</v>
      </c>
      <c r="H121" s="26">
        <v>0.08</v>
      </c>
      <c r="I121" s="25">
        <f t="shared" si="5"/>
        <v>0</v>
      </c>
      <c r="J121" s="29"/>
      <c r="K121" s="29"/>
    </row>
    <row r="122" spans="1:11" ht="25.5">
      <c r="A122" s="73">
        <v>117</v>
      </c>
      <c r="B122" s="32" t="s">
        <v>338</v>
      </c>
      <c r="C122" s="91" t="s">
        <v>8</v>
      </c>
      <c r="D122" s="77">
        <v>350</v>
      </c>
      <c r="E122" s="44">
        <v>0</v>
      </c>
      <c r="F122" s="25">
        <f t="shared" si="3"/>
        <v>0</v>
      </c>
      <c r="G122" s="25">
        <f t="shared" si="4"/>
        <v>0</v>
      </c>
      <c r="H122" s="26">
        <v>0.08</v>
      </c>
      <c r="I122" s="25">
        <f t="shared" si="5"/>
        <v>0</v>
      </c>
      <c r="J122" s="29"/>
      <c r="K122" s="29"/>
    </row>
    <row r="123" spans="1:11" ht="25.5">
      <c r="A123" s="73">
        <v>118</v>
      </c>
      <c r="B123" s="32" t="s">
        <v>339</v>
      </c>
      <c r="C123" s="91" t="s">
        <v>8</v>
      </c>
      <c r="D123" s="77">
        <v>50</v>
      </c>
      <c r="E123" s="44">
        <v>0</v>
      </c>
      <c r="F123" s="25">
        <f t="shared" si="3"/>
        <v>0</v>
      </c>
      <c r="G123" s="25">
        <f t="shared" si="4"/>
        <v>0</v>
      </c>
      <c r="H123" s="26">
        <v>0.08</v>
      </c>
      <c r="I123" s="25">
        <f t="shared" si="5"/>
        <v>0</v>
      </c>
      <c r="J123" s="29"/>
      <c r="K123" s="29"/>
    </row>
    <row r="124" spans="1:11" ht="25.5">
      <c r="A124" s="73">
        <v>119</v>
      </c>
      <c r="B124" s="32" t="s">
        <v>340</v>
      </c>
      <c r="C124" s="91" t="s">
        <v>8</v>
      </c>
      <c r="D124" s="77">
        <v>450</v>
      </c>
      <c r="E124" s="44">
        <v>0</v>
      </c>
      <c r="F124" s="25">
        <f t="shared" si="3"/>
        <v>0</v>
      </c>
      <c r="G124" s="25">
        <f t="shared" si="4"/>
        <v>0</v>
      </c>
      <c r="H124" s="26">
        <v>0.08</v>
      </c>
      <c r="I124" s="25">
        <f t="shared" si="5"/>
        <v>0</v>
      </c>
      <c r="J124" s="29"/>
      <c r="K124" s="29"/>
    </row>
    <row r="125" spans="1:11" ht="25.5">
      <c r="A125" s="73">
        <v>120</v>
      </c>
      <c r="B125" s="32" t="s">
        <v>341</v>
      </c>
      <c r="C125" s="91" t="s">
        <v>8</v>
      </c>
      <c r="D125" s="77">
        <v>60</v>
      </c>
      <c r="E125" s="44">
        <v>0</v>
      </c>
      <c r="F125" s="25">
        <f t="shared" si="3"/>
        <v>0</v>
      </c>
      <c r="G125" s="25">
        <f t="shared" si="4"/>
        <v>0</v>
      </c>
      <c r="H125" s="26">
        <v>0.08</v>
      </c>
      <c r="I125" s="25">
        <f t="shared" si="5"/>
        <v>0</v>
      </c>
      <c r="J125" s="29"/>
      <c r="K125" s="29"/>
    </row>
    <row r="126" spans="1:11" ht="25.5">
      <c r="A126" s="73">
        <v>121</v>
      </c>
      <c r="B126" s="32" t="s">
        <v>81</v>
      </c>
      <c r="C126" s="91" t="s">
        <v>8</v>
      </c>
      <c r="D126" s="77">
        <v>300</v>
      </c>
      <c r="E126" s="44">
        <v>0</v>
      </c>
      <c r="F126" s="25">
        <f t="shared" si="3"/>
        <v>0</v>
      </c>
      <c r="G126" s="25">
        <f t="shared" si="4"/>
        <v>0</v>
      </c>
      <c r="H126" s="26">
        <v>0.08</v>
      </c>
      <c r="I126" s="25">
        <f t="shared" si="5"/>
        <v>0</v>
      </c>
      <c r="J126" s="29"/>
      <c r="K126" s="29"/>
    </row>
    <row r="127" spans="1:11" ht="25.5">
      <c r="A127" s="73">
        <v>122</v>
      </c>
      <c r="B127" s="32" t="s">
        <v>342</v>
      </c>
      <c r="C127" s="91" t="s">
        <v>8</v>
      </c>
      <c r="D127" s="77">
        <v>8</v>
      </c>
      <c r="E127" s="44">
        <v>0</v>
      </c>
      <c r="F127" s="25">
        <f t="shared" si="3"/>
        <v>0</v>
      </c>
      <c r="G127" s="25">
        <f t="shared" si="4"/>
        <v>0</v>
      </c>
      <c r="H127" s="26">
        <v>0.08</v>
      </c>
      <c r="I127" s="25">
        <f t="shared" si="5"/>
        <v>0</v>
      </c>
      <c r="J127" s="29"/>
      <c r="K127" s="29"/>
    </row>
    <row r="128" spans="1:11" ht="25.5">
      <c r="A128" s="73">
        <v>123</v>
      </c>
      <c r="B128" s="32" t="s">
        <v>343</v>
      </c>
      <c r="C128" s="91" t="s">
        <v>8</v>
      </c>
      <c r="D128" s="77">
        <v>3</v>
      </c>
      <c r="E128" s="44">
        <v>0</v>
      </c>
      <c r="F128" s="25">
        <f t="shared" si="3"/>
        <v>0</v>
      </c>
      <c r="G128" s="25">
        <f t="shared" si="4"/>
        <v>0</v>
      </c>
      <c r="H128" s="26">
        <v>0.08</v>
      </c>
      <c r="I128" s="25">
        <f t="shared" si="5"/>
        <v>0</v>
      </c>
      <c r="J128" s="29"/>
      <c r="K128" s="29"/>
    </row>
    <row r="129" spans="1:11" ht="25.5">
      <c r="A129" s="73">
        <v>124</v>
      </c>
      <c r="B129" s="32" t="s">
        <v>82</v>
      </c>
      <c r="C129" s="91" t="s">
        <v>8</v>
      </c>
      <c r="D129" s="77">
        <v>20</v>
      </c>
      <c r="E129" s="44">
        <v>0</v>
      </c>
      <c r="F129" s="25">
        <f t="shared" si="3"/>
        <v>0</v>
      </c>
      <c r="G129" s="25">
        <f t="shared" si="4"/>
        <v>0</v>
      </c>
      <c r="H129" s="26">
        <v>0.08</v>
      </c>
      <c r="I129" s="25">
        <f t="shared" si="5"/>
        <v>0</v>
      </c>
      <c r="J129" s="29"/>
      <c r="K129" s="29"/>
    </row>
    <row r="130" spans="1:11" ht="25.5">
      <c r="A130" s="73">
        <v>125</v>
      </c>
      <c r="B130" s="32" t="s">
        <v>344</v>
      </c>
      <c r="C130" s="91" t="s">
        <v>8</v>
      </c>
      <c r="D130" s="77">
        <v>40</v>
      </c>
      <c r="E130" s="44">
        <v>0</v>
      </c>
      <c r="F130" s="25">
        <f t="shared" si="3"/>
        <v>0</v>
      </c>
      <c r="G130" s="25">
        <f t="shared" si="4"/>
        <v>0</v>
      </c>
      <c r="H130" s="26">
        <v>0.08</v>
      </c>
      <c r="I130" s="25">
        <f t="shared" si="5"/>
        <v>0</v>
      </c>
      <c r="J130" s="29"/>
      <c r="K130" s="29"/>
    </row>
    <row r="131" spans="1:11" ht="25.5">
      <c r="A131" s="73">
        <v>126</v>
      </c>
      <c r="B131" s="32" t="s">
        <v>345</v>
      </c>
      <c r="C131" s="91" t="s">
        <v>8</v>
      </c>
      <c r="D131" s="63">
        <v>250</v>
      </c>
      <c r="E131" s="44">
        <v>0</v>
      </c>
      <c r="F131" s="25">
        <f t="shared" si="3"/>
        <v>0</v>
      </c>
      <c r="G131" s="25">
        <f t="shared" si="4"/>
        <v>0</v>
      </c>
      <c r="H131" s="26">
        <v>0.08</v>
      </c>
      <c r="I131" s="25">
        <f t="shared" si="5"/>
        <v>0</v>
      </c>
      <c r="J131" s="29"/>
      <c r="K131" s="29"/>
    </row>
    <row r="132" spans="1:11" ht="25.5">
      <c r="A132" s="73">
        <v>127</v>
      </c>
      <c r="B132" s="32" t="s">
        <v>346</v>
      </c>
      <c r="C132" s="91" t="s">
        <v>8</v>
      </c>
      <c r="D132" s="77">
        <v>15</v>
      </c>
      <c r="E132" s="44">
        <v>0</v>
      </c>
      <c r="F132" s="25">
        <f t="shared" si="3"/>
        <v>0</v>
      </c>
      <c r="G132" s="25">
        <f t="shared" si="4"/>
        <v>0</v>
      </c>
      <c r="H132" s="26">
        <v>0.08</v>
      </c>
      <c r="I132" s="25">
        <f t="shared" si="5"/>
        <v>0</v>
      </c>
      <c r="J132" s="29"/>
      <c r="K132" s="29"/>
    </row>
    <row r="133" spans="1:11" ht="25.5">
      <c r="A133" s="73">
        <v>128</v>
      </c>
      <c r="B133" s="32" t="s">
        <v>347</v>
      </c>
      <c r="C133" s="91" t="s">
        <v>8</v>
      </c>
      <c r="D133" s="77">
        <v>180</v>
      </c>
      <c r="E133" s="44">
        <v>0</v>
      </c>
      <c r="F133" s="25">
        <f t="shared" si="3"/>
        <v>0</v>
      </c>
      <c r="G133" s="25">
        <f t="shared" si="4"/>
        <v>0</v>
      </c>
      <c r="H133" s="26">
        <v>0.08</v>
      </c>
      <c r="I133" s="25">
        <f t="shared" si="5"/>
        <v>0</v>
      </c>
      <c r="J133" s="29"/>
      <c r="K133" s="29"/>
    </row>
    <row r="134" spans="1:11" ht="25.5">
      <c r="A134" s="73">
        <v>129</v>
      </c>
      <c r="B134" s="32" t="s">
        <v>348</v>
      </c>
      <c r="C134" s="91" t="s">
        <v>8</v>
      </c>
      <c r="D134" s="63">
        <v>550</v>
      </c>
      <c r="E134" s="44">
        <v>0</v>
      </c>
      <c r="F134" s="25">
        <f>E134+(E134*H134)</f>
        <v>0</v>
      </c>
      <c r="G134" s="25">
        <f>D134*E134</f>
        <v>0</v>
      </c>
      <c r="H134" s="26">
        <v>0.08</v>
      </c>
      <c r="I134" s="25">
        <f>G134+(G134*H134)</f>
        <v>0</v>
      </c>
      <c r="J134" s="29"/>
      <c r="K134" s="29"/>
    </row>
    <row r="135" spans="1:11" ht="14.25">
      <c r="A135" s="47"/>
      <c r="B135" s="110" t="s">
        <v>3</v>
      </c>
      <c r="C135" s="101"/>
      <c r="D135" s="111"/>
      <c r="E135" s="101"/>
      <c r="F135" s="102"/>
      <c r="G135" s="72">
        <f>SUM(G6:G134)</f>
        <v>0</v>
      </c>
      <c r="H135" s="38"/>
      <c r="I135" s="72">
        <f>SUM(I6:I134)</f>
        <v>0</v>
      </c>
      <c r="J135" s="37"/>
      <c r="K135" s="37"/>
    </row>
    <row r="136" spans="1:11" ht="14.25">
      <c r="A136" s="10"/>
      <c r="B136" s="10"/>
      <c r="C136" s="10"/>
      <c r="D136" s="10"/>
      <c r="E136" s="10"/>
      <c r="F136" s="11"/>
      <c r="G136" s="11"/>
      <c r="H136" s="11"/>
      <c r="I136" s="10"/>
      <c r="J136" s="10"/>
      <c r="K136" s="9"/>
    </row>
  </sheetData>
  <sheetProtection password="CF7A" sheet="1"/>
  <mergeCells count="4">
    <mergeCell ref="A1:K1"/>
    <mergeCell ref="A2:K2"/>
    <mergeCell ref="B4:E4"/>
    <mergeCell ref="B135:F1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K13"/>
  <sheetViews>
    <sheetView zoomScalePageLayoutView="0" workbookViewId="0" topLeftCell="A1">
      <selection activeCell="L31" sqref="L31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83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73">
        <v>1</v>
      </c>
      <c r="B6" s="32" t="s">
        <v>350</v>
      </c>
      <c r="C6" s="75" t="s">
        <v>8</v>
      </c>
      <c r="D6" s="77">
        <v>70</v>
      </c>
      <c r="E6" s="93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14.25">
      <c r="A7" s="73">
        <v>2</v>
      </c>
      <c r="B7" s="32" t="s">
        <v>351</v>
      </c>
      <c r="C7" s="75" t="s">
        <v>8</v>
      </c>
      <c r="D7" s="77">
        <v>30</v>
      </c>
      <c r="E7" s="93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14.25">
      <c r="A8" s="73">
        <v>3</v>
      </c>
      <c r="B8" s="32" t="s">
        <v>352</v>
      </c>
      <c r="C8" s="75" t="s">
        <v>8</v>
      </c>
      <c r="D8" s="77">
        <v>15</v>
      </c>
      <c r="E8" s="93">
        <v>0</v>
      </c>
      <c r="F8" s="25">
        <f>E8+(E8*H8)</f>
        <v>0</v>
      </c>
      <c r="G8" s="25">
        <f>D8*E8</f>
        <v>0</v>
      </c>
      <c r="H8" s="26">
        <v>0.08</v>
      </c>
      <c r="I8" s="25">
        <f>G8+(G8*H8)</f>
        <v>0</v>
      </c>
      <c r="J8" s="29"/>
      <c r="K8" s="29"/>
    </row>
    <row r="9" spans="1:11" ht="38.25">
      <c r="A9" s="73">
        <v>4</v>
      </c>
      <c r="B9" s="32" t="s">
        <v>84</v>
      </c>
      <c r="C9" s="75" t="s">
        <v>8</v>
      </c>
      <c r="D9" s="77">
        <v>20</v>
      </c>
      <c r="E9" s="93">
        <v>0</v>
      </c>
      <c r="F9" s="25">
        <f>E9+(E9*H9)</f>
        <v>0</v>
      </c>
      <c r="G9" s="25">
        <f>D9*E9</f>
        <v>0</v>
      </c>
      <c r="H9" s="26">
        <v>0.08</v>
      </c>
      <c r="I9" s="25">
        <f>G9+(G9*H9)</f>
        <v>0</v>
      </c>
      <c r="J9" s="29"/>
      <c r="K9" s="29"/>
    </row>
    <row r="10" spans="1:11" ht="38.25">
      <c r="A10" s="73">
        <v>5</v>
      </c>
      <c r="B10" s="32" t="s">
        <v>353</v>
      </c>
      <c r="C10" s="75" t="s">
        <v>8</v>
      </c>
      <c r="D10" s="77">
        <v>100</v>
      </c>
      <c r="E10" s="93">
        <v>0</v>
      </c>
      <c r="F10" s="25">
        <f>E10+(E10*H10)</f>
        <v>0</v>
      </c>
      <c r="G10" s="25">
        <f>D10*E10</f>
        <v>0</v>
      </c>
      <c r="H10" s="26">
        <v>0.08</v>
      </c>
      <c r="I10" s="25">
        <f>G10+(G10*H10)</f>
        <v>0</v>
      </c>
      <c r="J10" s="27"/>
      <c r="K10" s="27"/>
    </row>
    <row r="11" spans="1:11" ht="14.25">
      <c r="A11" s="47"/>
      <c r="B11" s="110" t="s">
        <v>3</v>
      </c>
      <c r="C11" s="101"/>
      <c r="D11" s="111"/>
      <c r="E11" s="101"/>
      <c r="F11" s="102"/>
      <c r="G11" s="72">
        <f>SUM(G6:G10)</f>
        <v>0</v>
      </c>
      <c r="H11" s="38"/>
      <c r="I11" s="72">
        <f>SUM(I6:I10)</f>
        <v>0</v>
      </c>
      <c r="J11" s="37"/>
      <c r="K11" s="37"/>
    </row>
    <row r="12" spans="1:11" ht="14.25">
      <c r="A12" s="10"/>
      <c r="B12" s="10"/>
      <c r="C12" s="10"/>
      <c r="D12" s="10"/>
      <c r="E12" s="10"/>
      <c r="F12" s="11"/>
      <c r="G12" s="11"/>
      <c r="H12" s="11"/>
      <c r="I12" s="10"/>
      <c r="J12" s="10"/>
      <c r="K12" s="9"/>
    </row>
    <row r="13" spans="1:11" ht="14.25">
      <c r="A13" s="17"/>
      <c r="B13" s="17"/>
      <c r="C13" s="17"/>
      <c r="D13" s="17"/>
      <c r="E13" s="17"/>
      <c r="F13" s="18"/>
      <c r="G13" s="18"/>
      <c r="H13" s="18"/>
      <c r="I13" s="17"/>
      <c r="J13" s="17"/>
      <c r="K13" s="15"/>
    </row>
  </sheetData>
  <sheetProtection password="CF7A" sheet="1"/>
  <mergeCells count="4">
    <mergeCell ref="A1:K1"/>
    <mergeCell ref="A2:K2"/>
    <mergeCell ref="B4:E4"/>
    <mergeCell ref="B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2"/>
  <sheetViews>
    <sheetView zoomScalePageLayoutView="0" workbookViewId="0" topLeftCell="A1">
      <selection activeCell="E6" sqref="E6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4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4.25">
      <c r="A4" s="48"/>
      <c r="B4" s="103" t="s">
        <v>18</v>
      </c>
      <c r="C4" s="103"/>
      <c r="D4" s="103"/>
      <c r="E4" s="103"/>
      <c r="F4" s="48"/>
      <c r="G4" s="48"/>
      <c r="H4" s="48"/>
      <c r="I4" s="48"/>
      <c r="J4" s="48"/>
      <c r="K4" s="48"/>
    </row>
    <row r="5" spans="1:11" ht="30.75" customHeight="1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35">
        <v>1</v>
      </c>
      <c r="B6" s="36" t="s">
        <v>19</v>
      </c>
      <c r="C6" s="31" t="s">
        <v>8</v>
      </c>
      <c r="D6" s="50">
        <v>35</v>
      </c>
      <c r="E6" s="44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25.5">
      <c r="A7" s="35">
        <v>2</v>
      </c>
      <c r="B7" s="36" t="s">
        <v>20</v>
      </c>
      <c r="C7" s="31" t="s">
        <v>8</v>
      </c>
      <c r="D7" s="50">
        <v>60</v>
      </c>
      <c r="E7" s="44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25.5">
      <c r="A8" s="35">
        <v>3</v>
      </c>
      <c r="B8" s="36" t="s">
        <v>21</v>
      </c>
      <c r="C8" s="31" t="s">
        <v>8</v>
      </c>
      <c r="D8" s="50">
        <v>60</v>
      </c>
      <c r="E8" s="44">
        <v>0</v>
      </c>
      <c r="F8" s="25">
        <f>E8+(E8*H8)</f>
        <v>0</v>
      </c>
      <c r="G8" s="25">
        <f>D8*E8</f>
        <v>0</v>
      </c>
      <c r="H8" s="26">
        <v>0.08</v>
      </c>
      <c r="I8" s="25">
        <f>G8+(G8*H8)</f>
        <v>0</v>
      </c>
      <c r="J8" s="29"/>
      <c r="K8" s="29"/>
    </row>
    <row r="9" spans="1:11" ht="25.5">
      <c r="A9" s="35">
        <v>4</v>
      </c>
      <c r="B9" s="36" t="s">
        <v>22</v>
      </c>
      <c r="C9" s="31" t="s">
        <v>8</v>
      </c>
      <c r="D9" s="50">
        <v>20</v>
      </c>
      <c r="E9" s="44">
        <v>0</v>
      </c>
      <c r="F9" s="25">
        <f>E9+(E9*H9)</f>
        <v>0</v>
      </c>
      <c r="G9" s="25">
        <f>D9*E9</f>
        <v>0</v>
      </c>
      <c r="H9" s="26">
        <v>0.08</v>
      </c>
      <c r="I9" s="25">
        <f>G9+(G9*H9)</f>
        <v>0</v>
      </c>
      <c r="J9" s="29"/>
      <c r="K9" s="29"/>
    </row>
    <row r="10" spans="1:11" ht="25.5">
      <c r="A10" s="35">
        <v>5</v>
      </c>
      <c r="B10" s="36" t="s">
        <v>23</v>
      </c>
      <c r="C10" s="31" t="s">
        <v>8</v>
      </c>
      <c r="D10" s="50">
        <v>5</v>
      </c>
      <c r="E10" s="53">
        <v>0</v>
      </c>
      <c r="F10" s="25">
        <f>E10+(E10*H10)</f>
        <v>0</v>
      </c>
      <c r="G10" s="25">
        <f>D10*E10</f>
        <v>0</v>
      </c>
      <c r="H10" s="26">
        <v>0.08</v>
      </c>
      <c r="I10" s="25">
        <f>G10+(G10*H10)</f>
        <v>0</v>
      </c>
      <c r="J10" s="27"/>
      <c r="K10" s="27"/>
    </row>
    <row r="11" spans="1:11" ht="14.25">
      <c r="A11" s="47"/>
      <c r="B11" s="100" t="s">
        <v>3</v>
      </c>
      <c r="C11" s="101"/>
      <c r="D11" s="101"/>
      <c r="E11" s="101"/>
      <c r="F11" s="102"/>
      <c r="G11" s="28">
        <f>SUM(G6:G10)</f>
        <v>0</v>
      </c>
      <c r="H11" s="38"/>
      <c r="I11" s="28">
        <f>SUM(I6:I10)</f>
        <v>0</v>
      </c>
      <c r="J11" s="37"/>
      <c r="K11" s="37"/>
    </row>
    <row r="12" spans="1:11" ht="14.25">
      <c r="A12" s="10"/>
      <c r="B12" s="10"/>
      <c r="C12" s="10"/>
      <c r="D12" s="10"/>
      <c r="E12" s="10"/>
      <c r="F12" s="11"/>
      <c r="G12" s="11"/>
      <c r="H12" s="11"/>
      <c r="I12" s="10"/>
      <c r="J12" s="10"/>
      <c r="K12" s="9"/>
    </row>
  </sheetData>
  <sheetProtection password="CF7A" sheet="1"/>
  <mergeCells count="4">
    <mergeCell ref="A1:K1"/>
    <mergeCell ref="A2:K2"/>
    <mergeCell ref="B4:E4"/>
    <mergeCell ref="B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8"/>
  <sheetViews>
    <sheetView zoomScalePageLayoutView="0" workbookViewId="0" topLeftCell="A1">
      <selection activeCell="A5" sqref="A5:K5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85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73">
        <v>1</v>
      </c>
      <c r="B6" s="79" t="s">
        <v>354</v>
      </c>
      <c r="C6" s="94" t="s">
        <v>8</v>
      </c>
      <c r="D6" s="81">
        <v>4</v>
      </c>
      <c r="E6" s="78">
        <v>0</v>
      </c>
      <c r="F6" s="25">
        <f aca="true" t="shared" si="0" ref="F6:F20">E6+(E6*H6)</f>
        <v>0</v>
      </c>
      <c r="G6" s="25">
        <f aca="true" t="shared" si="1" ref="G6:G20">D6*E6</f>
        <v>0</v>
      </c>
      <c r="H6" s="26">
        <v>0.08</v>
      </c>
      <c r="I6" s="25">
        <f aca="true" t="shared" si="2" ref="I6:I20">G6+(G6*H6)</f>
        <v>0</v>
      </c>
      <c r="J6" s="29"/>
      <c r="K6" s="29"/>
    </row>
    <row r="7" spans="1:11" ht="25.5">
      <c r="A7" s="73">
        <v>2</v>
      </c>
      <c r="B7" s="79" t="s">
        <v>355</v>
      </c>
      <c r="C7" s="94" t="s">
        <v>8</v>
      </c>
      <c r="D7" s="81">
        <v>4</v>
      </c>
      <c r="E7" s="78">
        <v>0</v>
      </c>
      <c r="F7" s="25">
        <f t="shared" si="0"/>
        <v>0</v>
      </c>
      <c r="G7" s="25">
        <f t="shared" si="1"/>
        <v>0</v>
      </c>
      <c r="H7" s="26">
        <v>0.08</v>
      </c>
      <c r="I7" s="25">
        <f t="shared" si="2"/>
        <v>0</v>
      </c>
      <c r="J7" s="29"/>
      <c r="K7" s="29"/>
    </row>
    <row r="8" spans="1:11" ht="14.25">
      <c r="A8" s="73">
        <v>3</v>
      </c>
      <c r="B8" s="79" t="s">
        <v>356</v>
      </c>
      <c r="C8" s="94" t="s">
        <v>8</v>
      </c>
      <c r="D8" s="81">
        <v>105</v>
      </c>
      <c r="E8" s="78">
        <v>0</v>
      </c>
      <c r="F8" s="25">
        <f t="shared" si="0"/>
        <v>0</v>
      </c>
      <c r="G8" s="25">
        <f t="shared" si="1"/>
        <v>0</v>
      </c>
      <c r="H8" s="26">
        <v>0.08</v>
      </c>
      <c r="I8" s="25">
        <f t="shared" si="2"/>
        <v>0</v>
      </c>
      <c r="J8" s="29"/>
      <c r="K8" s="29"/>
    </row>
    <row r="9" spans="1:11" ht="25.5">
      <c r="A9" s="73">
        <v>4</v>
      </c>
      <c r="B9" s="79" t="s">
        <v>357</v>
      </c>
      <c r="C9" s="94" t="s">
        <v>8</v>
      </c>
      <c r="D9" s="81">
        <v>5</v>
      </c>
      <c r="E9" s="78">
        <v>0</v>
      </c>
      <c r="F9" s="25">
        <f t="shared" si="0"/>
        <v>0</v>
      </c>
      <c r="G9" s="25">
        <f t="shared" si="1"/>
        <v>0</v>
      </c>
      <c r="H9" s="26">
        <v>0.08</v>
      </c>
      <c r="I9" s="25">
        <f t="shared" si="2"/>
        <v>0</v>
      </c>
      <c r="J9" s="29"/>
      <c r="K9" s="29"/>
    </row>
    <row r="10" spans="1:11" ht="14.25">
      <c r="A10" s="73">
        <v>5</v>
      </c>
      <c r="B10" s="79" t="s">
        <v>358</v>
      </c>
      <c r="C10" s="94" t="s">
        <v>8</v>
      </c>
      <c r="D10" s="81">
        <v>20</v>
      </c>
      <c r="E10" s="78">
        <v>0</v>
      </c>
      <c r="F10" s="25">
        <f t="shared" si="0"/>
        <v>0</v>
      </c>
      <c r="G10" s="25">
        <f t="shared" si="1"/>
        <v>0</v>
      </c>
      <c r="H10" s="26">
        <v>0.08</v>
      </c>
      <c r="I10" s="25">
        <f t="shared" si="2"/>
        <v>0</v>
      </c>
      <c r="J10" s="29"/>
      <c r="K10" s="29"/>
    </row>
    <row r="11" spans="1:11" ht="25.5">
      <c r="A11" s="73">
        <v>6</v>
      </c>
      <c r="B11" s="79" t="s">
        <v>359</v>
      </c>
      <c r="C11" s="94" t="s">
        <v>8</v>
      </c>
      <c r="D11" s="81">
        <v>450</v>
      </c>
      <c r="E11" s="78">
        <v>0</v>
      </c>
      <c r="F11" s="25">
        <f t="shared" si="0"/>
        <v>0</v>
      </c>
      <c r="G11" s="25">
        <f t="shared" si="1"/>
        <v>0</v>
      </c>
      <c r="H11" s="26">
        <v>0.08</v>
      </c>
      <c r="I11" s="25">
        <f t="shared" si="2"/>
        <v>0</v>
      </c>
      <c r="J11" s="29"/>
      <c r="K11" s="29"/>
    </row>
    <row r="12" spans="1:11" ht="14.25">
      <c r="A12" s="73">
        <v>7</v>
      </c>
      <c r="B12" s="79" t="s">
        <v>360</v>
      </c>
      <c r="C12" s="94" t="s">
        <v>8</v>
      </c>
      <c r="D12" s="81">
        <v>90</v>
      </c>
      <c r="E12" s="78">
        <v>0</v>
      </c>
      <c r="F12" s="25">
        <f t="shared" si="0"/>
        <v>0</v>
      </c>
      <c r="G12" s="25">
        <f t="shared" si="1"/>
        <v>0</v>
      </c>
      <c r="H12" s="26">
        <v>0.08</v>
      </c>
      <c r="I12" s="25">
        <f t="shared" si="2"/>
        <v>0</v>
      </c>
      <c r="J12" s="29"/>
      <c r="K12" s="29"/>
    </row>
    <row r="13" spans="1:11" ht="14.25">
      <c r="A13" s="73">
        <v>8</v>
      </c>
      <c r="B13" s="79" t="s">
        <v>361</v>
      </c>
      <c r="C13" s="94" t="s">
        <v>8</v>
      </c>
      <c r="D13" s="81">
        <v>25</v>
      </c>
      <c r="E13" s="78">
        <v>0</v>
      </c>
      <c r="F13" s="25">
        <f t="shared" si="0"/>
        <v>0</v>
      </c>
      <c r="G13" s="25">
        <f t="shared" si="1"/>
        <v>0</v>
      </c>
      <c r="H13" s="26">
        <v>0.08</v>
      </c>
      <c r="I13" s="25">
        <f t="shared" si="2"/>
        <v>0</v>
      </c>
      <c r="J13" s="29"/>
      <c r="K13" s="29"/>
    </row>
    <row r="14" spans="1:11" ht="14.25">
      <c r="A14" s="73">
        <v>9</v>
      </c>
      <c r="B14" s="79" t="s">
        <v>362</v>
      </c>
      <c r="C14" s="94" t="s">
        <v>8</v>
      </c>
      <c r="D14" s="81">
        <v>110</v>
      </c>
      <c r="E14" s="78">
        <v>0</v>
      </c>
      <c r="F14" s="25">
        <f t="shared" si="0"/>
        <v>0</v>
      </c>
      <c r="G14" s="25">
        <f t="shared" si="1"/>
        <v>0</v>
      </c>
      <c r="H14" s="26">
        <v>0.08</v>
      </c>
      <c r="I14" s="25">
        <f t="shared" si="2"/>
        <v>0</v>
      </c>
      <c r="J14" s="29"/>
      <c r="K14" s="29"/>
    </row>
    <row r="15" spans="1:11" ht="14.25">
      <c r="A15" s="73">
        <v>10</v>
      </c>
      <c r="B15" s="79" t="s">
        <v>363</v>
      </c>
      <c r="C15" s="94" t="s">
        <v>8</v>
      </c>
      <c r="D15" s="81">
        <v>80</v>
      </c>
      <c r="E15" s="78">
        <v>0</v>
      </c>
      <c r="F15" s="25">
        <f t="shared" si="0"/>
        <v>0</v>
      </c>
      <c r="G15" s="25">
        <f t="shared" si="1"/>
        <v>0</v>
      </c>
      <c r="H15" s="26">
        <v>0.08</v>
      </c>
      <c r="I15" s="25">
        <f t="shared" si="2"/>
        <v>0</v>
      </c>
      <c r="J15" s="29"/>
      <c r="K15" s="29"/>
    </row>
    <row r="16" spans="1:11" ht="14.25">
      <c r="A16" s="73">
        <v>11</v>
      </c>
      <c r="B16" s="79" t="s">
        <v>364</v>
      </c>
      <c r="C16" s="94" t="s">
        <v>8</v>
      </c>
      <c r="D16" s="81">
        <v>50</v>
      </c>
      <c r="E16" s="78">
        <v>0</v>
      </c>
      <c r="F16" s="25">
        <f t="shared" si="0"/>
        <v>0</v>
      </c>
      <c r="G16" s="25">
        <f t="shared" si="1"/>
        <v>0</v>
      </c>
      <c r="H16" s="26">
        <v>0.08</v>
      </c>
      <c r="I16" s="25">
        <f t="shared" si="2"/>
        <v>0</v>
      </c>
      <c r="J16" s="29"/>
      <c r="K16" s="29"/>
    </row>
    <row r="17" spans="1:11" ht="14.25">
      <c r="A17" s="73">
        <v>12</v>
      </c>
      <c r="B17" s="70" t="s">
        <v>365</v>
      </c>
      <c r="C17" s="94" t="s">
        <v>8</v>
      </c>
      <c r="D17" s="76">
        <v>50</v>
      </c>
      <c r="E17" s="78">
        <v>0</v>
      </c>
      <c r="F17" s="25">
        <f t="shared" si="0"/>
        <v>0</v>
      </c>
      <c r="G17" s="25">
        <f t="shared" si="1"/>
        <v>0</v>
      </c>
      <c r="H17" s="26">
        <v>0.08</v>
      </c>
      <c r="I17" s="25">
        <f t="shared" si="2"/>
        <v>0</v>
      </c>
      <c r="J17" s="29"/>
      <c r="K17" s="29"/>
    </row>
    <row r="18" spans="1:11" ht="14.25">
      <c r="A18" s="73">
        <v>13</v>
      </c>
      <c r="B18" s="70" t="s">
        <v>366</v>
      </c>
      <c r="C18" s="94" t="s">
        <v>8</v>
      </c>
      <c r="D18" s="76">
        <v>25</v>
      </c>
      <c r="E18" s="78">
        <v>0</v>
      </c>
      <c r="F18" s="25">
        <f t="shared" si="0"/>
        <v>0</v>
      </c>
      <c r="G18" s="25">
        <f t="shared" si="1"/>
        <v>0</v>
      </c>
      <c r="H18" s="26">
        <v>0.08</v>
      </c>
      <c r="I18" s="25">
        <f t="shared" si="2"/>
        <v>0</v>
      </c>
      <c r="J18" s="29"/>
      <c r="K18" s="29"/>
    </row>
    <row r="19" spans="1:11" ht="14.25">
      <c r="A19" s="73">
        <v>14</v>
      </c>
      <c r="B19" s="79" t="s">
        <v>367</v>
      </c>
      <c r="C19" s="94" t="s">
        <v>8</v>
      </c>
      <c r="D19" s="95">
        <v>550</v>
      </c>
      <c r="E19" s="78">
        <v>0</v>
      </c>
      <c r="F19" s="25">
        <f t="shared" si="0"/>
        <v>0</v>
      </c>
      <c r="G19" s="25">
        <f t="shared" si="1"/>
        <v>0</v>
      </c>
      <c r="H19" s="26">
        <v>0.08</v>
      </c>
      <c r="I19" s="25">
        <f t="shared" si="2"/>
        <v>0</v>
      </c>
      <c r="J19" s="29"/>
      <c r="K19" s="29"/>
    </row>
    <row r="20" spans="1:11" ht="38.25">
      <c r="A20" s="73">
        <v>15</v>
      </c>
      <c r="B20" s="79" t="s">
        <v>368</v>
      </c>
      <c r="C20" s="94" t="s">
        <v>8</v>
      </c>
      <c r="D20" s="81">
        <v>5</v>
      </c>
      <c r="E20" s="78">
        <v>0</v>
      </c>
      <c r="F20" s="25">
        <f t="shared" si="0"/>
        <v>0</v>
      </c>
      <c r="G20" s="25">
        <f t="shared" si="1"/>
        <v>0</v>
      </c>
      <c r="H20" s="26">
        <v>0.08</v>
      </c>
      <c r="I20" s="25">
        <f t="shared" si="2"/>
        <v>0</v>
      </c>
      <c r="J20" s="29"/>
      <c r="K20" s="29"/>
    </row>
    <row r="21" spans="1:11" ht="14.25">
      <c r="A21" s="73">
        <v>16</v>
      </c>
      <c r="B21" s="70" t="s">
        <v>369</v>
      </c>
      <c r="C21" s="94" t="s">
        <v>8</v>
      </c>
      <c r="D21" s="81">
        <v>40</v>
      </c>
      <c r="E21" s="78">
        <v>0</v>
      </c>
      <c r="F21" s="25">
        <f>E21+(E21*H21)</f>
        <v>0</v>
      </c>
      <c r="G21" s="25">
        <f>D21*E21</f>
        <v>0</v>
      </c>
      <c r="H21" s="26">
        <v>0.08</v>
      </c>
      <c r="I21" s="25">
        <f>G21+(G21*H21)</f>
        <v>0</v>
      </c>
      <c r="J21" s="29"/>
      <c r="K21" s="29"/>
    </row>
    <row r="22" spans="1:11" ht="25.5">
      <c r="A22" s="73">
        <v>17</v>
      </c>
      <c r="B22" s="70" t="s">
        <v>370</v>
      </c>
      <c r="C22" s="75" t="s">
        <v>8</v>
      </c>
      <c r="D22" s="81">
        <v>180</v>
      </c>
      <c r="E22" s="78">
        <v>0</v>
      </c>
      <c r="F22" s="25">
        <f>E22+(E22*H22)</f>
        <v>0</v>
      </c>
      <c r="G22" s="25">
        <f>D22*E22</f>
        <v>0</v>
      </c>
      <c r="H22" s="26">
        <v>0.08</v>
      </c>
      <c r="I22" s="25">
        <f>G22+(G22*H22)</f>
        <v>0</v>
      </c>
      <c r="J22" s="29"/>
      <c r="K22" s="29"/>
    </row>
    <row r="23" spans="1:11" ht="14.25">
      <c r="A23" s="73">
        <v>18</v>
      </c>
      <c r="B23" s="79" t="s">
        <v>371</v>
      </c>
      <c r="C23" s="75" t="s">
        <v>8</v>
      </c>
      <c r="D23" s="81">
        <v>45</v>
      </c>
      <c r="E23" s="78">
        <v>0</v>
      </c>
      <c r="F23" s="25">
        <f>E23+(E23*H23)</f>
        <v>0</v>
      </c>
      <c r="G23" s="25">
        <f>D23*E23</f>
        <v>0</v>
      </c>
      <c r="H23" s="26">
        <v>0.08</v>
      </c>
      <c r="I23" s="25">
        <f>G23+(G23*H23)</f>
        <v>0</v>
      </c>
      <c r="J23" s="29"/>
      <c r="K23" s="29"/>
    </row>
    <row r="24" spans="1:11" ht="25.5">
      <c r="A24" s="73">
        <v>19</v>
      </c>
      <c r="B24" s="79" t="s">
        <v>372</v>
      </c>
      <c r="C24" s="75" t="s">
        <v>8</v>
      </c>
      <c r="D24" s="81">
        <v>35</v>
      </c>
      <c r="E24" s="78">
        <v>0</v>
      </c>
      <c r="F24" s="25">
        <f>E24+(E24*H24)</f>
        <v>0</v>
      </c>
      <c r="G24" s="25">
        <f>D24*E24</f>
        <v>0</v>
      </c>
      <c r="H24" s="26">
        <v>0.08</v>
      </c>
      <c r="I24" s="25">
        <f>G24+(G24*H24)</f>
        <v>0</v>
      </c>
      <c r="J24" s="29"/>
      <c r="K24" s="29"/>
    </row>
    <row r="25" spans="1:11" ht="25.5">
      <c r="A25" s="73">
        <v>20</v>
      </c>
      <c r="B25" s="79" t="s">
        <v>373</v>
      </c>
      <c r="C25" s="75" t="s">
        <v>8</v>
      </c>
      <c r="D25" s="81">
        <v>50</v>
      </c>
      <c r="E25" s="78">
        <v>0</v>
      </c>
      <c r="F25" s="25">
        <f>E25+(E25*H25)</f>
        <v>0</v>
      </c>
      <c r="G25" s="25">
        <f>D25*E25</f>
        <v>0</v>
      </c>
      <c r="H25" s="26">
        <v>0.08</v>
      </c>
      <c r="I25" s="25">
        <f>G25+(G25*H25)</f>
        <v>0</v>
      </c>
      <c r="J25" s="27"/>
      <c r="K25" s="27"/>
    </row>
    <row r="26" spans="1:11" ht="14.25">
      <c r="A26" s="47"/>
      <c r="B26" s="110" t="s">
        <v>3</v>
      </c>
      <c r="C26" s="101"/>
      <c r="D26" s="111"/>
      <c r="E26" s="101"/>
      <c r="F26" s="102"/>
      <c r="G26" s="72">
        <f>SUM(G6:G25)</f>
        <v>0</v>
      </c>
      <c r="H26" s="38"/>
      <c r="I26" s="72">
        <f>SUM(I6:I25)</f>
        <v>0</v>
      </c>
      <c r="J26" s="37"/>
      <c r="K26" s="37"/>
    </row>
    <row r="27" spans="1:11" ht="14.25">
      <c r="A27" s="10"/>
      <c r="B27" s="10"/>
      <c r="C27" s="10"/>
      <c r="D27" s="10"/>
      <c r="E27" s="10"/>
      <c r="F27" s="11"/>
      <c r="G27" s="11"/>
      <c r="H27" s="11"/>
      <c r="I27" s="10"/>
      <c r="J27" s="10"/>
      <c r="K27" s="9"/>
    </row>
    <row r="28" spans="1:11" ht="14.25">
      <c r="A28" s="17"/>
      <c r="B28" s="17"/>
      <c r="C28" s="17"/>
      <c r="D28" s="17"/>
      <c r="E28" s="17"/>
      <c r="F28" s="18"/>
      <c r="G28" s="18"/>
      <c r="H28" s="18"/>
      <c r="I28" s="17"/>
      <c r="J28" s="17"/>
      <c r="K28" s="15"/>
    </row>
  </sheetData>
  <sheetProtection password="CF7A" sheet="1"/>
  <mergeCells count="4">
    <mergeCell ref="A1:K1"/>
    <mergeCell ref="A2:K2"/>
    <mergeCell ref="B4:E4"/>
    <mergeCell ref="B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K9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86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35">
        <v>1</v>
      </c>
      <c r="B6" s="74" t="s">
        <v>374</v>
      </c>
      <c r="C6" s="31" t="s">
        <v>8</v>
      </c>
      <c r="D6" s="96">
        <v>17</v>
      </c>
      <c r="E6" s="44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14.25">
      <c r="A7" s="47"/>
      <c r="B7" s="116" t="s">
        <v>3</v>
      </c>
      <c r="C7" s="116"/>
      <c r="D7" s="116"/>
      <c r="E7" s="116"/>
      <c r="F7" s="116"/>
      <c r="G7" s="72">
        <f>SUM(G6)</f>
        <v>0</v>
      </c>
      <c r="H7" s="38"/>
      <c r="I7" s="72">
        <f>SUM(I6)</f>
        <v>0</v>
      </c>
      <c r="J7" s="37"/>
      <c r="K7" s="37"/>
    </row>
    <row r="8" spans="1:11" ht="14.25">
      <c r="A8" s="10"/>
      <c r="B8" s="10"/>
      <c r="C8" s="10"/>
      <c r="D8" s="10"/>
      <c r="E8" s="10"/>
      <c r="F8" s="11"/>
      <c r="G8" s="11"/>
      <c r="H8" s="11"/>
      <c r="I8" s="10"/>
      <c r="J8" s="10"/>
      <c r="K8" s="9"/>
    </row>
    <row r="9" spans="1:11" ht="14.25">
      <c r="A9" s="17"/>
      <c r="B9" s="17"/>
      <c r="C9" s="17"/>
      <c r="D9" s="17"/>
      <c r="E9" s="17"/>
      <c r="F9" s="18"/>
      <c r="G9" s="18"/>
      <c r="H9" s="18"/>
      <c r="I9" s="17"/>
      <c r="J9" s="17"/>
      <c r="K9" s="15"/>
    </row>
  </sheetData>
  <sheetProtection password="CF7A" sheet="1"/>
  <mergeCells count="4">
    <mergeCell ref="A1:K1"/>
    <mergeCell ref="A2:K2"/>
    <mergeCell ref="B4:E4"/>
    <mergeCell ref="B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6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87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51">
      <c r="A6" s="73">
        <v>1</v>
      </c>
      <c r="B6" s="32" t="s">
        <v>375</v>
      </c>
      <c r="C6" s="75" t="s">
        <v>8</v>
      </c>
      <c r="D6" s="97">
        <v>30</v>
      </c>
      <c r="E6" s="78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38.25">
      <c r="A7" s="73">
        <v>2</v>
      </c>
      <c r="B7" s="32" t="s">
        <v>376</v>
      </c>
      <c r="C7" s="75" t="s">
        <v>8</v>
      </c>
      <c r="D7" s="97">
        <v>30</v>
      </c>
      <c r="E7" s="78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38.25">
      <c r="A8" s="73">
        <v>3</v>
      </c>
      <c r="B8" s="32" t="s">
        <v>377</v>
      </c>
      <c r="C8" s="75" t="s">
        <v>8</v>
      </c>
      <c r="D8" s="97">
        <v>30</v>
      </c>
      <c r="E8" s="78">
        <v>0</v>
      </c>
      <c r="F8" s="25">
        <f>E8+(E8*H8)</f>
        <v>0</v>
      </c>
      <c r="G8" s="25">
        <f>D8*E8</f>
        <v>0</v>
      </c>
      <c r="H8" s="26">
        <v>0.08</v>
      </c>
      <c r="I8" s="25">
        <f>G8+(G8*H8)</f>
        <v>0</v>
      </c>
      <c r="J8" s="29"/>
      <c r="K8" s="29"/>
    </row>
    <row r="9" spans="1:11" ht="25.5">
      <c r="A9" s="73">
        <v>4</v>
      </c>
      <c r="B9" s="32" t="s">
        <v>378</v>
      </c>
      <c r="C9" s="75" t="s">
        <v>8</v>
      </c>
      <c r="D9" s="97">
        <v>40</v>
      </c>
      <c r="E9" s="78">
        <v>0</v>
      </c>
      <c r="F9" s="25">
        <f>E9+(E9*H9)</f>
        <v>0</v>
      </c>
      <c r="G9" s="25">
        <f>D9*E9</f>
        <v>0</v>
      </c>
      <c r="H9" s="26">
        <v>0.08</v>
      </c>
      <c r="I9" s="25">
        <f>G9+(G9*H9)</f>
        <v>0</v>
      </c>
      <c r="J9" s="29"/>
      <c r="K9" s="29"/>
    </row>
    <row r="10" spans="1:11" ht="25.5">
      <c r="A10" s="73">
        <v>5</v>
      </c>
      <c r="B10" s="32" t="s">
        <v>379</v>
      </c>
      <c r="C10" s="75" t="s">
        <v>8</v>
      </c>
      <c r="D10" s="97">
        <v>313</v>
      </c>
      <c r="E10" s="78">
        <v>0</v>
      </c>
      <c r="F10" s="25">
        <f>E10+(E10*H10)</f>
        <v>0</v>
      </c>
      <c r="G10" s="25">
        <f>D10*E10</f>
        <v>0</v>
      </c>
      <c r="H10" s="26">
        <v>0.08</v>
      </c>
      <c r="I10" s="25">
        <f>G10+(G10*H10)</f>
        <v>0</v>
      </c>
      <c r="J10" s="29"/>
      <c r="K10" s="29"/>
    </row>
    <row r="11" spans="1:11" ht="14.25">
      <c r="A11" s="47"/>
      <c r="B11" s="110" t="s">
        <v>3</v>
      </c>
      <c r="C11" s="101"/>
      <c r="D11" s="111"/>
      <c r="E11" s="101"/>
      <c r="F11" s="102"/>
      <c r="G11" s="72">
        <f>SUM(G6:G10)</f>
        <v>0</v>
      </c>
      <c r="H11" s="38"/>
      <c r="I11" s="72">
        <f>SUM(I6:I10)</f>
        <v>0</v>
      </c>
      <c r="J11" s="37"/>
      <c r="K11" s="37"/>
    </row>
    <row r="12" spans="1:11" ht="14.25">
      <c r="A12" s="10"/>
      <c r="B12" s="10"/>
      <c r="C12" s="10"/>
      <c r="D12" s="10"/>
      <c r="E12" s="10"/>
      <c r="F12" s="11"/>
      <c r="G12" s="11"/>
      <c r="H12" s="11"/>
      <c r="I12" s="10"/>
      <c r="J12" s="10"/>
      <c r="K12" s="9"/>
    </row>
    <row r="13" spans="1:11" ht="14.25">
      <c r="A13" s="17"/>
      <c r="B13" s="17"/>
      <c r="C13" s="17"/>
      <c r="D13" s="17"/>
      <c r="E13" s="17"/>
      <c r="F13" s="18"/>
      <c r="G13" s="18"/>
      <c r="H13" s="18"/>
      <c r="I13" s="17"/>
      <c r="J13" s="17"/>
      <c r="K13" s="15"/>
    </row>
  </sheetData>
  <sheetProtection/>
  <mergeCells count="4">
    <mergeCell ref="A1:K1"/>
    <mergeCell ref="A2:K2"/>
    <mergeCell ref="B4:E4"/>
    <mergeCell ref="B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9"/>
  <sheetViews>
    <sheetView zoomScalePageLayoutView="0" workbookViewId="0" topLeftCell="A1">
      <selection activeCell="A1" sqref="A1:K7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381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57.75" customHeight="1">
      <c r="A6" s="73">
        <v>1</v>
      </c>
      <c r="B6" s="32" t="s">
        <v>34</v>
      </c>
      <c r="C6" s="75" t="s">
        <v>8</v>
      </c>
      <c r="D6" s="97">
        <v>2</v>
      </c>
      <c r="E6" s="78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14.25">
      <c r="A7" s="47"/>
      <c r="B7" s="110" t="s">
        <v>3</v>
      </c>
      <c r="C7" s="101"/>
      <c r="D7" s="111"/>
      <c r="E7" s="101"/>
      <c r="F7" s="102"/>
      <c r="G7" s="72">
        <f>SUM(G6:G6)</f>
        <v>0</v>
      </c>
      <c r="H7" s="38"/>
      <c r="I7" s="72">
        <f>SUM(I6:I6)</f>
        <v>0</v>
      </c>
      <c r="J7" s="37"/>
      <c r="K7" s="37"/>
    </row>
    <row r="8" spans="1:11" ht="14.25">
      <c r="A8" s="10"/>
      <c r="B8" s="10"/>
      <c r="C8" s="10"/>
      <c r="D8" s="10"/>
      <c r="E8" s="10"/>
      <c r="F8" s="11"/>
      <c r="G8" s="11"/>
      <c r="H8" s="11"/>
      <c r="I8" s="10"/>
      <c r="J8" s="10"/>
      <c r="K8" s="9"/>
    </row>
    <row r="9" spans="1:11" ht="14.25">
      <c r="A9" s="17"/>
      <c r="B9" s="17"/>
      <c r="C9" s="17"/>
      <c r="D9" s="17"/>
      <c r="E9" s="17"/>
      <c r="F9" s="18"/>
      <c r="G9" s="18"/>
      <c r="H9" s="18"/>
      <c r="I9" s="17"/>
      <c r="J9" s="17"/>
      <c r="K9" s="15"/>
    </row>
  </sheetData>
  <sheetProtection/>
  <mergeCells count="4">
    <mergeCell ref="A1:K1"/>
    <mergeCell ref="A2:K2"/>
    <mergeCell ref="B4:E4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K7"/>
  <sheetViews>
    <sheetView tabSelected="1" zoomScalePageLayoutView="0" workbookViewId="0" topLeftCell="A1">
      <selection activeCell="E19" sqref="E19"/>
    </sheetView>
  </sheetViews>
  <sheetFormatPr defaultColWidth="8.796875" defaultRowHeight="14.25"/>
  <cols>
    <col min="1" max="1" width="3.19921875" style="0" customWidth="1"/>
    <col min="2" max="2" width="23.1992187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382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73">
        <v>1</v>
      </c>
      <c r="B6" s="32" t="s">
        <v>349</v>
      </c>
      <c r="C6" s="75" t="s">
        <v>8</v>
      </c>
      <c r="D6" s="97">
        <v>120</v>
      </c>
      <c r="E6" s="78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14.25">
      <c r="A7" s="47"/>
      <c r="B7" s="110" t="s">
        <v>3</v>
      </c>
      <c r="C7" s="101"/>
      <c r="D7" s="111"/>
      <c r="E7" s="101"/>
      <c r="F7" s="102"/>
      <c r="G7" s="72">
        <f>SUM(G6:G6)</f>
        <v>0</v>
      </c>
      <c r="H7" s="38"/>
      <c r="I7" s="72">
        <f>SUM(I6:I6)</f>
        <v>0</v>
      </c>
      <c r="J7" s="37"/>
      <c r="K7" s="37"/>
    </row>
  </sheetData>
  <sheetProtection/>
  <mergeCells count="4">
    <mergeCell ref="A1:K1"/>
    <mergeCell ref="A2:K2"/>
    <mergeCell ref="B4:E4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K26"/>
  <sheetViews>
    <sheetView zoomScalePageLayoutView="0" workbookViewId="0" topLeftCell="A1">
      <selection activeCell="B19" sqref="B19"/>
    </sheetView>
  </sheetViews>
  <sheetFormatPr defaultColWidth="8.796875" defaultRowHeight="14.25"/>
  <cols>
    <col min="1" max="1" width="3.19921875" style="1" customWidth="1"/>
    <col min="2" max="2" width="22.59765625" style="1" customWidth="1"/>
    <col min="3" max="3" width="6.3984375" style="1" customWidth="1"/>
    <col min="4" max="4" width="5.19921875" style="1" customWidth="1"/>
    <col min="5" max="5" width="9.5" style="1" customWidth="1"/>
    <col min="6" max="6" width="12.09765625" style="2" customWidth="1"/>
    <col min="7" max="7" width="14" style="2" customWidth="1"/>
    <col min="8" max="8" width="5.3984375" style="2" customWidth="1"/>
    <col min="9" max="9" width="14.19921875" style="1" customWidth="1"/>
    <col min="10" max="10" width="13.69921875" style="1" customWidth="1"/>
    <col min="11" max="11" width="13.8984375" style="1" customWidth="1"/>
    <col min="12" max="16384" width="9" style="1" customWidth="1"/>
  </cols>
  <sheetData>
    <row r="1" spans="1:11" ht="15" customHeight="1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104" t="s">
        <v>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30" customHeight="1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30.75" customHeight="1">
      <c r="A6" s="35">
        <v>1</v>
      </c>
      <c r="B6" s="36" t="s">
        <v>90</v>
      </c>
      <c r="C6" s="31" t="s">
        <v>8</v>
      </c>
      <c r="D6" s="50">
        <v>15</v>
      </c>
      <c r="E6" s="44">
        <v>0</v>
      </c>
      <c r="F6" s="25">
        <f aca="true" t="shared" si="0" ref="F6:F18">E6+(E6*H6)</f>
        <v>0</v>
      </c>
      <c r="G6" s="25">
        <f aca="true" t="shared" si="1" ref="G6:G18">D6*E6</f>
        <v>0</v>
      </c>
      <c r="H6" s="34">
        <v>0.08</v>
      </c>
      <c r="I6" s="25">
        <f aca="true" t="shared" si="2" ref="I6:I18">G6+(G6*H6)</f>
        <v>0</v>
      </c>
      <c r="J6" s="29"/>
      <c r="K6" s="29"/>
    </row>
    <row r="7" spans="1:11" ht="26.25" customHeight="1">
      <c r="A7" s="35">
        <v>2</v>
      </c>
      <c r="B7" s="36" t="s">
        <v>91</v>
      </c>
      <c r="C7" s="31" t="s">
        <v>8</v>
      </c>
      <c r="D7" s="50">
        <v>80</v>
      </c>
      <c r="E7" s="44">
        <v>0</v>
      </c>
      <c r="F7" s="25">
        <v>0</v>
      </c>
      <c r="G7" s="25">
        <f t="shared" si="1"/>
        <v>0</v>
      </c>
      <c r="H7" s="34">
        <v>0.08</v>
      </c>
      <c r="I7" s="25">
        <f t="shared" si="2"/>
        <v>0</v>
      </c>
      <c r="J7" s="29"/>
      <c r="K7" s="29"/>
    </row>
    <row r="8" spans="1:11" ht="25.5">
      <c r="A8" s="35">
        <v>3</v>
      </c>
      <c r="B8" s="41" t="s">
        <v>24</v>
      </c>
      <c r="C8" s="31" t="s">
        <v>8</v>
      </c>
      <c r="D8" s="50">
        <v>30</v>
      </c>
      <c r="E8" s="44">
        <v>0</v>
      </c>
      <c r="F8" s="25">
        <f t="shared" si="0"/>
        <v>0</v>
      </c>
      <c r="G8" s="25">
        <f t="shared" si="1"/>
        <v>0</v>
      </c>
      <c r="H8" s="34">
        <v>0.08</v>
      </c>
      <c r="I8" s="25">
        <f t="shared" si="2"/>
        <v>0</v>
      </c>
      <c r="J8" s="29"/>
      <c r="K8" s="29"/>
    </row>
    <row r="9" spans="1:11" ht="25.5">
      <c r="A9" s="35">
        <v>4</v>
      </c>
      <c r="B9" s="41" t="s">
        <v>25</v>
      </c>
      <c r="C9" s="31" t="s">
        <v>8</v>
      </c>
      <c r="D9" s="50">
        <v>15</v>
      </c>
      <c r="E9" s="44">
        <v>0</v>
      </c>
      <c r="F9" s="25">
        <f t="shared" si="0"/>
        <v>0</v>
      </c>
      <c r="G9" s="25">
        <f t="shared" si="1"/>
        <v>0</v>
      </c>
      <c r="H9" s="34">
        <v>0.08</v>
      </c>
      <c r="I9" s="25">
        <f t="shared" si="2"/>
        <v>0</v>
      </c>
      <c r="J9" s="29"/>
      <c r="K9" s="29"/>
    </row>
    <row r="10" spans="1:11" ht="25.5">
      <c r="A10" s="35">
        <v>5</v>
      </c>
      <c r="B10" s="42" t="s">
        <v>26</v>
      </c>
      <c r="C10" s="31" t="s">
        <v>8</v>
      </c>
      <c r="D10" s="50">
        <v>10</v>
      </c>
      <c r="E10" s="44">
        <v>0</v>
      </c>
      <c r="F10" s="25">
        <f t="shared" si="0"/>
        <v>0</v>
      </c>
      <c r="G10" s="25">
        <f t="shared" si="1"/>
        <v>0</v>
      </c>
      <c r="H10" s="34">
        <v>0.08</v>
      </c>
      <c r="I10" s="25">
        <f t="shared" si="2"/>
        <v>0</v>
      </c>
      <c r="J10" s="29"/>
      <c r="K10" s="29"/>
    </row>
    <row r="11" spans="1:11" ht="25.5">
      <c r="A11" s="35">
        <v>6</v>
      </c>
      <c r="B11" s="36" t="s">
        <v>92</v>
      </c>
      <c r="C11" s="31" t="s">
        <v>8</v>
      </c>
      <c r="D11" s="50">
        <v>45</v>
      </c>
      <c r="E11" s="44">
        <v>0</v>
      </c>
      <c r="F11" s="25">
        <f t="shared" si="0"/>
        <v>0</v>
      </c>
      <c r="G11" s="25">
        <f t="shared" si="1"/>
        <v>0</v>
      </c>
      <c r="H11" s="34">
        <v>0.08</v>
      </c>
      <c r="I11" s="25">
        <f t="shared" si="2"/>
        <v>0</v>
      </c>
      <c r="J11" s="29"/>
      <c r="K11" s="29"/>
    </row>
    <row r="12" spans="1:11" ht="25.5">
      <c r="A12" s="35">
        <v>7</v>
      </c>
      <c r="B12" s="41" t="s">
        <v>93</v>
      </c>
      <c r="C12" s="31" t="s">
        <v>8</v>
      </c>
      <c r="D12" s="50">
        <v>1</v>
      </c>
      <c r="E12" s="44">
        <v>0</v>
      </c>
      <c r="F12" s="25">
        <f t="shared" si="0"/>
        <v>0</v>
      </c>
      <c r="G12" s="25">
        <f t="shared" si="1"/>
        <v>0</v>
      </c>
      <c r="H12" s="34">
        <v>0.08</v>
      </c>
      <c r="I12" s="25">
        <f t="shared" si="2"/>
        <v>0</v>
      </c>
      <c r="J12" s="29"/>
      <c r="K12" s="29"/>
    </row>
    <row r="13" spans="1:11" ht="25.5">
      <c r="A13" s="35">
        <v>8</v>
      </c>
      <c r="B13" s="36" t="s">
        <v>94</v>
      </c>
      <c r="C13" s="31" t="s">
        <v>8</v>
      </c>
      <c r="D13" s="50">
        <v>5</v>
      </c>
      <c r="E13" s="44">
        <v>0</v>
      </c>
      <c r="F13" s="25">
        <f t="shared" si="0"/>
        <v>0</v>
      </c>
      <c r="G13" s="25">
        <f t="shared" si="1"/>
        <v>0</v>
      </c>
      <c r="H13" s="34">
        <v>0.08</v>
      </c>
      <c r="I13" s="25">
        <f t="shared" si="2"/>
        <v>0</v>
      </c>
      <c r="J13" s="29"/>
      <c r="K13" s="29"/>
    </row>
    <row r="14" spans="1:11" ht="25.5">
      <c r="A14" s="35">
        <v>9</v>
      </c>
      <c r="B14" s="36" t="s">
        <v>95</v>
      </c>
      <c r="C14" s="31" t="s">
        <v>8</v>
      </c>
      <c r="D14" s="50">
        <v>20</v>
      </c>
      <c r="E14" s="44">
        <v>0</v>
      </c>
      <c r="F14" s="25">
        <f t="shared" si="0"/>
        <v>0</v>
      </c>
      <c r="G14" s="25">
        <f t="shared" si="1"/>
        <v>0</v>
      </c>
      <c r="H14" s="34">
        <v>0.08</v>
      </c>
      <c r="I14" s="25">
        <f t="shared" si="2"/>
        <v>0</v>
      </c>
      <c r="J14" s="29"/>
      <c r="K14" s="29"/>
    </row>
    <row r="15" spans="1:11" ht="25.5">
      <c r="A15" s="35">
        <v>10</v>
      </c>
      <c r="B15" s="36" t="s">
        <v>96</v>
      </c>
      <c r="C15" s="31" t="s">
        <v>8</v>
      </c>
      <c r="D15" s="50">
        <v>250</v>
      </c>
      <c r="E15" s="44">
        <v>0</v>
      </c>
      <c r="F15" s="25">
        <f t="shared" si="0"/>
        <v>0</v>
      </c>
      <c r="G15" s="25">
        <f t="shared" si="1"/>
        <v>0</v>
      </c>
      <c r="H15" s="34">
        <v>0.08</v>
      </c>
      <c r="I15" s="25">
        <f t="shared" si="2"/>
        <v>0</v>
      </c>
      <c r="J15" s="29"/>
      <c r="K15" s="29"/>
    </row>
    <row r="16" spans="1:11" ht="25.5">
      <c r="A16" s="35">
        <v>11</v>
      </c>
      <c r="B16" s="36" t="s">
        <v>97</v>
      </c>
      <c r="C16" s="31" t="s">
        <v>8</v>
      </c>
      <c r="D16" s="50">
        <v>20</v>
      </c>
      <c r="E16" s="44">
        <v>0</v>
      </c>
      <c r="F16" s="25">
        <f t="shared" si="0"/>
        <v>0</v>
      </c>
      <c r="G16" s="25">
        <f t="shared" si="1"/>
        <v>0</v>
      </c>
      <c r="H16" s="34">
        <v>0.08</v>
      </c>
      <c r="I16" s="25">
        <f t="shared" si="2"/>
        <v>0</v>
      </c>
      <c r="J16" s="29"/>
      <c r="K16" s="29"/>
    </row>
    <row r="17" spans="1:11" ht="25.5">
      <c r="A17" s="35">
        <v>12</v>
      </c>
      <c r="B17" s="36" t="s">
        <v>27</v>
      </c>
      <c r="C17" s="31" t="s">
        <v>8</v>
      </c>
      <c r="D17" s="50">
        <v>55</v>
      </c>
      <c r="E17" s="44">
        <v>0</v>
      </c>
      <c r="F17" s="25">
        <f t="shared" si="0"/>
        <v>0</v>
      </c>
      <c r="G17" s="25">
        <f t="shared" si="1"/>
        <v>0</v>
      </c>
      <c r="H17" s="34">
        <v>0.08</v>
      </c>
      <c r="I17" s="25">
        <f t="shared" si="2"/>
        <v>0</v>
      </c>
      <c r="J17" s="29"/>
      <c r="K17" s="29"/>
    </row>
    <row r="18" spans="1:11" ht="25.5">
      <c r="A18" s="35">
        <v>13</v>
      </c>
      <c r="B18" s="36" t="s">
        <v>98</v>
      </c>
      <c r="C18" s="31" t="s">
        <v>8</v>
      </c>
      <c r="D18" s="50">
        <v>1</v>
      </c>
      <c r="E18" s="44">
        <v>0</v>
      </c>
      <c r="F18" s="25">
        <f t="shared" si="0"/>
        <v>0</v>
      </c>
      <c r="G18" s="25">
        <f t="shared" si="1"/>
        <v>0</v>
      </c>
      <c r="H18" s="34">
        <v>0.08</v>
      </c>
      <c r="I18" s="25">
        <f t="shared" si="2"/>
        <v>0</v>
      </c>
      <c r="J18" s="29"/>
      <c r="K18" s="29"/>
    </row>
    <row r="19" spans="1:11" s="6" customFormat="1" ht="12.75">
      <c r="A19" s="35">
        <v>14</v>
      </c>
      <c r="B19" s="36" t="s">
        <v>99</v>
      </c>
      <c r="C19" s="31" t="s">
        <v>8</v>
      </c>
      <c r="D19" s="50">
        <v>1</v>
      </c>
      <c r="E19" s="44">
        <v>0</v>
      </c>
      <c r="F19" s="25">
        <f>E19+(E19*H19)</f>
        <v>0</v>
      </c>
      <c r="G19" s="25">
        <f>D19*E19</f>
        <v>0</v>
      </c>
      <c r="H19" s="34">
        <v>0.08</v>
      </c>
      <c r="I19" s="25">
        <f>G19+(G19*H19)</f>
        <v>0</v>
      </c>
      <c r="J19" s="51"/>
      <c r="K19" s="51"/>
    </row>
    <row r="20" spans="1:11" ht="12.75">
      <c r="A20" s="52"/>
      <c r="B20" s="106" t="s">
        <v>3</v>
      </c>
      <c r="C20" s="107"/>
      <c r="D20" s="107"/>
      <c r="E20" s="107"/>
      <c r="F20" s="108"/>
      <c r="G20" s="43">
        <f>SUM(G6:G19)</f>
        <v>0</v>
      </c>
      <c r="H20" s="45"/>
      <c r="I20" s="43">
        <f>SUM(I6:I19)</f>
        <v>0</v>
      </c>
      <c r="J20" s="46"/>
      <c r="K20" s="52"/>
    </row>
    <row r="21" spans="1:11" ht="15" customHeight="1">
      <c r="A21" s="17"/>
      <c r="B21" s="17"/>
      <c r="C21" s="17"/>
      <c r="D21" s="17"/>
      <c r="E21" s="17"/>
      <c r="F21" s="18"/>
      <c r="G21" s="18"/>
      <c r="H21" s="18"/>
      <c r="I21" s="17"/>
      <c r="J21" s="17"/>
      <c r="K21" s="15"/>
    </row>
    <row r="22" spans="1:10" ht="15" customHeight="1">
      <c r="A22" s="3"/>
      <c r="B22" s="3"/>
      <c r="C22" s="4"/>
      <c r="D22" s="4"/>
      <c r="E22" s="4"/>
      <c r="F22" s="5"/>
      <c r="G22" s="5"/>
      <c r="H22" s="5"/>
      <c r="I22" s="4"/>
      <c r="J22" s="4"/>
    </row>
    <row r="23" spans="1:10" ht="15.75" customHeight="1">
      <c r="A23" s="4"/>
      <c r="B23" s="109" t="s">
        <v>380</v>
      </c>
      <c r="C23" s="109"/>
      <c r="D23" s="109"/>
      <c r="E23" s="109"/>
      <c r="F23" s="109"/>
      <c r="G23" s="5"/>
      <c r="H23" s="5"/>
      <c r="I23" s="4"/>
      <c r="J23" s="4"/>
    </row>
    <row r="24" spans="1:10" ht="12.75" customHeight="1">
      <c r="A24" s="7"/>
      <c r="B24" s="7"/>
      <c r="C24" s="7"/>
      <c r="D24" s="7"/>
      <c r="E24" s="7"/>
      <c r="F24" s="7"/>
      <c r="G24" s="7"/>
      <c r="H24" s="7"/>
      <c r="I24" s="7"/>
      <c r="J24" s="4"/>
    </row>
    <row r="25" spans="1:10" ht="12.75" customHeight="1">
      <c r="A25" s="4"/>
      <c r="B25" s="4"/>
      <c r="C25" s="4"/>
      <c r="D25" s="4"/>
      <c r="E25" s="4"/>
      <c r="F25" s="5"/>
      <c r="G25" s="5"/>
      <c r="H25" s="5"/>
      <c r="I25" s="4"/>
      <c r="J25" s="4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</sheetData>
  <sheetProtection password="CF7A" sheet="1"/>
  <mergeCells count="5">
    <mergeCell ref="A1:K1"/>
    <mergeCell ref="A2:K2"/>
    <mergeCell ref="A4:K4"/>
    <mergeCell ref="B20:F20"/>
    <mergeCell ref="B23:F2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4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4.25">
      <c r="A4" s="48"/>
      <c r="B4" s="103" t="s">
        <v>28</v>
      </c>
      <c r="C4" s="103"/>
      <c r="D4" s="103"/>
      <c r="E4" s="103"/>
      <c r="F4" s="48"/>
      <c r="G4" s="48"/>
      <c r="H4" s="48"/>
      <c r="I4" s="48"/>
      <c r="J4" s="48"/>
      <c r="K4" s="48"/>
    </row>
    <row r="5" spans="1:11" ht="25.5">
      <c r="A5" s="39">
        <v>123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68.25" customHeight="1">
      <c r="A6" s="35">
        <v>1</v>
      </c>
      <c r="B6" s="36" t="s">
        <v>100</v>
      </c>
      <c r="C6" s="31" t="s">
        <v>8</v>
      </c>
      <c r="D6" s="54">
        <v>10</v>
      </c>
      <c r="E6" s="44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28.5" customHeight="1">
      <c r="A7" s="31">
        <v>2</v>
      </c>
      <c r="B7" s="36" t="s">
        <v>101</v>
      </c>
      <c r="C7" s="31" t="s">
        <v>8</v>
      </c>
      <c r="D7" s="54">
        <v>3</v>
      </c>
      <c r="E7" s="53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7"/>
      <c r="K7" s="27"/>
    </row>
    <row r="8" spans="1:11" ht="14.25">
      <c r="A8" s="47"/>
      <c r="B8" s="110" t="s">
        <v>3</v>
      </c>
      <c r="C8" s="111"/>
      <c r="D8" s="111"/>
      <c r="E8" s="111"/>
      <c r="F8" s="112"/>
      <c r="G8" s="55">
        <f>SUM(G6:G7)</f>
        <v>0</v>
      </c>
      <c r="H8" s="56"/>
      <c r="I8" s="55">
        <f>SUM(I6:I7)</f>
        <v>0</v>
      </c>
      <c r="J8" s="57"/>
      <c r="K8" s="37"/>
    </row>
    <row r="9" spans="1:11" ht="14.25">
      <c r="A9" s="17"/>
      <c r="B9" s="17"/>
      <c r="C9" s="17"/>
      <c r="D9" s="17"/>
      <c r="E9" s="17"/>
      <c r="F9" s="18"/>
      <c r="G9" s="18"/>
      <c r="H9" s="18"/>
      <c r="I9" s="17"/>
      <c r="J9" s="17"/>
      <c r="K9" s="15"/>
    </row>
    <row r="10" spans="1:11" ht="14.25">
      <c r="A10" s="17"/>
      <c r="B10" s="17"/>
      <c r="C10" s="17"/>
      <c r="D10" s="17"/>
      <c r="E10" s="17"/>
      <c r="F10" s="18"/>
      <c r="G10" s="18"/>
      <c r="H10" s="18"/>
      <c r="I10" s="17"/>
      <c r="J10" s="17"/>
      <c r="K10" s="15"/>
    </row>
  </sheetData>
  <sheetProtection password="CF7A" sheet="1"/>
  <mergeCells count="4">
    <mergeCell ref="A1:K1"/>
    <mergeCell ref="A2:K2"/>
    <mergeCell ref="B4:E4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30"/>
  <sheetViews>
    <sheetView zoomScalePageLayoutView="0" workbookViewId="0" topLeftCell="A4">
      <selection activeCell="A25" sqref="A25:IV25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4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4.25">
      <c r="A4" s="114" t="s">
        <v>29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14.25">
      <c r="A6" s="35">
        <v>1</v>
      </c>
      <c r="B6" s="58" t="s">
        <v>102</v>
      </c>
      <c r="C6" s="31" t="s">
        <v>8</v>
      </c>
      <c r="D6" s="50">
        <v>8</v>
      </c>
      <c r="E6" s="44">
        <v>0</v>
      </c>
      <c r="F6" s="25">
        <f>E6+(E6*H6)</f>
        <v>0</v>
      </c>
      <c r="G6" s="25">
        <f>D6*E6</f>
        <v>0</v>
      </c>
      <c r="H6" s="34">
        <v>0.08</v>
      </c>
      <c r="I6" s="25">
        <f>G6+(G6*H6)</f>
        <v>0</v>
      </c>
      <c r="J6" s="29"/>
      <c r="K6" s="29"/>
    </row>
    <row r="7" spans="1:11" ht="14.25">
      <c r="A7" s="35">
        <v>2</v>
      </c>
      <c r="B7" s="58" t="s">
        <v>103</v>
      </c>
      <c r="C7" s="31" t="s">
        <v>8</v>
      </c>
      <c r="D7" s="50">
        <v>8</v>
      </c>
      <c r="E7" s="44">
        <v>0</v>
      </c>
      <c r="F7" s="25">
        <f aca="true" t="shared" si="0" ref="F7:F29">E7+(E7*H7)</f>
        <v>0</v>
      </c>
      <c r="G7" s="25">
        <f aca="true" t="shared" si="1" ref="G7:G29">D7*E7</f>
        <v>0</v>
      </c>
      <c r="H7" s="34">
        <v>0.08</v>
      </c>
      <c r="I7" s="25">
        <f aca="true" t="shared" si="2" ref="I7:I29">G7+(G7*H7)</f>
        <v>0</v>
      </c>
      <c r="J7" s="29"/>
      <c r="K7" s="29"/>
    </row>
    <row r="8" spans="1:11" ht="14.25">
      <c r="A8" s="35">
        <v>3</v>
      </c>
      <c r="B8" s="58" t="s">
        <v>104</v>
      </c>
      <c r="C8" s="31" t="s">
        <v>8</v>
      </c>
      <c r="D8" s="50">
        <v>5</v>
      </c>
      <c r="E8" s="44">
        <v>0</v>
      </c>
      <c r="F8" s="25">
        <f t="shared" si="0"/>
        <v>0</v>
      </c>
      <c r="G8" s="25">
        <f t="shared" si="1"/>
        <v>0</v>
      </c>
      <c r="H8" s="34">
        <v>0.08</v>
      </c>
      <c r="I8" s="25">
        <f t="shared" si="2"/>
        <v>0</v>
      </c>
      <c r="J8" s="29"/>
      <c r="K8" s="29"/>
    </row>
    <row r="9" spans="1:11" ht="15" customHeight="1">
      <c r="A9" s="35">
        <v>4</v>
      </c>
      <c r="B9" s="58" t="s">
        <v>105</v>
      </c>
      <c r="C9" s="31" t="s">
        <v>8</v>
      </c>
      <c r="D9" s="50">
        <v>25</v>
      </c>
      <c r="E9" s="44">
        <v>0</v>
      </c>
      <c r="F9" s="25">
        <f t="shared" si="0"/>
        <v>0</v>
      </c>
      <c r="G9" s="25">
        <f t="shared" si="1"/>
        <v>0</v>
      </c>
      <c r="H9" s="34">
        <v>0.08</v>
      </c>
      <c r="I9" s="25">
        <f t="shared" si="2"/>
        <v>0</v>
      </c>
      <c r="J9" s="29"/>
      <c r="K9" s="29"/>
    </row>
    <row r="10" spans="1:11" ht="14.25">
      <c r="A10" s="35">
        <v>5</v>
      </c>
      <c r="B10" s="58" t="s">
        <v>106</v>
      </c>
      <c r="C10" s="31" t="s">
        <v>8</v>
      </c>
      <c r="D10" s="50">
        <v>5</v>
      </c>
      <c r="E10" s="44">
        <v>0</v>
      </c>
      <c r="F10" s="25">
        <f t="shared" si="0"/>
        <v>0</v>
      </c>
      <c r="G10" s="25">
        <f t="shared" si="1"/>
        <v>0</v>
      </c>
      <c r="H10" s="34">
        <v>0.08</v>
      </c>
      <c r="I10" s="25">
        <f t="shared" si="2"/>
        <v>0</v>
      </c>
      <c r="J10" s="29"/>
      <c r="K10" s="29"/>
    </row>
    <row r="11" spans="1:11" ht="14.25">
      <c r="A11" s="35">
        <v>6</v>
      </c>
      <c r="B11" s="58" t="s">
        <v>107</v>
      </c>
      <c r="C11" s="31" t="s">
        <v>8</v>
      </c>
      <c r="D11" s="50">
        <v>15</v>
      </c>
      <c r="E11" s="44">
        <v>0</v>
      </c>
      <c r="F11" s="25">
        <f t="shared" si="0"/>
        <v>0</v>
      </c>
      <c r="G11" s="25">
        <f t="shared" si="1"/>
        <v>0</v>
      </c>
      <c r="H11" s="34">
        <v>0.08</v>
      </c>
      <c r="I11" s="25">
        <f t="shared" si="2"/>
        <v>0</v>
      </c>
      <c r="J11" s="29"/>
      <c r="K11" s="29"/>
    </row>
    <row r="12" spans="1:11" ht="14.25">
      <c r="A12" s="35">
        <v>7</v>
      </c>
      <c r="B12" s="58" t="s">
        <v>108</v>
      </c>
      <c r="C12" s="31" t="s">
        <v>8</v>
      </c>
      <c r="D12" s="54">
        <v>250</v>
      </c>
      <c r="E12" s="44">
        <v>0</v>
      </c>
      <c r="F12" s="25">
        <f t="shared" si="0"/>
        <v>0</v>
      </c>
      <c r="G12" s="25">
        <f t="shared" si="1"/>
        <v>0</v>
      </c>
      <c r="H12" s="34">
        <v>0.08</v>
      </c>
      <c r="I12" s="25">
        <f t="shared" si="2"/>
        <v>0</v>
      </c>
      <c r="J12" s="29"/>
      <c r="K12" s="29"/>
    </row>
    <row r="13" spans="1:11" ht="25.5">
      <c r="A13" s="35">
        <v>8</v>
      </c>
      <c r="B13" s="41" t="s">
        <v>109</v>
      </c>
      <c r="C13" s="31" t="s">
        <v>8</v>
      </c>
      <c r="D13" s="50">
        <v>5</v>
      </c>
      <c r="E13" s="44">
        <v>0</v>
      </c>
      <c r="F13" s="25">
        <f t="shared" si="0"/>
        <v>0</v>
      </c>
      <c r="G13" s="25">
        <f t="shared" si="1"/>
        <v>0</v>
      </c>
      <c r="H13" s="34">
        <v>0.08</v>
      </c>
      <c r="I13" s="25">
        <f t="shared" si="2"/>
        <v>0</v>
      </c>
      <c r="J13" s="29"/>
      <c r="K13" s="29"/>
    </row>
    <row r="14" spans="1:11" ht="25.5">
      <c r="A14" s="35">
        <v>9</v>
      </c>
      <c r="B14" s="41" t="s">
        <v>110</v>
      </c>
      <c r="C14" s="31" t="s">
        <v>8</v>
      </c>
      <c r="D14" s="50">
        <v>10</v>
      </c>
      <c r="E14" s="44">
        <v>0</v>
      </c>
      <c r="F14" s="25">
        <f t="shared" si="0"/>
        <v>0</v>
      </c>
      <c r="G14" s="25">
        <f t="shared" si="1"/>
        <v>0</v>
      </c>
      <c r="H14" s="34">
        <v>0.08</v>
      </c>
      <c r="I14" s="25">
        <f t="shared" si="2"/>
        <v>0</v>
      </c>
      <c r="J14" s="29"/>
      <c r="K14" s="29"/>
    </row>
    <row r="15" spans="1:11" ht="25.5">
      <c r="A15" s="35">
        <v>10</v>
      </c>
      <c r="B15" s="41" t="s">
        <v>111</v>
      </c>
      <c r="C15" s="31" t="s">
        <v>8</v>
      </c>
      <c r="D15" s="50">
        <v>2</v>
      </c>
      <c r="E15" s="44">
        <v>0</v>
      </c>
      <c r="F15" s="25">
        <f t="shared" si="0"/>
        <v>0</v>
      </c>
      <c r="G15" s="25">
        <f t="shared" si="1"/>
        <v>0</v>
      </c>
      <c r="H15" s="34">
        <v>0.08</v>
      </c>
      <c r="I15" s="25">
        <f t="shared" si="2"/>
        <v>0</v>
      </c>
      <c r="J15" s="29"/>
      <c r="K15" s="29"/>
    </row>
    <row r="16" spans="1:11" ht="14.25">
      <c r="A16" s="35">
        <v>11</v>
      </c>
      <c r="B16" s="58" t="s">
        <v>112</v>
      </c>
      <c r="C16" s="31" t="s">
        <v>8</v>
      </c>
      <c r="D16" s="54">
        <v>10</v>
      </c>
      <c r="E16" s="44">
        <v>0</v>
      </c>
      <c r="F16" s="25">
        <f t="shared" si="0"/>
        <v>0</v>
      </c>
      <c r="G16" s="25">
        <f t="shared" si="1"/>
        <v>0</v>
      </c>
      <c r="H16" s="34">
        <v>0.08</v>
      </c>
      <c r="I16" s="25">
        <f t="shared" si="2"/>
        <v>0</v>
      </c>
      <c r="J16" s="29"/>
      <c r="K16" s="29"/>
    </row>
    <row r="17" spans="1:11" ht="14.25">
      <c r="A17" s="35">
        <v>12</v>
      </c>
      <c r="B17" s="58" t="s">
        <v>113</v>
      </c>
      <c r="C17" s="31" t="s">
        <v>8</v>
      </c>
      <c r="D17" s="54">
        <v>10</v>
      </c>
      <c r="E17" s="44">
        <v>0</v>
      </c>
      <c r="F17" s="25">
        <f t="shared" si="0"/>
        <v>0</v>
      </c>
      <c r="G17" s="25">
        <f t="shared" si="1"/>
        <v>0</v>
      </c>
      <c r="H17" s="34">
        <v>0.08</v>
      </c>
      <c r="I17" s="25">
        <f t="shared" si="2"/>
        <v>0</v>
      </c>
      <c r="J17" s="29"/>
      <c r="K17" s="29"/>
    </row>
    <row r="18" spans="1:11" ht="14.25">
      <c r="A18" s="35">
        <v>13</v>
      </c>
      <c r="B18" s="59" t="s">
        <v>114</v>
      </c>
      <c r="C18" s="31" t="s">
        <v>8</v>
      </c>
      <c r="D18" s="60">
        <v>40</v>
      </c>
      <c r="E18" s="44">
        <v>0</v>
      </c>
      <c r="F18" s="25">
        <f t="shared" si="0"/>
        <v>0</v>
      </c>
      <c r="G18" s="25">
        <f t="shared" si="1"/>
        <v>0</v>
      </c>
      <c r="H18" s="34">
        <v>0.08</v>
      </c>
      <c r="I18" s="25">
        <f t="shared" si="2"/>
        <v>0</v>
      </c>
      <c r="J18" s="29"/>
      <c r="K18" s="29"/>
    </row>
    <row r="19" spans="1:11" ht="25.5">
      <c r="A19" s="35">
        <v>14</v>
      </c>
      <c r="B19" s="41" t="s">
        <v>115</v>
      </c>
      <c r="C19" s="31" t="s">
        <v>8</v>
      </c>
      <c r="D19" s="50">
        <v>2</v>
      </c>
      <c r="E19" s="44">
        <v>0</v>
      </c>
      <c r="F19" s="25">
        <f t="shared" si="0"/>
        <v>0</v>
      </c>
      <c r="G19" s="25">
        <f t="shared" si="1"/>
        <v>0</v>
      </c>
      <c r="H19" s="34">
        <v>0.08</v>
      </c>
      <c r="I19" s="25">
        <f t="shared" si="2"/>
        <v>0</v>
      </c>
      <c r="J19" s="29"/>
      <c r="K19" s="29"/>
    </row>
    <row r="20" spans="1:11" ht="25.5">
      <c r="A20" s="35">
        <v>15</v>
      </c>
      <c r="B20" s="41" t="s">
        <v>116</v>
      </c>
      <c r="C20" s="31" t="s">
        <v>8</v>
      </c>
      <c r="D20" s="50">
        <v>1</v>
      </c>
      <c r="E20" s="44">
        <v>0</v>
      </c>
      <c r="F20" s="25">
        <f t="shared" si="0"/>
        <v>0</v>
      </c>
      <c r="G20" s="25">
        <f t="shared" si="1"/>
        <v>0</v>
      </c>
      <c r="H20" s="34">
        <v>0.08</v>
      </c>
      <c r="I20" s="25">
        <f t="shared" si="2"/>
        <v>0</v>
      </c>
      <c r="J20" s="29"/>
      <c r="K20" s="29"/>
    </row>
    <row r="21" spans="1:11" ht="25.5">
      <c r="A21" s="35">
        <v>16</v>
      </c>
      <c r="B21" s="41" t="s">
        <v>117</v>
      </c>
      <c r="C21" s="31" t="s">
        <v>8</v>
      </c>
      <c r="D21" s="50">
        <v>1</v>
      </c>
      <c r="E21" s="44">
        <v>0</v>
      </c>
      <c r="F21" s="25">
        <f t="shared" si="0"/>
        <v>0</v>
      </c>
      <c r="G21" s="25">
        <f t="shared" si="1"/>
        <v>0</v>
      </c>
      <c r="H21" s="34">
        <v>0.08</v>
      </c>
      <c r="I21" s="25">
        <f t="shared" si="2"/>
        <v>0</v>
      </c>
      <c r="J21" s="29"/>
      <c r="K21" s="29"/>
    </row>
    <row r="22" spans="1:11" ht="25.5">
      <c r="A22" s="35">
        <v>17</v>
      </c>
      <c r="B22" s="41" t="s">
        <v>118</v>
      </c>
      <c r="C22" s="31" t="s">
        <v>8</v>
      </c>
      <c r="D22" s="61">
        <v>1</v>
      </c>
      <c r="E22" s="44">
        <v>0</v>
      </c>
      <c r="F22" s="25">
        <f t="shared" si="0"/>
        <v>0</v>
      </c>
      <c r="G22" s="25">
        <f t="shared" si="1"/>
        <v>0</v>
      </c>
      <c r="H22" s="34">
        <v>0.08</v>
      </c>
      <c r="I22" s="25">
        <f t="shared" si="2"/>
        <v>0</v>
      </c>
      <c r="J22" s="29"/>
      <c r="K22" s="29"/>
    </row>
    <row r="23" spans="1:11" ht="14.25">
      <c r="A23" s="35">
        <v>18</v>
      </c>
      <c r="B23" s="59" t="s">
        <v>119</v>
      </c>
      <c r="C23" s="31" t="s">
        <v>8</v>
      </c>
      <c r="D23" s="60">
        <v>20</v>
      </c>
      <c r="E23" s="44">
        <v>0</v>
      </c>
      <c r="F23" s="25">
        <f t="shared" si="0"/>
        <v>0</v>
      </c>
      <c r="G23" s="25">
        <f t="shared" si="1"/>
        <v>0</v>
      </c>
      <c r="H23" s="34">
        <v>0.08</v>
      </c>
      <c r="I23" s="25">
        <f t="shared" si="2"/>
        <v>0</v>
      </c>
      <c r="J23" s="29"/>
      <c r="K23" s="29"/>
    </row>
    <row r="24" spans="1:11" ht="14.25">
      <c r="A24" s="35">
        <v>19</v>
      </c>
      <c r="B24" s="58" t="s">
        <v>120</v>
      </c>
      <c r="C24" s="31" t="s">
        <v>8</v>
      </c>
      <c r="D24" s="50">
        <v>30</v>
      </c>
      <c r="E24" s="44">
        <v>0</v>
      </c>
      <c r="F24" s="25">
        <f t="shared" si="0"/>
        <v>0</v>
      </c>
      <c r="G24" s="25">
        <f t="shared" si="1"/>
        <v>0</v>
      </c>
      <c r="H24" s="34">
        <v>0.08</v>
      </c>
      <c r="I24" s="25">
        <f t="shared" si="2"/>
        <v>0</v>
      </c>
      <c r="J24" s="29"/>
      <c r="K24" s="29"/>
    </row>
    <row r="25" spans="1:11" ht="17.25" customHeight="1">
      <c r="A25" s="35">
        <v>20</v>
      </c>
      <c r="B25" s="41" t="s">
        <v>121</v>
      </c>
      <c r="C25" s="31" t="s">
        <v>8</v>
      </c>
      <c r="D25" s="62">
        <v>4</v>
      </c>
      <c r="E25" s="44">
        <v>0</v>
      </c>
      <c r="F25" s="25">
        <f t="shared" si="0"/>
        <v>0</v>
      </c>
      <c r="G25" s="25">
        <f t="shared" si="1"/>
        <v>0</v>
      </c>
      <c r="H25" s="34">
        <v>0.08</v>
      </c>
      <c r="I25" s="25">
        <f t="shared" si="2"/>
        <v>0</v>
      </c>
      <c r="J25" s="29"/>
      <c r="K25" s="29"/>
    </row>
    <row r="26" spans="1:11" ht="25.5">
      <c r="A26" s="35">
        <v>21</v>
      </c>
      <c r="B26" s="41" t="s">
        <v>122</v>
      </c>
      <c r="C26" s="31" t="s">
        <v>8</v>
      </c>
      <c r="D26" s="62">
        <v>3</v>
      </c>
      <c r="E26" s="44">
        <v>0</v>
      </c>
      <c r="F26" s="25">
        <f t="shared" si="0"/>
        <v>0</v>
      </c>
      <c r="G26" s="25">
        <f t="shared" si="1"/>
        <v>0</v>
      </c>
      <c r="H26" s="34">
        <v>0.08</v>
      </c>
      <c r="I26" s="25">
        <f t="shared" si="2"/>
        <v>0</v>
      </c>
      <c r="J26" s="29"/>
      <c r="K26" s="29"/>
    </row>
    <row r="27" spans="1:11" ht="25.5">
      <c r="A27" s="35">
        <v>22</v>
      </c>
      <c r="B27" s="41" t="s">
        <v>123</v>
      </c>
      <c r="C27" s="31" t="s">
        <v>8</v>
      </c>
      <c r="D27" s="62">
        <v>3</v>
      </c>
      <c r="E27" s="44">
        <v>0</v>
      </c>
      <c r="F27" s="25">
        <f t="shared" si="0"/>
        <v>0</v>
      </c>
      <c r="G27" s="25">
        <f t="shared" si="1"/>
        <v>0</v>
      </c>
      <c r="H27" s="34">
        <v>0.08</v>
      </c>
      <c r="I27" s="25">
        <f t="shared" si="2"/>
        <v>0</v>
      </c>
      <c r="J27" s="29"/>
      <c r="K27" s="29"/>
    </row>
    <row r="28" spans="1:11" ht="25.5">
      <c r="A28" s="35">
        <v>23</v>
      </c>
      <c r="B28" s="41" t="s">
        <v>124</v>
      </c>
      <c r="C28" s="31" t="s">
        <v>8</v>
      </c>
      <c r="D28" s="62">
        <v>3</v>
      </c>
      <c r="E28" s="44">
        <v>0</v>
      </c>
      <c r="F28" s="25">
        <f t="shared" si="0"/>
        <v>0</v>
      </c>
      <c r="G28" s="25">
        <f t="shared" si="1"/>
        <v>0</v>
      </c>
      <c r="H28" s="34">
        <v>0.08</v>
      </c>
      <c r="I28" s="25">
        <f t="shared" si="2"/>
        <v>0</v>
      </c>
      <c r="J28" s="29"/>
      <c r="K28" s="29"/>
    </row>
    <row r="29" spans="1:11" ht="25.5">
      <c r="A29" s="35">
        <v>24</v>
      </c>
      <c r="B29" s="41" t="s">
        <v>125</v>
      </c>
      <c r="C29" s="31" t="s">
        <v>8</v>
      </c>
      <c r="D29" s="62">
        <v>3</v>
      </c>
      <c r="E29" s="44">
        <v>0</v>
      </c>
      <c r="F29" s="25">
        <f t="shared" si="0"/>
        <v>0</v>
      </c>
      <c r="G29" s="25">
        <f t="shared" si="1"/>
        <v>0</v>
      </c>
      <c r="H29" s="34">
        <v>0.08</v>
      </c>
      <c r="I29" s="25">
        <f t="shared" si="2"/>
        <v>0</v>
      </c>
      <c r="J29" s="30"/>
      <c r="K29" s="30"/>
    </row>
    <row r="30" spans="1:11" ht="14.25">
      <c r="A30" s="52"/>
      <c r="B30" s="106" t="s">
        <v>3</v>
      </c>
      <c r="C30" s="107"/>
      <c r="D30" s="107"/>
      <c r="E30" s="107"/>
      <c r="F30" s="108"/>
      <c r="G30" s="43">
        <f>SUM(G29)</f>
        <v>0</v>
      </c>
      <c r="H30" s="45"/>
      <c r="I30" s="43">
        <f>SUM(I29)</f>
        <v>0</v>
      </c>
      <c r="J30" s="46"/>
      <c r="K30" s="37"/>
    </row>
  </sheetData>
  <sheetProtection password="CF7A" sheet="1"/>
  <mergeCells count="4">
    <mergeCell ref="A1:K1"/>
    <mergeCell ref="A2:K2"/>
    <mergeCell ref="A4:K4"/>
    <mergeCell ref="B30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43"/>
  <sheetViews>
    <sheetView zoomScalePageLayoutView="0" workbookViewId="0" topLeftCell="A1">
      <selection activeCell="J6" sqref="J6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30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64" t="s">
        <v>1</v>
      </c>
      <c r="B5" s="65" t="s">
        <v>12</v>
      </c>
      <c r="C5" s="65" t="s">
        <v>2</v>
      </c>
      <c r="D5" s="65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66">
        <v>1</v>
      </c>
      <c r="B6" s="32" t="s">
        <v>126</v>
      </c>
      <c r="C6" s="67" t="s">
        <v>8</v>
      </c>
      <c r="D6" s="63">
        <v>30</v>
      </c>
      <c r="E6" s="78"/>
      <c r="F6" s="68">
        <f aca="true" t="shared" si="0" ref="F6:F40">E6+(E6*H6)</f>
        <v>0</v>
      </c>
      <c r="G6" s="68">
        <f aca="true" t="shared" si="1" ref="G6:G40">D6*E6</f>
        <v>0</v>
      </c>
      <c r="H6" s="69">
        <v>0.08</v>
      </c>
      <c r="I6" s="68">
        <f aca="true" t="shared" si="2" ref="I6:I40">G6+(G6*H6)</f>
        <v>0</v>
      </c>
      <c r="J6" s="29"/>
      <c r="K6" s="29"/>
    </row>
    <row r="7" spans="1:11" ht="25.5">
      <c r="A7" s="66">
        <v>2</v>
      </c>
      <c r="B7" s="32" t="s">
        <v>127</v>
      </c>
      <c r="C7" s="67" t="s">
        <v>8</v>
      </c>
      <c r="D7" s="63">
        <v>30</v>
      </c>
      <c r="E7" s="78"/>
      <c r="F7" s="68">
        <f t="shared" si="0"/>
        <v>0</v>
      </c>
      <c r="G7" s="68">
        <f t="shared" si="1"/>
        <v>0</v>
      </c>
      <c r="H7" s="69">
        <v>0.08</v>
      </c>
      <c r="I7" s="68">
        <f t="shared" si="2"/>
        <v>0</v>
      </c>
      <c r="J7" s="29"/>
      <c r="K7" s="29"/>
    </row>
    <row r="8" spans="1:11" ht="25.5">
      <c r="A8" s="66">
        <v>3</v>
      </c>
      <c r="B8" s="32" t="s">
        <v>128</v>
      </c>
      <c r="C8" s="67" t="s">
        <v>8</v>
      </c>
      <c r="D8" s="63">
        <v>50</v>
      </c>
      <c r="E8" s="78"/>
      <c r="F8" s="68">
        <f t="shared" si="0"/>
        <v>0</v>
      </c>
      <c r="G8" s="68">
        <f t="shared" si="1"/>
        <v>0</v>
      </c>
      <c r="H8" s="69">
        <v>0.08</v>
      </c>
      <c r="I8" s="68">
        <f t="shared" si="2"/>
        <v>0</v>
      </c>
      <c r="J8" s="29"/>
      <c r="K8" s="29"/>
    </row>
    <row r="9" spans="1:11" ht="25.5">
      <c r="A9" s="66">
        <v>4</v>
      </c>
      <c r="B9" s="32" t="s">
        <v>129</v>
      </c>
      <c r="C9" s="67" t="s">
        <v>8</v>
      </c>
      <c r="D9" s="63">
        <v>30</v>
      </c>
      <c r="E9" s="78"/>
      <c r="F9" s="68">
        <f t="shared" si="0"/>
        <v>0</v>
      </c>
      <c r="G9" s="68">
        <f t="shared" si="1"/>
        <v>0</v>
      </c>
      <c r="H9" s="69">
        <v>0.08</v>
      </c>
      <c r="I9" s="68">
        <f t="shared" si="2"/>
        <v>0</v>
      </c>
      <c r="J9" s="29"/>
      <c r="K9" s="29"/>
    </row>
    <row r="10" spans="1:11" ht="25.5">
      <c r="A10" s="66">
        <v>5</v>
      </c>
      <c r="B10" s="32" t="s">
        <v>31</v>
      </c>
      <c r="C10" s="67" t="s">
        <v>8</v>
      </c>
      <c r="D10" s="63">
        <v>100</v>
      </c>
      <c r="E10" s="78"/>
      <c r="F10" s="68">
        <f t="shared" si="0"/>
        <v>0</v>
      </c>
      <c r="G10" s="68">
        <f t="shared" si="1"/>
        <v>0</v>
      </c>
      <c r="H10" s="69">
        <v>0.08</v>
      </c>
      <c r="I10" s="68">
        <f t="shared" si="2"/>
        <v>0</v>
      </c>
      <c r="J10" s="29"/>
      <c r="K10" s="29"/>
    </row>
    <row r="11" spans="1:11" ht="25.5">
      <c r="A11" s="66">
        <v>6</v>
      </c>
      <c r="B11" s="32" t="s">
        <v>130</v>
      </c>
      <c r="C11" s="67" t="s">
        <v>8</v>
      </c>
      <c r="D11" s="63">
        <v>4</v>
      </c>
      <c r="E11" s="78"/>
      <c r="F11" s="68">
        <f t="shared" si="0"/>
        <v>0</v>
      </c>
      <c r="G11" s="68">
        <f t="shared" si="1"/>
        <v>0</v>
      </c>
      <c r="H11" s="69">
        <v>0.08</v>
      </c>
      <c r="I11" s="68">
        <f t="shared" si="2"/>
        <v>0</v>
      </c>
      <c r="J11" s="29"/>
      <c r="K11" s="29"/>
    </row>
    <row r="12" spans="1:11" ht="14.25">
      <c r="A12" s="66">
        <v>7</v>
      </c>
      <c r="B12" s="32" t="s">
        <v>131</v>
      </c>
      <c r="C12" s="67" t="s">
        <v>8</v>
      </c>
      <c r="D12" s="63">
        <v>130</v>
      </c>
      <c r="E12" s="78"/>
      <c r="F12" s="68">
        <f t="shared" si="0"/>
        <v>0</v>
      </c>
      <c r="G12" s="68">
        <f t="shared" si="1"/>
        <v>0</v>
      </c>
      <c r="H12" s="69">
        <v>0.08</v>
      </c>
      <c r="I12" s="68">
        <f t="shared" si="2"/>
        <v>0</v>
      </c>
      <c r="J12" s="29"/>
      <c r="K12" s="29"/>
    </row>
    <row r="13" spans="1:11" ht="14.25">
      <c r="A13" s="66">
        <v>8</v>
      </c>
      <c r="B13" s="32" t="s">
        <v>132</v>
      </c>
      <c r="C13" s="67" t="s">
        <v>8</v>
      </c>
      <c r="D13" s="63">
        <v>40</v>
      </c>
      <c r="E13" s="78"/>
      <c r="F13" s="68">
        <f t="shared" si="0"/>
        <v>0</v>
      </c>
      <c r="G13" s="68">
        <f t="shared" si="1"/>
        <v>0</v>
      </c>
      <c r="H13" s="69">
        <v>0.08</v>
      </c>
      <c r="I13" s="68">
        <f t="shared" si="2"/>
        <v>0</v>
      </c>
      <c r="J13" s="29"/>
      <c r="K13" s="29"/>
    </row>
    <row r="14" spans="1:11" ht="25.5">
      <c r="A14" s="66">
        <v>9</v>
      </c>
      <c r="B14" s="32" t="s">
        <v>133</v>
      </c>
      <c r="C14" s="67" t="s">
        <v>8</v>
      </c>
      <c r="D14" s="63">
        <v>4</v>
      </c>
      <c r="E14" s="78"/>
      <c r="F14" s="68">
        <f t="shared" si="0"/>
        <v>0</v>
      </c>
      <c r="G14" s="68">
        <f t="shared" si="1"/>
        <v>0</v>
      </c>
      <c r="H14" s="69">
        <v>0.08</v>
      </c>
      <c r="I14" s="68">
        <f t="shared" si="2"/>
        <v>0</v>
      </c>
      <c r="J14" s="29"/>
      <c r="K14" s="29"/>
    </row>
    <row r="15" spans="1:11" ht="25.5">
      <c r="A15" s="66">
        <v>10</v>
      </c>
      <c r="B15" s="32" t="s">
        <v>134</v>
      </c>
      <c r="C15" s="67" t="s">
        <v>8</v>
      </c>
      <c r="D15" s="63">
        <v>20</v>
      </c>
      <c r="E15" s="78"/>
      <c r="F15" s="68">
        <f t="shared" si="0"/>
        <v>0</v>
      </c>
      <c r="G15" s="68">
        <f t="shared" si="1"/>
        <v>0</v>
      </c>
      <c r="H15" s="69">
        <v>0.08</v>
      </c>
      <c r="I15" s="68">
        <f t="shared" si="2"/>
        <v>0</v>
      </c>
      <c r="J15" s="29"/>
      <c r="K15" s="29"/>
    </row>
    <row r="16" spans="1:11" ht="25.5">
      <c r="A16" s="66">
        <v>11</v>
      </c>
      <c r="B16" s="32" t="s">
        <v>135</v>
      </c>
      <c r="C16" s="67" t="s">
        <v>8</v>
      </c>
      <c r="D16" s="63">
        <v>15</v>
      </c>
      <c r="E16" s="78"/>
      <c r="F16" s="68">
        <f t="shared" si="0"/>
        <v>0</v>
      </c>
      <c r="G16" s="68">
        <f t="shared" si="1"/>
        <v>0</v>
      </c>
      <c r="H16" s="69">
        <v>0.08</v>
      </c>
      <c r="I16" s="68">
        <f t="shared" si="2"/>
        <v>0</v>
      </c>
      <c r="J16" s="29"/>
      <c r="K16" s="29"/>
    </row>
    <row r="17" spans="1:11" ht="25.5">
      <c r="A17" s="66">
        <v>12</v>
      </c>
      <c r="B17" s="32" t="s">
        <v>136</v>
      </c>
      <c r="C17" s="67" t="s">
        <v>8</v>
      </c>
      <c r="D17" s="63">
        <v>30</v>
      </c>
      <c r="E17" s="78"/>
      <c r="F17" s="68">
        <f t="shared" si="0"/>
        <v>0</v>
      </c>
      <c r="G17" s="68">
        <f t="shared" si="1"/>
        <v>0</v>
      </c>
      <c r="H17" s="69">
        <v>0.08</v>
      </c>
      <c r="I17" s="68">
        <f t="shared" si="2"/>
        <v>0</v>
      </c>
      <c r="J17" s="29"/>
      <c r="K17" s="29"/>
    </row>
    <row r="18" spans="1:11" ht="14.25">
      <c r="A18" s="66">
        <v>13</v>
      </c>
      <c r="B18" s="32" t="s">
        <v>137</v>
      </c>
      <c r="C18" s="67" t="s">
        <v>8</v>
      </c>
      <c r="D18" s="63">
        <v>10</v>
      </c>
      <c r="E18" s="78"/>
      <c r="F18" s="68">
        <f t="shared" si="0"/>
        <v>0</v>
      </c>
      <c r="G18" s="68">
        <f t="shared" si="1"/>
        <v>0</v>
      </c>
      <c r="H18" s="69">
        <v>0.08</v>
      </c>
      <c r="I18" s="68">
        <f t="shared" si="2"/>
        <v>0</v>
      </c>
      <c r="J18" s="29"/>
      <c r="K18" s="29"/>
    </row>
    <row r="19" spans="1:11" ht="38.25">
      <c r="A19" s="66">
        <v>14</v>
      </c>
      <c r="B19" s="32" t="s">
        <v>138</v>
      </c>
      <c r="C19" s="67" t="s">
        <v>8</v>
      </c>
      <c r="D19" s="63">
        <v>60</v>
      </c>
      <c r="E19" s="78"/>
      <c r="F19" s="68">
        <f t="shared" si="0"/>
        <v>0</v>
      </c>
      <c r="G19" s="68">
        <f t="shared" si="1"/>
        <v>0</v>
      </c>
      <c r="H19" s="69">
        <v>0.08</v>
      </c>
      <c r="I19" s="68">
        <f t="shared" si="2"/>
        <v>0</v>
      </c>
      <c r="J19" s="29"/>
      <c r="K19" s="29"/>
    </row>
    <row r="20" spans="1:11" ht="25.5">
      <c r="A20" s="66">
        <v>15</v>
      </c>
      <c r="B20" s="70" t="s">
        <v>139</v>
      </c>
      <c r="C20" s="67" t="s">
        <v>8</v>
      </c>
      <c r="D20" s="63">
        <v>5</v>
      </c>
      <c r="E20" s="78"/>
      <c r="F20" s="68">
        <f t="shared" si="0"/>
        <v>0</v>
      </c>
      <c r="G20" s="68">
        <f t="shared" si="1"/>
        <v>0</v>
      </c>
      <c r="H20" s="69">
        <v>0.08</v>
      </c>
      <c r="I20" s="68">
        <f t="shared" si="2"/>
        <v>0</v>
      </c>
      <c r="J20" s="29"/>
      <c r="K20" s="29"/>
    </row>
    <row r="21" spans="1:11" ht="25.5">
      <c r="A21" s="66">
        <v>16</v>
      </c>
      <c r="B21" s="70" t="s">
        <v>140</v>
      </c>
      <c r="C21" s="67" t="s">
        <v>8</v>
      </c>
      <c r="D21" s="63">
        <v>10</v>
      </c>
      <c r="E21" s="78"/>
      <c r="F21" s="68">
        <f t="shared" si="0"/>
        <v>0</v>
      </c>
      <c r="G21" s="68">
        <f t="shared" si="1"/>
        <v>0</v>
      </c>
      <c r="H21" s="69">
        <v>0.08</v>
      </c>
      <c r="I21" s="68">
        <f t="shared" si="2"/>
        <v>0</v>
      </c>
      <c r="J21" s="29"/>
      <c r="K21" s="29"/>
    </row>
    <row r="22" spans="1:11" ht="25.5">
      <c r="A22" s="66">
        <v>17</v>
      </c>
      <c r="B22" s="70" t="s">
        <v>141</v>
      </c>
      <c r="C22" s="67" t="s">
        <v>8</v>
      </c>
      <c r="D22" s="63">
        <v>550</v>
      </c>
      <c r="E22" s="78"/>
      <c r="F22" s="68">
        <f t="shared" si="0"/>
        <v>0</v>
      </c>
      <c r="G22" s="68">
        <f t="shared" si="1"/>
        <v>0</v>
      </c>
      <c r="H22" s="69">
        <v>0.08</v>
      </c>
      <c r="I22" s="68">
        <f t="shared" si="2"/>
        <v>0</v>
      </c>
      <c r="J22" s="29"/>
      <c r="K22" s="29"/>
    </row>
    <row r="23" spans="1:11" ht="14.25">
      <c r="A23" s="66">
        <v>18</v>
      </c>
      <c r="B23" s="70" t="s">
        <v>142</v>
      </c>
      <c r="C23" s="67" t="s">
        <v>8</v>
      </c>
      <c r="D23" s="63">
        <v>90</v>
      </c>
      <c r="E23" s="78"/>
      <c r="F23" s="68">
        <f t="shared" si="0"/>
        <v>0</v>
      </c>
      <c r="G23" s="68">
        <f t="shared" si="1"/>
        <v>0</v>
      </c>
      <c r="H23" s="69">
        <v>0.08</v>
      </c>
      <c r="I23" s="68">
        <f t="shared" si="2"/>
        <v>0</v>
      </c>
      <c r="J23" s="29"/>
      <c r="K23" s="29"/>
    </row>
    <row r="24" spans="1:11" ht="14.25">
      <c r="A24" s="66">
        <v>19</v>
      </c>
      <c r="B24" s="70" t="s">
        <v>143</v>
      </c>
      <c r="C24" s="67" t="s">
        <v>8</v>
      </c>
      <c r="D24" s="63">
        <v>30</v>
      </c>
      <c r="E24" s="78"/>
      <c r="F24" s="68">
        <f t="shared" si="0"/>
        <v>0</v>
      </c>
      <c r="G24" s="68">
        <f t="shared" si="1"/>
        <v>0</v>
      </c>
      <c r="H24" s="69">
        <v>0.08</v>
      </c>
      <c r="I24" s="68">
        <f t="shared" si="2"/>
        <v>0</v>
      </c>
      <c r="J24" s="29"/>
      <c r="K24" s="29"/>
    </row>
    <row r="25" spans="1:11" ht="14.25">
      <c r="A25" s="66">
        <v>20</v>
      </c>
      <c r="B25" s="70" t="s">
        <v>144</v>
      </c>
      <c r="C25" s="67" t="s">
        <v>8</v>
      </c>
      <c r="D25" s="63">
        <v>10</v>
      </c>
      <c r="E25" s="78"/>
      <c r="F25" s="68">
        <f t="shared" si="0"/>
        <v>0</v>
      </c>
      <c r="G25" s="68">
        <f t="shared" si="1"/>
        <v>0</v>
      </c>
      <c r="H25" s="69">
        <v>0.08</v>
      </c>
      <c r="I25" s="68">
        <f t="shared" si="2"/>
        <v>0</v>
      </c>
      <c r="J25" s="29"/>
      <c r="K25" s="29"/>
    </row>
    <row r="26" spans="1:11" ht="14.25">
      <c r="A26" s="66">
        <v>21</v>
      </c>
      <c r="B26" s="70" t="s">
        <v>145</v>
      </c>
      <c r="C26" s="67" t="s">
        <v>8</v>
      </c>
      <c r="D26" s="63">
        <v>15</v>
      </c>
      <c r="E26" s="78"/>
      <c r="F26" s="68">
        <f t="shared" si="0"/>
        <v>0</v>
      </c>
      <c r="G26" s="68">
        <f t="shared" si="1"/>
        <v>0</v>
      </c>
      <c r="H26" s="69">
        <v>0.08</v>
      </c>
      <c r="I26" s="68">
        <f t="shared" si="2"/>
        <v>0</v>
      </c>
      <c r="J26" s="29"/>
      <c r="K26" s="29"/>
    </row>
    <row r="27" spans="1:11" ht="14.25">
      <c r="A27" s="66">
        <v>22</v>
      </c>
      <c r="B27" s="70" t="s">
        <v>146</v>
      </c>
      <c r="C27" s="67" t="s">
        <v>8</v>
      </c>
      <c r="D27" s="63">
        <v>40</v>
      </c>
      <c r="E27" s="78"/>
      <c r="F27" s="68">
        <f t="shared" si="0"/>
        <v>0</v>
      </c>
      <c r="G27" s="68">
        <f t="shared" si="1"/>
        <v>0</v>
      </c>
      <c r="H27" s="69">
        <v>0.08</v>
      </c>
      <c r="I27" s="68">
        <f t="shared" si="2"/>
        <v>0</v>
      </c>
      <c r="J27" s="29"/>
      <c r="K27" s="29"/>
    </row>
    <row r="28" spans="1:11" ht="14.25">
      <c r="A28" s="66">
        <v>23</v>
      </c>
      <c r="B28" s="70" t="s">
        <v>147</v>
      </c>
      <c r="C28" s="67" t="s">
        <v>8</v>
      </c>
      <c r="D28" s="63">
        <v>40</v>
      </c>
      <c r="E28" s="78"/>
      <c r="F28" s="68">
        <f t="shared" si="0"/>
        <v>0</v>
      </c>
      <c r="G28" s="68">
        <f t="shared" si="1"/>
        <v>0</v>
      </c>
      <c r="H28" s="69">
        <v>0.08</v>
      </c>
      <c r="I28" s="68">
        <f t="shared" si="2"/>
        <v>0</v>
      </c>
      <c r="J28" s="29"/>
      <c r="K28" s="29"/>
    </row>
    <row r="29" spans="1:11" ht="14.25">
      <c r="A29" s="66">
        <v>24</v>
      </c>
      <c r="B29" s="70" t="s">
        <v>148</v>
      </c>
      <c r="C29" s="67" t="s">
        <v>8</v>
      </c>
      <c r="D29" s="63">
        <v>15</v>
      </c>
      <c r="E29" s="78"/>
      <c r="F29" s="68">
        <f t="shared" si="0"/>
        <v>0</v>
      </c>
      <c r="G29" s="68">
        <f t="shared" si="1"/>
        <v>0</v>
      </c>
      <c r="H29" s="69">
        <v>0.08</v>
      </c>
      <c r="I29" s="68">
        <f t="shared" si="2"/>
        <v>0</v>
      </c>
      <c r="J29" s="29"/>
      <c r="K29" s="29"/>
    </row>
    <row r="30" spans="1:11" ht="14.25">
      <c r="A30" s="66">
        <v>25</v>
      </c>
      <c r="B30" s="70" t="s">
        <v>149</v>
      </c>
      <c r="C30" s="67" t="s">
        <v>8</v>
      </c>
      <c r="D30" s="63">
        <v>25</v>
      </c>
      <c r="E30" s="78"/>
      <c r="F30" s="68">
        <f t="shared" si="0"/>
        <v>0</v>
      </c>
      <c r="G30" s="68">
        <f t="shared" si="1"/>
        <v>0</v>
      </c>
      <c r="H30" s="69">
        <v>0.08</v>
      </c>
      <c r="I30" s="68">
        <f t="shared" si="2"/>
        <v>0</v>
      </c>
      <c r="J30" s="29"/>
      <c r="K30" s="29"/>
    </row>
    <row r="31" spans="1:11" ht="25.5">
      <c r="A31" s="66">
        <v>26</v>
      </c>
      <c r="B31" s="70" t="s">
        <v>150</v>
      </c>
      <c r="C31" s="67" t="s">
        <v>8</v>
      </c>
      <c r="D31" s="63">
        <v>100</v>
      </c>
      <c r="E31" s="78"/>
      <c r="F31" s="68">
        <f t="shared" si="0"/>
        <v>0</v>
      </c>
      <c r="G31" s="68">
        <f t="shared" si="1"/>
        <v>0</v>
      </c>
      <c r="H31" s="69">
        <v>0.08</v>
      </c>
      <c r="I31" s="68">
        <f t="shared" si="2"/>
        <v>0</v>
      </c>
      <c r="J31" s="29"/>
      <c r="K31" s="29"/>
    </row>
    <row r="32" spans="1:11" ht="14.25">
      <c r="A32" s="66">
        <v>27</v>
      </c>
      <c r="B32" s="70" t="s">
        <v>151</v>
      </c>
      <c r="C32" s="67" t="s">
        <v>8</v>
      </c>
      <c r="D32" s="63">
        <v>450</v>
      </c>
      <c r="E32" s="78"/>
      <c r="F32" s="68">
        <f t="shared" si="0"/>
        <v>0</v>
      </c>
      <c r="G32" s="68">
        <f t="shared" si="1"/>
        <v>0</v>
      </c>
      <c r="H32" s="69">
        <v>0.08</v>
      </c>
      <c r="I32" s="68">
        <f t="shared" si="2"/>
        <v>0</v>
      </c>
      <c r="J32" s="29"/>
      <c r="K32" s="29"/>
    </row>
    <row r="33" spans="1:11" ht="14.25">
      <c r="A33" s="66">
        <v>28</v>
      </c>
      <c r="B33" s="70" t="s">
        <v>152</v>
      </c>
      <c r="C33" s="67" t="s">
        <v>8</v>
      </c>
      <c r="D33" s="63">
        <v>250</v>
      </c>
      <c r="E33" s="78"/>
      <c r="F33" s="68">
        <f t="shared" si="0"/>
        <v>0</v>
      </c>
      <c r="G33" s="68">
        <f t="shared" si="1"/>
        <v>0</v>
      </c>
      <c r="H33" s="69">
        <v>0.08</v>
      </c>
      <c r="I33" s="68">
        <f t="shared" si="2"/>
        <v>0</v>
      </c>
      <c r="J33" s="29"/>
      <c r="K33" s="29"/>
    </row>
    <row r="34" spans="1:11" ht="25.5">
      <c r="A34" s="66">
        <v>29</v>
      </c>
      <c r="B34" s="70" t="s">
        <v>153</v>
      </c>
      <c r="C34" s="67" t="s">
        <v>8</v>
      </c>
      <c r="D34" s="63">
        <v>10</v>
      </c>
      <c r="E34" s="78"/>
      <c r="F34" s="68">
        <f t="shared" si="0"/>
        <v>0</v>
      </c>
      <c r="G34" s="68">
        <f t="shared" si="1"/>
        <v>0</v>
      </c>
      <c r="H34" s="69">
        <v>0.08</v>
      </c>
      <c r="I34" s="68">
        <f t="shared" si="2"/>
        <v>0</v>
      </c>
      <c r="J34" s="29"/>
      <c r="K34" s="29"/>
    </row>
    <row r="35" spans="1:11" ht="25.5">
      <c r="A35" s="66">
        <v>30</v>
      </c>
      <c r="B35" s="70" t="s">
        <v>32</v>
      </c>
      <c r="C35" s="67" t="s">
        <v>8</v>
      </c>
      <c r="D35" s="63">
        <v>80</v>
      </c>
      <c r="E35" s="78"/>
      <c r="F35" s="68">
        <f t="shared" si="0"/>
        <v>0</v>
      </c>
      <c r="G35" s="68">
        <f t="shared" si="1"/>
        <v>0</v>
      </c>
      <c r="H35" s="69">
        <v>0.08</v>
      </c>
      <c r="I35" s="68">
        <f t="shared" si="2"/>
        <v>0</v>
      </c>
      <c r="J35" s="29"/>
      <c r="K35" s="29"/>
    </row>
    <row r="36" spans="1:11" ht="14.25">
      <c r="A36" s="66">
        <v>31</v>
      </c>
      <c r="B36" s="70" t="s">
        <v>154</v>
      </c>
      <c r="C36" s="67" t="s">
        <v>8</v>
      </c>
      <c r="D36" s="63">
        <v>30</v>
      </c>
      <c r="E36" s="78"/>
      <c r="F36" s="68">
        <f t="shared" si="0"/>
        <v>0</v>
      </c>
      <c r="G36" s="68">
        <f t="shared" si="1"/>
        <v>0</v>
      </c>
      <c r="H36" s="69">
        <v>0.08</v>
      </c>
      <c r="I36" s="68">
        <f t="shared" si="2"/>
        <v>0</v>
      </c>
      <c r="J36" s="29"/>
      <c r="K36" s="29"/>
    </row>
    <row r="37" spans="1:11" ht="14.25">
      <c r="A37" s="66">
        <v>32</v>
      </c>
      <c r="B37" s="70" t="s">
        <v>155</v>
      </c>
      <c r="C37" s="67" t="s">
        <v>8</v>
      </c>
      <c r="D37" s="63">
        <v>35</v>
      </c>
      <c r="E37" s="78"/>
      <c r="F37" s="68">
        <f t="shared" si="0"/>
        <v>0</v>
      </c>
      <c r="G37" s="68">
        <f t="shared" si="1"/>
        <v>0</v>
      </c>
      <c r="H37" s="69">
        <v>0.08</v>
      </c>
      <c r="I37" s="68">
        <f t="shared" si="2"/>
        <v>0</v>
      </c>
      <c r="J37" s="29"/>
      <c r="K37" s="29"/>
    </row>
    <row r="38" spans="1:11" ht="14.25">
      <c r="A38" s="66">
        <v>33</v>
      </c>
      <c r="B38" s="70" t="s">
        <v>156</v>
      </c>
      <c r="C38" s="67" t="s">
        <v>8</v>
      </c>
      <c r="D38" s="63">
        <v>25</v>
      </c>
      <c r="E38" s="78"/>
      <c r="F38" s="68">
        <f t="shared" si="0"/>
        <v>0</v>
      </c>
      <c r="G38" s="68">
        <f t="shared" si="1"/>
        <v>0</v>
      </c>
      <c r="H38" s="69">
        <v>0.08</v>
      </c>
      <c r="I38" s="68">
        <f t="shared" si="2"/>
        <v>0</v>
      </c>
      <c r="J38" s="29"/>
      <c r="K38" s="29"/>
    </row>
    <row r="39" spans="1:11" ht="14.25">
      <c r="A39" s="66">
        <v>34</v>
      </c>
      <c r="B39" s="70" t="s">
        <v>157</v>
      </c>
      <c r="C39" s="67" t="s">
        <v>8</v>
      </c>
      <c r="D39" s="63">
        <v>10</v>
      </c>
      <c r="E39" s="78"/>
      <c r="F39" s="68">
        <f t="shared" si="0"/>
        <v>0</v>
      </c>
      <c r="G39" s="68">
        <f t="shared" si="1"/>
        <v>0</v>
      </c>
      <c r="H39" s="69">
        <v>0.08</v>
      </c>
      <c r="I39" s="68">
        <f t="shared" si="2"/>
        <v>0</v>
      </c>
      <c r="J39" s="29"/>
      <c r="K39" s="29"/>
    </row>
    <row r="40" spans="1:11" ht="25.5">
      <c r="A40" s="66">
        <v>35</v>
      </c>
      <c r="B40" s="70" t="s">
        <v>158</v>
      </c>
      <c r="C40" s="67" t="s">
        <v>8</v>
      </c>
      <c r="D40" s="63">
        <v>9</v>
      </c>
      <c r="E40" s="78"/>
      <c r="F40" s="68">
        <f t="shared" si="0"/>
        <v>0</v>
      </c>
      <c r="G40" s="68">
        <f t="shared" si="1"/>
        <v>0</v>
      </c>
      <c r="H40" s="69">
        <v>0.08</v>
      </c>
      <c r="I40" s="68">
        <f t="shared" si="2"/>
        <v>0</v>
      </c>
      <c r="J40" s="29"/>
      <c r="K40" s="29"/>
    </row>
    <row r="41" spans="1:11" ht="14.25">
      <c r="A41" s="71"/>
      <c r="B41" s="110" t="s">
        <v>3</v>
      </c>
      <c r="C41" s="111"/>
      <c r="D41" s="111"/>
      <c r="E41" s="101"/>
      <c r="F41" s="102"/>
      <c r="G41" s="72">
        <f>SUM(G6:G40)</f>
        <v>0</v>
      </c>
      <c r="H41" s="38"/>
      <c r="I41" s="72">
        <f>SUM(I6:I40)</f>
        <v>0</v>
      </c>
      <c r="J41" s="37"/>
      <c r="K41" s="37"/>
    </row>
    <row r="42" spans="1:11" ht="14.25">
      <c r="A42" s="10"/>
      <c r="B42" s="10"/>
      <c r="C42" s="10"/>
      <c r="D42" s="10"/>
      <c r="E42" s="10"/>
      <c r="F42" s="11"/>
      <c r="G42" s="11"/>
      <c r="H42" s="11"/>
      <c r="I42" s="10"/>
      <c r="J42" s="10"/>
      <c r="K42" s="9"/>
    </row>
    <row r="43" spans="1:11" ht="14.25">
      <c r="A43" s="17"/>
      <c r="B43" s="17"/>
      <c r="C43" s="17"/>
      <c r="D43" s="17"/>
      <c r="E43" s="17"/>
      <c r="F43" s="18"/>
      <c r="G43" s="18"/>
      <c r="H43" s="18"/>
      <c r="I43" s="17"/>
      <c r="J43" s="17"/>
      <c r="K43" s="15"/>
    </row>
  </sheetData>
  <sheetProtection password="CF7A" sheet="1"/>
  <mergeCells count="4">
    <mergeCell ref="A1:K1"/>
    <mergeCell ref="A2:K2"/>
    <mergeCell ref="B4:E4"/>
    <mergeCell ref="B41:F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35"/>
  <sheetViews>
    <sheetView zoomScalePageLayoutView="0" workbookViewId="0" topLeftCell="A4">
      <selection activeCell="N21" sqref="N21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33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64" t="s">
        <v>1</v>
      </c>
      <c r="B5" s="65" t="s">
        <v>12</v>
      </c>
      <c r="C5" s="65" t="s">
        <v>2</v>
      </c>
      <c r="D5" s="65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73">
        <v>1</v>
      </c>
      <c r="B6" s="70" t="s">
        <v>159</v>
      </c>
      <c r="C6" s="31" t="s">
        <v>8</v>
      </c>
      <c r="D6" s="76">
        <v>40</v>
      </c>
      <c r="E6" s="78">
        <v>0</v>
      </c>
      <c r="F6" s="68">
        <f aca="true" t="shared" si="0" ref="F6:F14">E6+(E6*H6)</f>
        <v>0</v>
      </c>
      <c r="G6" s="68">
        <f aca="true" t="shared" si="1" ref="G6:G14">D6*E6</f>
        <v>0</v>
      </c>
      <c r="H6" s="69">
        <v>0.08</v>
      </c>
      <c r="I6" s="68">
        <f aca="true" t="shared" si="2" ref="I6:I14">G6+(G6*H6)</f>
        <v>0</v>
      </c>
      <c r="J6" s="29"/>
      <c r="K6" s="29"/>
    </row>
    <row r="7" spans="1:11" ht="25.5">
      <c r="A7" s="73">
        <v>2</v>
      </c>
      <c r="B7" s="70" t="s">
        <v>160</v>
      </c>
      <c r="C7" s="31" t="s">
        <v>8</v>
      </c>
      <c r="D7" s="76">
        <v>15</v>
      </c>
      <c r="E7" s="78">
        <v>0</v>
      </c>
      <c r="F7" s="68">
        <f t="shared" si="0"/>
        <v>0</v>
      </c>
      <c r="G7" s="68">
        <f t="shared" si="1"/>
        <v>0</v>
      </c>
      <c r="H7" s="69">
        <v>0.08</v>
      </c>
      <c r="I7" s="68">
        <f t="shared" si="2"/>
        <v>0</v>
      </c>
      <c r="J7" s="29"/>
      <c r="K7" s="29"/>
    </row>
    <row r="8" spans="1:11" ht="25.5">
      <c r="A8" s="73">
        <v>3</v>
      </c>
      <c r="B8" s="70" t="s">
        <v>163</v>
      </c>
      <c r="C8" s="31" t="s">
        <v>8</v>
      </c>
      <c r="D8" s="76">
        <v>12</v>
      </c>
      <c r="E8" s="78">
        <v>0</v>
      </c>
      <c r="F8" s="68">
        <f t="shared" si="0"/>
        <v>0</v>
      </c>
      <c r="G8" s="68">
        <f t="shared" si="1"/>
        <v>0</v>
      </c>
      <c r="H8" s="69">
        <v>0.08</v>
      </c>
      <c r="I8" s="68">
        <f t="shared" si="2"/>
        <v>0</v>
      </c>
      <c r="J8" s="29"/>
      <c r="K8" s="29"/>
    </row>
    <row r="9" spans="1:11" ht="38.25">
      <c r="A9" s="73">
        <v>4</v>
      </c>
      <c r="B9" s="70" t="s">
        <v>161</v>
      </c>
      <c r="C9" s="31" t="s">
        <v>8</v>
      </c>
      <c r="D9" s="76">
        <v>30</v>
      </c>
      <c r="E9" s="78">
        <v>0</v>
      </c>
      <c r="F9" s="68">
        <f t="shared" si="0"/>
        <v>0</v>
      </c>
      <c r="G9" s="68">
        <f t="shared" si="1"/>
        <v>0</v>
      </c>
      <c r="H9" s="69">
        <v>0.08</v>
      </c>
      <c r="I9" s="68">
        <f t="shared" si="2"/>
        <v>0</v>
      </c>
      <c r="J9" s="29"/>
      <c r="K9" s="29"/>
    </row>
    <row r="10" spans="1:11" ht="38.25">
      <c r="A10" s="73">
        <v>5</v>
      </c>
      <c r="B10" s="70" t="s">
        <v>162</v>
      </c>
      <c r="C10" s="31" t="s">
        <v>8</v>
      </c>
      <c r="D10" s="76">
        <v>20</v>
      </c>
      <c r="E10" s="78">
        <v>0</v>
      </c>
      <c r="F10" s="68">
        <f t="shared" si="0"/>
        <v>0</v>
      </c>
      <c r="G10" s="68">
        <f t="shared" si="1"/>
        <v>0</v>
      </c>
      <c r="H10" s="69">
        <v>0.08</v>
      </c>
      <c r="I10" s="68">
        <f t="shared" si="2"/>
        <v>0</v>
      </c>
      <c r="J10" s="29"/>
      <c r="K10" s="29"/>
    </row>
    <row r="11" spans="1:11" ht="38.25">
      <c r="A11" s="73">
        <v>6</v>
      </c>
      <c r="B11" s="70" t="s">
        <v>164</v>
      </c>
      <c r="C11" s="31" t="s">
        <v>8</v>
      </c>
      <c r="D11" s="76">
        <v>70</v>
      </c>
      <c r="E11" s="78">
        <v>0</v>
      </c>
      <c r="F11" s="68">
        <f t="shared" si="0"/>
        <v>0</v>
      </c>
      <c r="G11" s="68">
        <f t="shared" si="1"/>
        <v>0</v>
      </c>
      <c r="H11" s="69">
        <v>0.08</v>
      </c>
      <c r="I11" s="68">
        <f t="shared" si="2"/>
        <v>0</v>
      </c>
      <c r="J11" s="29"/>
      <c r="K11" s="29"/>
    </row>
    <row r="12" spans="1:11" ht="25.5">
      <c r="A12" s="73">
        <v>7</v>
      </c>
      <c r="B12" s="70" t="s">
        <v>165</v>
      </c>
      <c r="C12" s="31" t="s">
        <v>8</v>
      </c>
      <c r="D12" s="76">
        <v>35</v>
      </c>
      <c r="E12" s="78">
        <v>0</v>
      </c>
      <c r="F12" s="68">
        <f t="shared" si="0"/>
        <v>0</v>
      </c>
      <c r="G12" s="68">
        <f t="shared" si="1"/>
        <v>0</v>
      </c>
      <c r="H12" s="69">
        <v>0.08</v>
      </c>
      <c r="I12" s="68">
        <f t="shared" si="2"/>
        <v>0</v>
      </c>
      <c r="J12" s="29"/>
      <c r="K12" s="29"/>
    </row>
    <row r="13" spans="1:11" ht="25.5">
      <c r="A13" s="73">
        <v>8</v>
      </c>
      <c r="B13" s="70" t="s">
        <v>166</v>
      </c>
      <c r="C13" s="31" t="s">
        <v>8</v>
      </c>
      <c r="D13" s="76">
        <v>10</v>
      </c>
      <c r="E13" s="78">
        <v>0</v>
      </c>
      <c r="F13" s="68">
        <f t="shared" si="0"/>
        <v>0</v>
      </c>
      <c r="G13" s="68">
        <f t="shared" si="1"/>
        <v>0</v>
      </c>
      <c r="H13" s="69">
        <v>0.08</v>
      </c>
      <c r="I13" s="68">
        <f t="shared" si="2"/>
        <v>0</v>
      </c>
      <c r="J13" s="29"/>
      <c r="K13" s="29"/>
    </row>
    <row r="14" spans="1:11" ht="25.5">
      <c r="A14" s="73">
        <v>9</v>
      </c>
      <c r="B14" s="70" t="s">
        <v>167</v>
      </c>
      <c r="C14" s="31" t="s">
        <v>8</v>
      </c>
      <c r="D14" s="76">
        <v>15</v>
      </c>
      <c r="E14" s="78">
        <v>0</v>
      </c>
      <c r="F14" s="68">
        <f t="shared" si="0"/>
        <v>0</v>
      </c>
      <c r="G14" s="68">
        <f t="shared" si="1"/>
        <v>0</v>
      </c>
      <c r="H14" s="69">
        <v>0.08</v>
      </c>
      <c r="I14" s="68">
        <f t="shared" si="2"/>
        <v>0</v>
      </c>
      <c r="J14" s="29"/>
      <c r="K14" s="29"/>
    </row>
    <row r="15" spans="1:11" ht="18.75" customHeight="1">
      <c r="A15" s="73">
        <v>10</v>
      </c>
      <c r="B15" s="70" t="s">
        <v>168</v>
      </c>
      <c r="C15" s="31" t="s">
        <v>8</v>
      </c>
      <c r="D15" s="76">
        <v>20</v>
      </c>
      <c r="E15" s="78">
        <v>0</v>
      </c>
      <c r="F15" s="68">
        <f aca="true" t="shared" si="3" ref="F15:F32">E15+(E15*H15)</f>
        <v>0</v>
      </c>
      <c r="G15" s="68">
        <f aca="true" t="shared" si="4" ref="G15:G32">D15*E15</f>
        <v>0</v>
      </c>
      <c r="H15" s="69">
        <v>0.08</v>
      </c>
      <c r="I15" s="68">
        <f aca="true" t="shared" si="5" ref="I15:I32">G15+(G15*H15)</f>
        <v>0</v>
      </c>
      <c r="J15" s="29"/>
      <c r="K15" s="29"/>
    </row>
    <row r="16" spans="1:11" ht="20.25" customHeight="1">
      <c r="A16" s="73">
        <v>11</v>
      </c>
      <c r="B16" s="70" t="s">
        <v>169</v>
      </c>
      <c r="C16" s="31" t="s">
        <v>8</v>
      </c>
      <c r="D16" s="76">
        <v>10</v>
      </c>
      <c r="E16" s="78">
        <v>0</v>
      </c>
      <c r="F16" s="25">
        <f t="shared" si="3"/>
        <v>0</v>
      </c>
      <c r="G16" s="25">
        <f t="shared" si="4"/>
        <v>0</v>
      </c>
      <c r="H16" s="26">
        <v>0.08</v>
      </c>
      <c r="I16" s="25">
        <f t="shared" si="5"/>
        <v>0</v>
      </c>
      <c r="J16" s="29"/>
      <c r="K16" s="29"/>
    </row>
    <row r="17" spans="1:11" ht="25.5">
      <c r="A17" s="73">
        <v>12</v>
      </c>
      <c r="B17" s="70" t="s">
        <v>170</v>
      </c>
      <c r="C17" s="31" t="s">
        <v>8</v>
      </c>
      <c r="D17" s="76">
        <v>5</v>
      </c>
      <c r="E17" s="78">
        <v>0</v>
      </c>
      <c r="F17" s="25">
        <f t="shared" si="3"/>
        <v>0</v>
      </c>
      <c r="G17" s="25">
        <f t="shared" si="4"/>
        <v>0</v>
      </c>
      <c r="H17" s="26">
        <v>0.08</v>
      </c>
      <c r="I17" s="25">
        <f t="shared" si="5"/>
        <v>0</v>
      </c>
      <c r="J17" s="29"/>
      <c r="K17" s="29"/>
    </row>
    <row r="18" spans="1:11" ht="25.5">
      <c r="A18" s="73">
        <v>13</v>
      </c>
      <c r="B18" s="70" t="s">
        <v>171</v>
      </c>
      <c r="C18" s="31" t="s">
        <v>8</v>
      </c>
      <c r="D18" s="76">
        <v>80</v>
      </c>
      <c r="E18" s="78">
        <v>0</v>
      </c>
      <c r="F18" s="25">
        <f t="shared" si="3"/>
        <v>0</v>
      </c>
      <c r="G18" s="25">
        <f t="shared" si="4"/>
        <v>0</v>
      </c>
      <c r="H18" s="26">
        <v>0.08</v>
      </c>
      <c r="I18" s="25">
        <f t="shared" si="5"/>
        <v>0</v>
      </c>
      <c r="J18" s="29"/>
      <c r="K18" s="29"/>
    </row>
    <row r="19" spans="1:11" ht="25.5">
      <c r="A19" s="73">
        <v>14</v>
      </c>
      <c r="B19" s="70" t="s">
        <v>172</v>
      </c>
      <c r="C19" s="31" t="s">
        <v>8</v>
      </c>
      <c r="D19" s="76">
        <v>280</v>
      </c>
      <c r="E19" s="78">
        <v>0</v>
      </c>
      <c r="F19" s="25">
        <f t="shared" si="3"/>
        <v>0</v>
      </c>
      <c r="G19" s="25">
        <f t="shared" si="4"/>
        <v>0</v>
      </c>
      <c r="H19" s="26">
        <v>0.08</v>
      </c>
      <c r="I19" s="25">
        <f t="shared" si="5"/>
        <v>0</v>
      </c>
      <c r="J19" s="29"/>
      <c r="K19" s="29"/>
    </row>
    <row r="20" spans="1:11" ht="25.5">
      <c r="A20" s="73">
        <v>15</v>
      </c>
      <c r="B20" s="70" t="s">
        <v>173</v>
      </c>
      <c r="C20" s="31" t="s">
        <v>8</v>
      </c>
      <c r="D20" s="76">
        <v>10</v>
      </c>
      <c r="E20" s="78">
        <v>0</v>
      </c>
      <c r="F20" s="68">
        <f t="shared" si="3"/>
        <v>0</v>
      </c>
      <c r="G20" s="68">
        <f t="shared" si="4"/>
        <v>0</v>
      </c>
      <c r="H20" s="69">
        <v>0.08</v>
      </c>
      <c r="I20" s="68">
        <f t="shared" si="5"/>
        <v>0</v>
      </c>
      <c r="J20" s="29"/>
      <c r="K20" s="29"/>
    </row>
    <row r="21" spans="1:11" ht="14.25">
      <c r="A21" s="73">
        <v>16</v>
      </c>
      <c r="B21" s="70" t="s">
        <v>174</v>
      </c>
      <c r="C21" s="31" t="s">
        <v>8</v>
      </c>
      <c r="D21" s="76">
        <v>60</v>
      </c>
      <c r="E21" s="78">
        <v>0</v>
      </c>
      <c r="F21" s="25">
        <f t="shared" si="3"/>
        <v>0</v>
      </c>
      <c r="G21" s="25">
        <f t="shared" si="4"/>
        <v>0</v>
      </c>
      <c r="H21" s="26">
        <v>0.08</v>
      </c>
      <c r="I21" s="25">
        <f t="shared" si="5"/>
        <v>0</v>
      </c>
      <c r="J21" s="29"/>
      <c r="K21" s="29"/>
    </row>
    <row r="22" spans="1:11" ht="25.5">
      <c r="A22" s="73">
        <v>17</v>
      </c>
      <c r="B22" s="70" t="s">
        <v>175</v>
      </c>
      <c r="C22" s="31" t="s">
        <v>8</v>
      </c>
      <c r="D22" s="76">
        <v>80</v>
      </c>
      <c r="E22" s="78">
        <v>0</v>
      </c>
      <c r="F22" s="25">
        <f t="shared" si="3"/>
        <v>0</v>
      </c>
      <c r="G22" s="25">
        <f t="shared" si="4"/>
        <v>0</v>
      </c>
      <c r="H22" s="26">
        <v>0.08</v>
      </c>
      <c r="I22" s="25">
        <f t="shared" si="5"/>
        <v>0</v>
      </c>
      <c r="J22" s="29"/>
      <c r="K22" s="29"/>
    </row>
    <row r="23" spans="1:11" ht="25.5">
      <c r="A23" s="73">
        <v>18</v>
      </c>
      <c r="B23" s="70" t="s">
        <v>176</v>
      </c>
      <c r="C23" s="31" t="s">
        <v>8</v>
      </c>
      <c r="D23" s="76">
        <v>10</v>
      </c>
      <c r="E23" s="78">
        <v>0</v>
      </c>
      <c r="F23" s="25">
        <f t="shared" si="3"/>
        <v>0</v>
      </c>
      <c r="G23" s="25">
        <f t="shared" si="4"/>
        <v>0</v>
      </c>
      <c r="H23" s="26">
        <v>0.08</v>
      </c>
      <c r="I23" s="25">
        <f t="shared" si="5"/>
        <v>0</v>
      </c>
      <c r="J23" s="29"/>
      <c r="K23" s="29"/>
    </row>
    <row r="24" spans="1:11" ht="38.25">
      <c r="A24" s="73">
        <v>19</v>
      </c>
      <c r="B24" s="70" t="s">
        <v>177</v>
      </c>
      <c r="C24" s="31" t="s">
        <v>8</v>
      </c>
      <c r="D24" s="76">
        <v>25</v>
      </c>
      <c r="E24" s="78">
        <v>0</v>
      </c>
      <c r="F24" s="25">
        <f t="shared" si="3"/>
        <v>0</v>
      </c>
      <c r="G24" s="25">
        <f t="shared" si="4"/>
        <v>0</v>
      </c>
      <c r="H24" s="26">
        <v>0.08</v>
      </c>
      <c r="I24" s="25">
        <f t="shared" si="5"/>
        <v>0</v>
      </c>
      <c r="J24" s="29"/>
      <c r="K24" s="29"/>
    </row>
    <row r="25" spans="1:11" ht="38.25">
      <c r="A25" s="73">
        <v>20</v>
      </c>
      <c r="B25" s="70" t="s">
        <v>178</v>
      </c>
      <c r="C25" s="31" t="s">
        <v>8</v>
      </c>
      <c r="D25" s="76">
        <v>10</v>
      </c>
      <c r="E25" s="78">
        <v>0</v>
      </c>
      <c r="F25" s="68">
        <f t="shared" si="3"/>
        <v>0</v>
      </c>
      <c r="G25" s="68">
        <f t="shared" si="4"/>
        <v>0</v>
      </c>
      <c r="H25" s="69">
        <v>0.08</v>
      </c>
      <c r="I25" s="68">
        <f t="shared" si="5"/>
        <v>0</v>
      </c>
      <c r="J25" s="29"/>
      <c r="K25" s="29"/>
    </row>
    <row r="26" spans="1:11" ht="25.5">
      <c r="A26" s="73">
        <v>21</v>
      </c>
      <c r="B26" s="70" t="s">
        <v>179</v>
      </c>
      <c r="C26" s="31" t="s">
        <v>8</v>
      </c>
      <c r="D26" s="76">
        <v>25</v>
      </c>
      <c r="E26" s="78">
        <v>0</v>
      </c>
      <c r="F26" s="25">
        <f t="shared" si="3"/>
        <v>0</v>
      </c>
      <c r="G26" s="25">
        <f t="shared" si="4"/>
        <v>0</v>
      </c>
      <c r="H26" s="26">
        <v>0.08</v>
      </c>
      <c r="I26" s="25">
        <f t="shared" si="5"/>
        <v>0</v>
      </c>
      <c r="J26" s="29"/>
      <c r="K26" s="29"/>
    </row>
    <row r="27" spans="1:11" ht="25.5">
      <c r="A27" s="73">
        <v>22</v>
      </c>
      <c r="B27" s="70" t="s">
        <v>180</v>
      </c>
      <c r="C27" s="31" t="s">
        <v>8</v>
      </c>
      <c r="D27" s="76">
        <v>5</v>
      </c>
      <c r="E27" s="78">
        <v>0</v>
      </c>
      <c r="F27" s="25">
        <f t="shared" si="3"/>
        <v>0</v>
      </c>
      <c r="G27" s="25">
        <f t="shared" si="4"/>
        <v>0</v>
      </c>
      <c r="H27" s="26">
        <v>0.08</v>
      </c>
      <c r="I27" s="25">
        <f t="shared" si="5"/>
        <v>0</v>
      </c>
      <c r="J27" s="29"/>
      <c r="K27" s="29"/>
    </row>
    <row r="28" spans="1:11" ht="25.5">
      <c r="A28" s="73">
        <v>23</v>
      </c>
      <c r="B28" s="70" t="s">
        <v>181</v>
      </c>
      <c r="C28" s="31" t="s">
        <v>8</v>
      </c>
      <c r="D28" s="76">
        <v>20</v>
      </c>
      <c r="E28" s="78">
        <v>0</v>
      </c>
      <c r="F28" s="25">
        <f t="shared" si="3"/>
        <v>0</v>
      </c>
      <c r="G28" s="25">
        <f t="shared" si="4"/>
        <v>0</v>
      </c>
      <c r="H28" s="26">
        <v>0.08</v>
      </c>
      <c r="I28" s="25">
        <f t="shared" si="5"/>
        <v>0</v>
      </c>
      <c r="J28" s="29"/>
      <c r="K28" s="29"/>
    </row>
    <row r="29" spans="1:11" ht="25.5">
      <c r="A29" s="73">
        <v>24</v>
      </c>
      <c r="B29" s="70" t="s">
        <v>182</v>
      </c>
      <c r="C29" s="31" t="s">
        <v>8</v>
      </c>
      <c r="D29" s="76">
        <v>15</v>
      </c>
      <c r="E29" s="78">
        <v>0</v>
      </c>
      <c r="F29" s="68">
        <f t="shared" si="3"/>
        <v>0</v>
      </c>
      <c r="G29" s="68">
        <f t="shared" si="4"/>
        <v>0</v>
      </c>
      <c r="H29" s="69">
        <v>0.08</v>
      </c>
      <c r="I29" s="68">
        <f t="shared" si="5"/>
        <v>0</v>
      </c>
      <c r="J29" s="29"/>
      <c r="K29" s="29"/>
    </row>
    <row r="30" spans="1:11" ht="14.25">
      <c r="A30" s="73">
        <v>25</v>
      </c>
      <c r="B30" s="70" t="s">
        <v>183</v>
      </c>
      <c r="C30" s="31" t="s">
        <v>8</v>
      </c>
      <c r="D30" s="76">
        <v>3</v>
      </c>
      <c r="E30" s="78">
        <v>0</v>
      </c>
      <c r="F30" s="25">
        <f t="shared" si="3"/>
        <v>0</v>
      </c>
      <c r="G30" s="25">
        <f t="shared" si="4"/>
        <v>0</v>
      </c>
      <c r="H30" s="26">
        <v>0.08</v>
      </c>
      <c r="I30" s="25">
        <f t="shared" si="5"/>
        <v>0</v>
      </c>
      <c r="J30" s="29"/>
      <c r="K30" s="29"/>
    </row>
    <row r="31" spans="1:11" ht="25.5">
      <c r="A31" s="73">
        <v>26</v>
      </c>
      <c r="B31" s="70" t="s">
        <v>184</v>
      </c>
      <c r="C31" s="31" t="s">
        <v>8</v>
      </c>
      <c r="D31" s="76">
        <v>10</v>
      </c>
      <c r="E31" s="78">
        <v>0</v>
      </c>
      <c r="F31" s="25">
        <f t="shared" si="3"/>
        <v>0</v>
      </c>
      <c r="G31" s="25">
        <f t="shared" si="4"/>
        <v>0</v>
      </c>
      <c r="H31" s="26">
        <v>0.08</v>
      </c>
      <c r="I31" s="25">
        <f t="shared" si="5"/>
        <v>0</v>
      </c>
      <c r="J31" s="29"/>
      <c r="K31" s="29"/>
    </row>
    <row r="32" spans="1:11" ht="25.5">
      <c r="A32" s="73">
        <v>27</v>
      </c>
      <c r="B32" s="70" t="s">
        <v>185</v>
      </c>
      <c r="C32" s="31" t="s">
        <v>8</v>
      </c>
      <c r="D32" s="76">
        <v>7</v>
      </c>
      <c r="E32" s="78">
        <v>0</v>
      </c>
      <c r="F32" s="25">
        <f t="shared" si="3"/>
        <v>0</v>
      </c>
      <c r="G32" s="25">
        <f t="shared" si="4"/>
        <v>0</v>
      </c>
      <c r="H32" s="26">
        <v>0.08</v>
      </c>
      <c r="I32" s="25">
        <f t="shared" si="5"/>
        <v>0</v>
      </c>
      <c r="J32" s="29"/>
      <c r="K32" s="29"/>
    </row>
    <row r="33" spans="1:11" ht="14.25">
      <c r="A33" s="47"/>
      <c r="B33" s="110" t="s">
        <v>3</v>
      </c>
      <c r="C33" s="111"/>
      <c r="D33" s="111"/>
      <c r="E33" s="101"/>
      <c r="F33" s="102"/>
      <c r="G33" s="72">
        <f>SUM(G6:G32)</f>
        <v>0</v>
      </c>
      <c r="H33" s="38"/>
      <c r="I33" s="72">
        <f>SUM(I6:I32)</f>
        <v>0</v>
      </c>
      <c r="J33" s="37"/>
      <c r="K33" s="37"/>
    </row>
    <row r="34" spans="1:11" ht="14.25">
      <c r="A34" s="17"/>
      <c r="B34" s="17"/>
      <c r="C34" s="17"/>
      <c r="D34" s="17"/>
      <c r="E34" s="17"/>
      <c r="F34" s="18"/>
      <c r="G34" s="18"/>
      <c r="H34" s="18"/>
      <c r="I34" s="17"/>
      <c r="J34" s="17"/>
      <c r="K34" s="15"/>
    </row>
    <row r="35" spans="1:11" ht="14.25">
      <c r="A35" s="17"/>
      <c r="B35" s="17"/>
      <c r="C35" s="17"/>
      <c r="D35" s="17"/>
      <c r="E35" s="17"/>
      <c r="F35" s="18"/>
      <c r="G35" s="18"/>
      <c r="H35" s="18"/>
      <c r="I35" s="17"/>
      <c r="J35" s="17"/>
      <c r="K35" s="15"/>
    </row>
  </sheetData>
  <sheetProtection password="CF7A" sheet="1"/>
  <mergeCells count="4">
    <mergeCell ref="A1:K1"/>
    <mergeCell ref="A2:K2"/>
    <mergeCell ref="B4:E4"/>
    <mergeCell ref="B33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3"/>
  <sheetViews>
    <sheetView zoomScalePageLayoutView="0" workbookViewId="0" topLeftCell="A1">
      <selection activeCell="A5" sqref="A5:K5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35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64" t="s">
        <v>1</v>
      </c>
      <c r="B5" s="65" t="s">
        <v>12</v>
      </c>
      <c r="C5" s="65" t="s">
        <v>2</v>
      </c>
      <c r="D5" s="65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14.25">
      <c r="A6" s="73">
        <v>1</v>
      </c>
      <c r="B6" s="74" t="s">
        <v>186</v>
      </c>
      <c r="C6" s="75" t="s">
        <v>8</v>
      </c>
      <c r="D6" s="77">
        <v>10</v>
      </c>
      <c r="E6" s="78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14.25">
      <c r="A7" s="73">
        <v>2</v>
      </c>
      <c r="B7" s="74" t="s">
        <v>187</v>
      </c>
      <c r="C7" s="75" t="s">
        <v>8</v>
      </c>
      <c r="D7" s="63">
        <v>10</v>
      </c>
      <c r="E7" s="78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25.5">
      <c r="A8" s="73">
        <v>3</v>
      </c>
      <c r="B8" s="74" t="s">
        <v>188</v>
      </c>
      <c r="C8" s="75" t="s">
        <v>8</v>
      </c>
      <c r="D8" s="63">
        <v>3</v>
      </c>
      <c r="E8" s="78">
        <v>0</v>
      </c>
      <c r="F8" s="25">
        <f>E8+(E8*H8)</f>
        <v>0</v>
      </c>
      <c r="G8" s="25">
        <f>D8*E8</f>
        <v>0</v>
      </c>
      <c r="H8" s="26">
        <v>0.08</v>
      </c>
      <c r="I8" s="25">
        <f>G8+(G8*H8)</f>
        <v>0</v>
      </c>
      <c r="J8" s="29"/>
      <c r="K8" s="29"/>
    </row>
    <row r="9" spans="1:11" ht="14.25">
      <c r="A9" s="73">
        <v>4</v>
      </c>
      <c r="B9" s="74" t="s">
        <v>189</v>
      </c>
      <c r="C9" s="75" t="s">
        <v>8</v>
      </c>
      <c r="D9" s="63">
        <v>5</v>
      </c>
      <c r="E9" s="78">
        <v>0</v>
      </c>
      <c r="F9" s="25">
        <f>E9+(E9*H9)</f>
        <v>0</v>
      </c>
      <c r="G9" s="25">
        <f>D9*E9</f>
        <v>0</v>
      </c>
      <c r="H9" s="26">
        <v>0.08</v>
      </c>
      <c r="I9" s="25">
        <f>G9+(G9*H9)</f>
        <v>0</v>
      </c>
      <c r="J9" s="29"/>
      <c r="K9" s="29"/>
    </row>
    <row r="10" spans="1:11" ht="14.25">
      <c r="A10" s="73">
        <v>5</v>
      </c>
      <c r="B10" s="74" t="s">
        <v>190</v>
      </c>
      <c r="C10" s="75" t="s">
        <v>8</v>
      </c>
      <c r="D10" s="77">
        <v>5</v>
      </c>
      <c r="E10" s="78">
        <v>0</v>
      </c>
      <c r="F10" s="25">
        <f>E10+(E10*H10)</f>
        <v>0</v>
      </c>
      <c r="G10" s="25">
        <f>D10*E10</f>
        <v>0</v>
      </c>
      <c r="H10" s="26">
        <v>0.08</v>
      </c>
      <c r="I10" s="25">
        <f>G10+(G10*H10)</f>
        <v>0</v>
      </c>
      <c r="J10" s="27"/>
      <c r="K10" s="27"/>
    </row>
    <row r="11" spans="1:11" ht="14.25">
      <c r="A11" s="47"/>
      <c r="B11" s="110" t="s">
        <v>3</v>
      </c>
      <c r="C11" s="101"/>
      <c r="D11" s="111"/>
      <c r="E11" s="101"/>
      <c r="F11" s="102"/>
      <c r="G11" s="28">
        <f>SUM(G6:G10)</f>
        <v>0</v>
      </c>
      <c r="H11" s="38"/>
      <c r="I11" s="28">
        <f>SUM(I6:I10)</f>
        <v>0</v>
      </c>
      <c r="J11" s="37"/>
      <c r="K11" s="37"/>
    </row>
    <row r="12" spans="1:11" ht="14.25">
      <c r="A12" s="10"/>
      <c r="B12" s="10"/>
      <c r="C12" s="10"/>
      <c r="D12" s="10"/>
      <c r="E12" s="10"/>
      <c r="F12" s="11"/>
      <c r="G12" s="11"/>
      <c r="H12" s="11"/>
      <c r="I12" s="10"/>
      <c r="J12" s="10"/>
      <c r="K12" s="9"/>
    </row>
    <row r="13" spans="1:11" ht="14.25">
      <c r="A13" s="17"/>
      <c r="B13" s="17"/>
      <c r="C13" s="17"/>
      <c r="D13" s="17"/>
      <c r="E13" s="17"/>
      <c r="F13" s="18"/>
      <c r="G13" s="18"/>
      <c r="H13" s="18"/>
      <c r="I13" s="17"/>
      <c r="J13" s="17"/>
      <c r="K13" s="15"/>
    </row>
  </sheetData>
  <sheetProtection password="CF7A" sheet="1"/>
  <mergeCells count="4">
    <mergeCell ref="A1:K1"/>
    <mergeCell ref="A2:K2"/>
    <mergeCell ref="B4:E4"/>
    <mergeCell ref="B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38"/>
  <sheetViews>
    <sheetView zoomScalePageLayoutView="0" workbookViewId="0" topLeftCell="A10">
      <selection activeCell="A36" sqref="A36:IV37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6.3984375" style="0" customWidth="1"/>
    <col min="4" max="4" width="5.19921875" style="0" customWidth="1"/>
    <col min="5" max="5" width="9.5" style="0" customWidth="1"/>
    <col min="6" max="6" width="12.09765625" style="0" customWidth="1"/>
    <col min="7" max="7" width="14" style="0" customWidth="1"/>
    <col min="8" max="8" width="5.3984375" style="0" customWidth="1"/>
    <col min="9" max="9" width="14.19921875" style="0" customWidth="1"/>
    <col min="10" max="10" width="13.69921875" style="0" customWidth="1"/>
    <col min="11" max="11" width="13.8984375" style="0" customWidth="1"/>
  </cols>
  <sheetData>
    <row r="1" spans="1:11" ht="14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>
      <c r="A4" s="23"/>
      <c r="B4" s="103" t="s">
        <v>36</v>
      </c>
      <c r="C4" s="103"/>
      <c r="D4" s="103"/>
      <c r="E4" s="103"/>
      <c r="F4" s="23"/>
      <c r="G4" s="23"/>
      <c r="H4" s="23"/>
      <c r="I4" s="23"/>
      <c r="J4" s="23"/>
      <c r="K4" s="23"/>
    </row>
    <row r="5" spans="1:11" ht="25.5">
      <c r="A5" s="39" t="s">
        <v>1</v>
      </c>
      <c r="B5" s="40" t="s">
        <v>12</v>
      </c>
      <c r="C5" s="40" t="s">
        <v>2</v>
      </c>
      <c r="D5" s="40" t="s">
        <v>15</v>
      </c>
      <c r="E5" s="40" t="s">
        <v>13</v>
      </c>
      <c r="F5" s="40" t="s">
        <v>14</v>
      </c>
      <c r="G5" s="40" t="s">
        <v>10</v>
      </c>
      <c r="H5" s="40" t="s">
        <v>5</v>
      </c>
      <c r="I5" s="40" t="s">
        <v>11</v>
      </c>
      <c r="J5" s="40" t="s">
        <v>4</v>
      </c>
      <c r="K5" s="40" t="s">
        <v>7</v>
      </c>
    </row>
    <row r="6" spans="1:11" ht="25.5">
      <c r="A6" s="35">
        <v>1</v>
      </c>
      <c r="B6" s="79" t="s">
        <v>191</v>
      </c>
      <c r="C6" s="31" t="s">
        <v>8</v>
      </c>
      <c r="D6" s="80">
        <v>80</v>
      </c>
      <c r="E6" s="85">
        <v>0</v>
      </c>
      <c r="F6" s="25">
        <f>E6+(E6*H6)</f>
        <v>0</v>
      </c>
      <c r="G6" s="25">
        <f>D6*E6</f>
        <v>0</v>
      </c>
      <c r="H6" s="26">
        <v>0.08</v>
      </c>
      <c r="I6" s="25">
        <f>G6+(G6*H6)</f>
        <v>0</v>
      </c>
      <c r="J6" s="29"/>
      <c r="K6" s="29"/>
    </row>
    <row r="7" spans="1:11" ht="25.5">
      <c r="A7" s="35">
        <v>2</v>
      </c>
      <c r="B7" s="79" t="s">
        <v>192</v>
      </c>
      <c r="C7" s="31" t="s">
        <v>8</v>
      </c>
      <c r="D7" s="80">
        <v>120</v>
      </c>
      <c r="E7" s="85">
        <v>0</v>
      </c>
      <c r="F7" s="25">
        <f>E7+(E7*H7)</f>
        <v>0</v>
      </c>
      <c r="G7" s="25">
        <f>D7*E7</f>
        <v>0</v>
      </c>
      <c r="H7" s="26">
        <v>0.08</v>
      </c>
      <c r="I7" s="25">
        <f>G7+(G7*H7)</f>
        <v>0</v>
      </c>
      <c r="J7" s="29"/>
      <c r="K7" s="29"/>
    </row>
    <row r="8" spans="1:11" ht="25.5">
      <c r="A8" s="35">
        <v>3</v>
      </c>
      <c r="B8" s="79" t="s">
        <v>37</v>
      </c>
      <c r="C8" s="31" t="s">
        <v>8</v>
      </c>
      <c r="D8" s="80">
        <v>10</v>
      </c>
      <c r="E8" s="85">
        <v>0</v>
      </c>
      <c r="F8" s="25">
        <f>E8+(E8*H8)</f>
        <v>0</v>
      </c>
      <c r="G8" s="25">
        <f>D8*E8</f>
        <v>0</v>
      </c>
      <c r="H8" s="26">
        <v>0.08</v>
      </c>
      <c r="I8" s="25">
        <f>G8+(G8*H8)</f>
        <v>0</v>
      </c>
      <c r="J8" s="29"/>
      <c r="K8" s="29"/>
    </row>
    <row r="9" spans="1:11" ht="14.25">
      <c r="A9" s="35">
        <v>4</v>
      </c>
      <c r="B9" s="79" t="s">
        <v>193</v>
      </c>
      <c r="C9" s="31" t="s">
        <v>8</v>
      </c>
      <c r="D9" s="80">
        <v>5</v>
      </c>
      <c r="E9" s="85">
        <v>0</v>
      </c>
      <c r="F9" s="25">
        <f>E9+(E9*H9)</f>
        <v>0</v>
      </c>
      <c r="G9" s="25">
        <f>D9*E9</f>
        <v>0</v>
      </c>
      <c r="H9" s="26">
        <v>0.08</v>
      </c>
      <c r="I9" s="25">
        <f>G9+(G9*H9)</f>
        <v>0</v>
      </c>
      <c r="J9" s="29"/>
      <c r="K9" s="29"/>
    </row>
    <row r="10" spans="1:11" ht="25.5">
      <c r="A10" s="35">
        <v>5</v>
      </c>
      <c r="B10" s="79" t="s">
        <v>194</v>
      </c>
      <c r="C10" s="31" t="s">
        <v>8</v>
      </c>
      <c r="D10" s="80">
        <v>40</v>
      </c>
      <c r="E10" s="85">
        <v>0</v>
      </c>
      <c r="F10" s="25">
        <f>E10+(E10*H10)</f>
        <v>0</v>
      </c>
      <c r="G10" s="25">
        <f>D10*E10</f>
        <v>0</v>
      </c>
      <c r="H10" s="26">
        <v>0.08</v>
      </c>
      <c r="I10" s="25">
        <f>G10+(G10*H10)</f>
        <v>0</v>
      </c>
      <c r="J10" s="29"/>
      <c r="K10" s="29"/>
    </row>
    <row r="11" spans="1:11" ht="25.5">
      <c r="A11" s="35">
        <v>6</v>
      </c>
      <c r="B11" s="79" t="s">
        <v>195</v>
      </c>
      <c r="C11" s="31" t="s">
        <v>8</v>
      </c>
      <c r="D11" s="80">
        <v>55</v>
      </c>
      <c r="E11" s="85">
        <v>0</v>
      </c>
      <c r="F11" s="25">
        <f aca="true" t="shared" si="0" ref="F11:F34">E11+(E11*H11)</f>
        <v>0</v>
      </c>
      <c r="G11" s="25">
        <f aca="true" t="shared" si="1" ref="G11:G34">D11*E11</f>
        <v>0</v>
      </c>
      <c r="H11" s="26">
        <v>0.08</v>
      </c>
      <c r="I11" s="25">
        <f aca="true" t="shared" si="2" ref="I11:I34">G11+(G11*H11)</f>
        <v>0</v>
      </c>
      <c r="J11" s="29"/>
      <c r="K11" s="29"/>
    </row>
    <row r="12" spans="1:11" ht="25.5">
      <c r="A12" s="35">
        <v>7</v>
      </c>
      <c r="B12" s="79" t="s">
        <v>196</v>
      </c>
      <c r="C12" s="31" t="s">
        <v>8</v>
      </c>
      <c r="D12" s="80">
        <v>3</v>
      </c>
      <c r="E12" s="85">
        <v>0</v>
      </c>
      <c r="F12" s="25">
        <f t="shared" si="0"/>
        <v>0</v>
      </c>
      <c r="G12" s="25">
        <f t="shared" si="1"/>
        <v>0</v>
      </c>
      <c r="H12" s="26">
        <v>0.08</v>
      </c>
      <c r="I12" s="25">
        <f t="shared" si="2"/>
        <v>0</v>
      </c>
      <c r="J12" s="29"/>
      <c r="K12" s="29"/>
    </row>
    <row r="13" spans="1:11" ht="25.5">
      <c r="A13" s="35">
        <v>8</v>
      </c>
      <c r="B13" s="79" t="s">
        <v>197</v>
      </c>
      <c r="C13" s="31" t="s">
        <v>8</v>
      </c>
      <c r="D13" s="80">
        <v>3</v>
      </c>
      <c r="E13" s="85">
        <v>0</v>
      </c>
      <c r="F13" s="25">
        <f t="shared" si="0"/>
        <v>0</v>
      </c>
      <c r="G13" s="25">
        <f t="shared" si="1"/>
        <v>0</v>
      </c>
      <c r="H13" s="26">
        <v>0.08</v>
      </c>
      <c r="I13" s="25">
        <f t="shared" si="2"/>
        <v>0</v>
      </c>
      <c r="J13" s="29"/>
      <c r="K13" s="29"/>
    </row>
    <row r="14" spans="1:11" ht="25.5">
      <c r="A14" s="35">
        <v>9</v>
      </c>
      <c r="B14" s="79" t="s">
        <v>198</v>
      </c>
      <c r="C14" s="31" t="s">
        <v>8</v>
      </c>
      <c r="D14" s="80">
        <v>5</v>
      </c>
      <c r="E14" s="85">
        <v>0</v>
      </c>
      <c r="F14" s="25">
        <f t="shared" si="0"/>
        <v>0</v>
      </c>
      <c r="G14" s="25">
        <f t="shared" si="1"/>
        <v>0</v>
      </c>
      <c r="H14" s="26">
        <v>0.08</v>
      </c>
      <c r="I14" s="25">
        <f t="shared" si="2"/>
        <v>0</v>
      </c>
      <c r="J14" s="29"/>
      <c r="K14" s="29"/>
    </row>
    <row r="15" spans="1:11" ht="14.25">
      <c r="A15" s="35">
        <v>10</v>
      </c>
      <c r="B15" s="79" t="s">
        <v>199</v>
      </c>
      <c r="C15" s="31" t="s">
        <v>8</v>
      </c>
      <c r="D15" s="80">
        <v>5</v>
      </c>
      <c r="E15" s="85">
        <v>0</v>
      </c>
      <c r="F15" s="25">
        <f t="shared" si="0"/>
        <v>0</v>
      </c>
      <c r="G15" s="25">
        <f t="shared" si="1"/>
        <v>0</v>
      </c>
      <c r="H15" s="26">
        <v>0.08</v>
      </c>
      <c r="I15" s="25">
        <f t="shared" si="2"/>
        <v>0</v>
      </c>
      <c r="J15" s="29"/>
      <c r="K15" s="29"/>
    </row>
    <row r="16" spans="1:11" ht="14.25">
      <c r="A16" s="35">
        <v>11</v>
      </c>
      <c r="B16" s="79" t="s">
        <v>200</v>
      </c>
      <c r="C16" s="31" t="s">
        <v>8</v>
      </c>
      <c r="D16" s="80">
        <v>5</v>
      </c>
      <c r="E16" s="85">
        <v>0</v>
      </c>
      <c r="F16" s="25">
        <f t="shared" si="0"/>
        <v>0</v>
      </c>
      <c r="G16" s="25">
        <f t="shared" si="1"/>
        <v>0</v>
      </c>
      <c r="H16" s="26">
        <v>0.08</v>
      </c>
      <c r="I16" s="25">
        <f t="shared" si="2"/>
        <v>0</v>
      </c>
      <c r="J16" s="29"/>
      <c r="K16" s="29"/>
    </row>
    <row r="17" spans="1:11" ht="14.25">
      <c r="A17" s="35">
        <v>12</v>
      </c>
      <c r="B17" s="79" t="s">
        <v>201</v>
      </c>
      <c r="C17" s="31" t="s">
        <v>8</v>
      </c>
      <c r="D17" s="80">
        <v>25</v>
      </c>
      <c r="E17" s="85">
        <v>0</v>
      </c>
      <c r="F17" s="25">
        <f t="shared" si="0"/>
        <v>0</v>
      </c>
      <c r="G17" s="25">
        <f t="shared" si="1"/>
        <v>0</v>
      </c>
      <c r="H17" s="26">
        <v>0.08</v>
      </c>
      <c r="I17" s="25">
        <f t="shared" si="2"/>
        <v>0</v>
      </c>
      <c r="J17" s="29"/>
      <c r="K17" s="29"/>
    </row>
    <row r="18" spans="1:11" ht="14.25">
      <c r="A18" s="35">
        <v>13</v>
      </c>
      <c r="B18" s="79" t="s">
        <v>202</v>
      </c>
      <c r="C18" s="31" t="s">
        <v>8</v>
      </c>
      <c r="D18" s="80">
        <v>20</v>
      </c>
      <c r="E18" s="85">
        <v>0</v>
      </c>
      <c r="F18" s="25">
        <f t="shared" si="0"/>
        <v>0</v>
      </c>
      <c r="G18" s="25">
        <f t="shared" si="1"/>
        <v>0</v>
      </c>
      <c r="H18" s="26">
        <v>0.08</v>
      </c>
      <c r="I18" s="25">
        <f t="shared" si="2"/>
        <v>0</v>
      </c>
      <c r="J18" s="29"/>
      <c r="K18" s="29"/>
    </row>
    <row r="19" spans="1:11" ht="14.25">
      <c r="A19" s="35">
        <v>14</v>
      </c>
      <c r="B19" s="79" t="s">
        <v>38</v>
      </c>
      <c r="C19" s="31" t="s">
        <v>8</v>
      </c>
      <c r="D19" s="80">
        <v>230</v>
      </c>
      <c r="E19" s="85">
        <v>0</v>
      </c>
      <c r="F19" s="25">
        <f t="shared" si="0"/>
        <v>0</v>
      </c>
      <c r="G19" s="25">
        <f t="shared" si="1"/>
        <v>0</v>
      </c>
      <c r="H19" s="26">
        <v>0.08</v>
      </c>
      <c r="I19" s="25">
        <f t="shared" si="2"/>
        <v>0</v>
      </c>
      <c r="J19" s="29"/>
      <c r="K19" s="29"/>
    </row>
    <row r="20" spans="1:11" ht="25.5">
      <c r="A20" s="35">
        <v>15</v>
      </c>
      <c r="B20" s="79" t="s">
        <v>39</v>
      </c>
      <c r="C20" s="31" t="s">
        <v>8</v>
      </c>
      <c r="D20" s="81">
        <v>10</v>
      </c>
      <c r="E20" s="85">
        <v>0</v>
      </c>
      <c r="F20" s="25">
        <f t="shared" si="0"/>
        <v>0</v>
      </c>
      <c r="G20" s="25">
        <f t="shared" si="1"/>
        <v>0</v>
      </c>
      <c r="H20" s="26">
        <v>0.08</v>
      </c>
      <c r="I20" s="25">
        <f t="shared" si="2"/>
        <v>0</v>
      </c>
      <c r="J20" s="29"/>
      <c r="K20" s="29"/>
    </row>
    <row r="21" spans="1:11" ht="25.5">
      <c r="A21" s="35">
        <v>16</v>
      </c>
      <c r="B21" s="79" t="s">
        <v>203</v>
      </c>
      <c r="C21" s="31" t="s">
        <v>8</v>
      </c>
      <c r="D21" s="80">
        <v>8</v>
      </c>
      <c r="E21" s="85">
        <v>0</v>
      </c>
      <c r="F21" s="25">
        <f t="shared" si="0"/>
        <v>0</v>
      </c>
      <c r="G21" s="25">
        <f t="shared" si="1"/>
        <v>0</v>
      </c>
      <c r="H21" s="26">
        <v>0.08</v>
      </c>
      <c r="I21" s="25">
        <f t="shared" si="2"/>
        <v>0</v>
      </c>
      <c r="J21" s="29"/>
      <c r="K21" s="29"/>
    </row>
    <row r="22" spans="1:11" ht="25.5">
      <c r="A22" s="35">
        <v>17</v>
      </c>
      <c r="B22" s="79" t="s">
        <v>88</v>
      </c>
      <c r="C22" s="31" t="s">
        <v>8</v>
      </c>
      <c r="D22" s="80">
        <v>2</v>
      </c>
      <c r="E22" s="85">
        <v>0</v>
      </c>
      <c r="F22" s="25">
        <f t="shared" si="0"/>
        <v>0</v>
      </c>
      <c r="G22" s="25">
        <f t="shared" si="1"/>
        <v>0</v>
      </c>
      <c r="H22" s="26">
        <v>0.08</v>
      </c>
      <c r="I22" s="25">
        <f t="shared" si="2"/>
        <v>0</v>
      </c>
      <c r="J22" s="29"/>
      <c r="K22" s="29"/>
    </row>
    <row r="23" spans="1:11" ht="14.25">
      <c r="A23" s="35">
        <v>18</v>
      </c>
      <c r="B23" s="79" t="s">
        <v>204</v>
      </c>
      <c r="C23" s="31" t="s">
        <v>8</v>
      </c>
      <c r="D23" s="80">
        <v>2</v>
      </c>
      <c r="E23" s="85">
        <v>0</v>
      </c>
      <c r="F23" s="25">
        <f t="shared" si="0"/>
        <v>0</v>
      </c>
      <c r="G23" s="25">
        <f t="shared" si="1"/>
        <v>0</v>
      </c>
      <c r="H23" s="26">
        <v>0.08</v>
      </c>
      <c r="I23" s="25">
        <f t="shared" si="2"/>
        <v>0</v>
      </c>
      <c r="J23" s="29"/>
      <c r="K23" s="29"/>
    </row>
    <row r="24" spans="1:11" ht="14.25">
      <c r="A24" s="35">
        <v>19</v>
      </c>
      <c r="B24" s="79" t="s">
        <v>205</v>
      </c>
      <c r="C24" s="31" t="s">
        <v>8</v>
      </c>
      <c r="D24" s="80">
        <v>25</v>
      </c>
      <c r="E24" s="85">
        <v>0</v>
      </c>
      <c r="F24" s="25">
        <f t="shared" si="0"/>
        <v>0</v>
      </c>
      <c r="G24" s="25">
        <f t="shared" si="1"/>
        <v>0</v>
      </c>
      <c r="H24" s="26">
        <v>0.08</v>
      </c>
      <c r="I24" s="25">
        <f t="shared" si="2"/>
        <v>0</v>
      </c>
      <c r="J24" s="29"/>
      <c r="K24" s="29"/>
    </row>
    <row r="25" spans="1:11" ht="14.25">
      <c r="A25" s="35">
        <v>20</v>
      </c>
      <c r="B25" s="79" t="s">
        <v>40</v>
      </c>
      <c r="C25" s="31" t="s">
        <v>8</v>
      </c>
      <c r="D25" s="80">
        <v>4</v>
      </c>
      <c r="E25" s="85">
        <v>0</v>
      </c>
      <c r="F25" s="25">
        <f t="shared" si="0"/>
        <v>0</v>
      </c>
      <c r="G25" s="25">
        <f t="shared" si="1"/>
        <v>0</v>
      </c>
      <c r="H25" s="26">
        <v>0.08</v>
      </c>
      <c r="I25" s="25">
        <f t="shared" si="2"/>
        <v>0</v>
      </c>
      <c r="J25" s="29"/>
      <c r="K25" s="29"/>
    </row>
    <row r="26" spans="1:11" ht="25.5">
      <c r="A26" s="35">
        <v>21</v>
      </c>
      <c r="B26" s="79" t="s">
        <v>206</v>
      </c>
      <c r="C26" s="31" t="s">
        <v>8</v>
      </c>
      <c r="D26" s="80">
        <v>380</v>
      </c>
      <c r="E26" s="85">
        <v>0</v>
      </c>
      <c r="F26" s="25">
        <f t="shared" si="0"/>
        <v>0</v>
      </c>
      <c r="G26" s="25">
        <f t="shared" si="1"/>
        <v>0</v>
      </c>
      <c r="H26" s="26">
        <v>0.08</v>
      </c>
      <c r="I26" s="25">
        <f t="shared" si="2"/>
        <v>0</v>
      </c>
      <c r="J26" s="29"/>
      <c r="K26" s="29"/>
    </row>
    <row r="27" spans="1:11" ht="14.25">
      <c r="A27" s="35">
        <v>22</v>
      </c>
      <c r="B27" s="79" t="s">
        <v>207</v>
      </c>
      <c r="C27" s="31" t="s">
        <v>8</v>
      </c>
      <c r="D27" s="80">
        <v>8</v>
      </c>
      <c r="E27" s="85">
        <v>0</v>
      </c>
      <c r="F27" s="25">
        <f t="shared" si="0"/>
        <v>0</v>
      </c>
      <c r="G27" s="25">
        <f t="shared" si="1"/>
        <v>0</v>
      </c>
      <c r="H27" s="26">
        <v>0.08</v>
      </c>
      <c r="I27" s="25">
        <f t="shared" si="2"/>
        <v>0</v>
      </c>
      <c r="J27" s="29"/>
      <c r="K27" s="29"/>
    </row>
    <row r="28" spans="1:11" ht="14.25">
      <c r="A28" s="35">
        <v>23</v>
      </c>
      <c r="B28" s="79" t="s">
        <v>208</v>
      </c>
      <c r="C28" s="31" t="s">
        <v>8</v>
      </c>
      <c r="D28" s="80">
        <v>20</v>
      </c>
      <c r="E28" s="85">
        <v>0</v>
      </c>
      <c r="F28" s="25">
        <f t="shared" si="0"/>
        <v>0</v>
      </c>
      <c r="G28" s="25">
        <f t="shared" si="1"/>
        <v>0</v>
      </c>
      <c r="H28" s="26">
        <v>0.08</v>
      </c>
      <c r="I28" s="25">
        <f t="shared" si="2"/>
        <v>0</v>
      </c>
      <c r="J28" s="29"/>
      <c r="K28" s="29"/>
    </row>
    <row r="29" spans="1:11" ht="14.25">
      <c r="A29" s="35">
        <v>24</v>
      </c>
      <c r="B29" s="79" t="s">
        <v>209</v>
      </c>
      <c r="C29" s="31" t="s">
        <v>8</v>
      </c>
      <c r="D29" s="80">
        <v>20</v>
      </c>
      <c r="E29" s="85">
        <v>0</v>
      </c>
      <c r="F29" s="25">
        <f t="shared" si="0"/>
        <v>0</v>
      </c>
      <c r="G29" s="25">
        <f t="shared" si="1"/>
        <v>0</v>
      </c>
      <c r="H29" s="26">
        <v>0.08</v>
      </c>
      <c r="I29" s="25">
        <f t="shared" si="2"/>
        <v>0</v>
      </c>
      <c r="J29" s="29"/>
      <c r="K29" s="29"/>
    </row>
    <row r="30" spans="1:11" ht="25.5">
      <c r="A30" s="35">
        <v>25</v>
      </c>
      <c r="B30" s="79" t="s">
        <v>210</v>
      </c>
      <c r="C30" s="31" t="s">
        <v>8</v>
      </c>
      <c r="D30" s="80">
        <v>5</v>
      </c>
      <c r="E30" s="85">
        <v>0</v>
      </c>
      <c r="F30" s="25">
        <f t="shared" si="0"/>
        <v>0</v>
      </c>
      <c r="G30" s="25">
        <f t="shared" si="1"/>
        <v>0</v>
      </c>
      <c r="H30" s="26">
        <v>0.08</v>
      </c>
      <c r="I30" s="25">
        <f t="shared" si="2"/>
        <v>0</v>
      </c>
      <c r="J30" s="29"/>
      <c r="K30" s="29"/>
    </row>
    <row r="31" spans="1:11" ht="14.25">
      <c r="A31" s="35">
        <v>26</v>
      </c>
      <c r="B31" s="79" t="s">
        <v>211</v>
      </c>
      <c r="C31" s="31" t="s">
        <v>8</v>
      </c>
      <c r="D31" s="80">
        <v>60</v>
      </c>
      <c r="E31" s="85">
        <v>0</v>
      </c>
      <c r="F31" s="25">
        <f t="shared" si="0"/>
        <v>0</v>
      </c>
      <c r="G31" s="25">
        <f t="shared" si="1"/>
        <v>0</v>
      </c>
      <c r="H31" s="26">
        <v>0.08</v>
      </c>
      <c r="I31" s="25">
        <f t="shared" si="2"/>
        <v>0</v>
      </c>
      <c r="J31" s="29"/>
      <c r="K31" s="29"/>
    </row>
    <row r="32" spans="1:11" ht="14.25">
      <c r="A32" s="35">
        <v>27</v>
      </c>
      <c r="B32" s="79" t="s">
        <v>212</v>
      </c>
      <c r="C32" s="31" t="s">
        <v>8</v>
      </c>
      <c r="D32" s="80">
        <v>5</v>
      </c>
      <c r="E32" s="85">
        <v>0</v>
      </c>
      <c r="F32" s="25">
        <f t="shared" si="0"/>
        <v>0</v>
      </c>
      <c r="G32" s="25">
        <f t="shared" si="1"/>
        <v>0</v>
      </c>
      <c r="H32" s="26">
        <v>0.08</v>
      </c>
      <c r="I32" s="25">
        <f t="shared" si="2"/>
        <v>0</v>
      </c>
      <c r="J32" s="29"/>
      <c r="K32" s="29"/>
    </row>
    <row r="33" spans="1:11" ht="25.5">
      <c r="A33" s="35">
        <v>28</v>
      </c>
      <c r="B33" s="79" t="s">
        <v>213</v>
      </c>
      <c r="C33" s="31" t="s">
        <v>8</v>
      </c>
      <c r="D33" s="80">
        <v>20</v>
      </c>
      <c r="E33" s="85">
        <v>0</v>
      </c>
      <c r="F33" s="25">
        <f t="shared" si="0"/>
        <v>0</v>
      </c>
      <c r="G33" s="25">
        <f t="shared" si="1"/>
        <v>0</v>
      </c>
      <c r="H33" s="26">
        <v>0.08</v>
      </c>
      <c r="I33" s="25">
        <f t="shared" si="2"/>
        <v>0</v>
      </c>
      <c r="J33" s="29"/>
      <c r="K33" s="29"/>
    </row>
    <row r="34" spans="1:11" ht="14.25">
      <c r="A34" s="35">
        <v>29</v>
      </c>
      <c r="B34" s="79" t="s">
        <v>214</v>
      </c>
      <c r="C34" s="31" t="s">
        <v>8</v>
      </c>
      <c r="D34" s="80">
        <v>5</v>
      </c>
      <c r="E34" s="85">
        <v>0</v>
      </c>
      <c r="F34" s="25">
        <f t="shared" si="0"/>
        <v>0</v>
      </c>
      <c r="G34" s="25">
        <f t="shared" si="1"/>
        <v>0</v>
      </c>
      <c r="H34" s="26">
        <v>0.08</v>
      </c>
      <c r="I34" s="25">
        <f t="shared" si="2"/>
        <v>0</v>
      </c>
      <c r="J34" s="29"/>
      <c r="K34" s="29"/>
    </row>
    <row r="35" spans="1:11" ht="14.25">
      <c r="A35" s="35">
        <v>30</v>
      </c>
      <c r="B35" s="79" t="s">
        <v>215</v>
      </c>
      <c r="C35" s="31" t="s">
        <v>8</v>
      </c>
      <c r="D35" s="80">
        <v>19</v>
      </c>
      <c r="E35" s="85">
        <v>0</v>
      </c>
      <c r="F35" s="25">
        <f>E35+(E35*H35)</f>
        <v>0</v>
      </c>
      <c r="G35" s="25">
        <f>D35*E35</f>
        <v>0</v>
      </c>
      <c r="H35" s="26">
        <v>0.08</v>
      </c>
      <c r="I35" s="25">
        <f>G35+(G35*H35)</f>
        <v>0</v>
      </c>
      <c r="J35" s="29"/>
      <c r="K35" s="29"/>
    </row>
    <row r="36" spans="1:11" ht="14.25">
      <c r="A36" s="47"/>
      <c r="B36" s="116" t="s">
        <v>3</v>
      </c>
      <c r="C36" s="116"/>
      <c r="D36" s="116"/>
      <c r="E36" s="116"/>
      <c r="F36" s="116"/>
      <c r="G36" s="72">
        <f>SUM(G6:G35)</f>
        <v>0</v>
      </c>
      <c r="H36" s="38"/>
      <c r="I36" s="72">
        <f>SUM(I6:I35)</f>
        <v>0</v>
      </c>
      <c r="J36" s="37"/>
      <c r="K36" s="37"/>
    </row>
    <row r="37" spans="1:11" ht="14.25">
      <c r="A37" s="10"/>
      <c r="B37" s="10"/>
      <c r="C37" s="10"/>
      <c r="D37" s="10"/>
      <c r="E37" s="10"/>
      <c r="F37" s="11"/>
      <c r="G37" s="11"/>
      <c r="H37" s="11"/>
      <c r="I37" s="10"/>
      <c r="J37" s="10"/>
      <c r="K37" s="9"/>
    </row>
    <row r="38" spans="1:11" ht="14.25">
      <c r="A38" s="17"/>
      <c r="B38" s="17"/>
      <c r="C38" s="17"/>
      <c r="D38" s="17"/>
      <c r="E38" s="17"/>
      <c r="F38" s="18"/>
      <c r="G38" s="18"/>
      <c r="H38" s="18"/>
      <c r="I38" s="17"/>
      <c r="J38" s="17"/>
      <c r="K38" s="15"/>
    </row>
  </sheetData>
  <sheetProtection password="CF7A" sheet="1"/>
  <mergeCells count="4">
    <mergeCell ref="A1:K1"/>
    <mergeCell ref="A2:K2"/>
    <mergeCell ref="B4:E4"/>
    <mergeCell ref="B36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Windows User</cp:lastModifiedBy>
  <cp:lastPrinted>2019-04-11T12:03:33Z</cp:lastPrinted>
  <dcterms:created xsi:type="dcterms:W3CDTF">2012-03-30T19:16:38Z</dcterms:created>
  <dcterms:modified xsi:type="dcterms:W3CDTF">2019-04-11T12:23:46Z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