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12120" windowHeight="9645" tabRatio="963" activeTab="0"/>
  </bookViews>
  <sheets>
    <sheet name="CzęśćIIa" sheetId="1" r:id="rId1"/>
    <sheet name="Przelicznik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<sst xmlns="http://schemas.openxmlformats.org/spreadsheetml/2006/main" count="158" uniqueCount="68">
  <si>
    <t>Typ</t>
  </si>
  <si>
    <t>L.p.</t>
  </si>
  <si>
    <t>Zarządca</t>
  </si>
  <si>
    <t>Adres</t>
  </si>
  <si>
    <t>K</t>
  </si>
  <si>
    <t>POK 3</t>
  </si>
  <si>
    <t>Pow. wewnętrzna</t>
  </si>
  <si>
    <t>Pow. w m²</t>
  </si>
  <si>
    <t>Woźna 5</t>
  </si>
  <si>
    <t>Woźna 15</t>
  </si>
  <si>
    <t>Wodna 3/4</t>
  </si>
  <si>
    <t>Wodna 23</t>
  </si>
  <si>
    <t>Wodna 17/19</t>
  </si>
  <si>
    <t>Towarowa 43</t>
  </si>
  <si>
    <t>Ślusarska 11</t>
  </si>
  <si>
    <t>Stary Rynek 9/10</t>
  </si>
  <si>
    <t>Stary Rynek 64/65</t>
  </si>
  <si>
    <t>Stary Rynek 56</t>
  </si>
  <si>
    <t>Składowa 12</t>
  </si>
  <si>
    <t>Składowa 11</t>
  </si>
  <si>
    <t>Rybaki 16</t>
  </si>
  <si>
    <t>Ratajczaka 45</t>
  </si>
  <si>
    <t>Ratajczaka 44</t>
  </si>
  <si>
    <t>Ratajczaka 3</t>
  </si>
  <si>
    <t>Ratajczaka 1</t>
  </si>
  <si>
    <t>Półwiejska 31</t>
  </si>
  <si>
    <t>Pl. Bernardyński 4</t>
  </si>
  <si>
    <t>Ogrodowa 5</t>
  </si>
  <si>
    <t>Młyńska 11</t>
  </si>
  <si>
    <t>Garbary 73</t>
  </si>
  <si>
    <t>Garbary 50</t>
  </si>
  <si>
    <t>Garbary 47</t>
  </si>
  <si>
    <t>23 Lutego 18</t>
  </si>
  <si>
    <t>Święty Wojciech 29</t>
  </si>
  <si>
    <t xml:space="preserve">Święty Marcin 30 </t>
  </si>
  <si>
    <t>Rybaki 35/ Długa 7</t>
  </si>
  <si>
    <t>Królowej Jadwigi 52,54,54A/ Łąkowa 9</t>
  </si>
  <si>
    <t>Grobla 4, 5</t>
  </si>
  <si>
    <t>Grobla 22</t>
  </si>
  <si>
    <t xml:space="preserve">Garbary 41      </t>
  </si>
  <si>
    <t>23 Lutego 8</t>
  </si>
  <si>
    <t>Aleje Marcinkowskiego 21</t>
  </si>
  <si>
    <t>Aleje Marcinkowskiego 24</t>
  </si>
  <si>
    <t>Młyńska 2/ Nowowiejskiego 17</t>
  </si>
  <si>
    <t>Paderewskiego/Sieroca 10</t>
  </si>
  <si>
    <t>Plac Wolności 14/ 3 Maja 46</t>
  </si>
  <si>
    <t>Stary Rynek 19/23</t>
  </si>
  <si>
    <t>Stary Rynek 46,47</t>
  </si>
  <si>
    <t>Wrocławska 20/ Podgórna 19-19A</t>
  </si>
  <si>
    <t>Stawki</t>
  </si>
  <si>
    <t>Powierzchnia</t>
  </si>
  <si>
    <t>Część IIa - tereny wewnętrzne administrowane przez POK nr 3 – Stary Rynek i okolice</t>
  </si>
  <si>
    <t>Kwota</t>
  </si>
  <si>
    <t>Vat</t>
  </si>
  <si>
    <r>
      <t>POK 3 - powierzchnia wewnętrzna m</t>
    </r>
    <r>
      <rPr>
        <b/>
        <vertAlign val="superscript"/>
        <sz val="10"/>
        <rFont val="Times New Roman"/>
        <family val="1"/>
      </rPr>
      <t>2</t>
    </r>
  </si>
  <si>
    <t>Kantaka 8/9</t>
  </si>
  <si>
    <t>Łąkowa 13, 13a</t>
  </si>
  <si>
    <t>Koszt sprzątania netto  w ciągu 1 miesiąca</t>
  </si>
  <si>
    <t>Koszt sprzątania brutto  w ciągu 1 miesiąca</t>
  </si>
  <si>
    <t>VAT</t>
  </si>
  <si>
    <t xml:space="preserve">Koszt sprzątania brutto w ciągu 9 miesiący </t>
  </si>
  <si>
    <t xml:space="preserve">Koszt sprzątania netto w ciągu 9 miesiący </t>
  </si>
  <si>
    <t xml:space="preserve">zam. uzup. 10% netto </t>
  </si>
  <si>
    <t>zam. uzup. 10% brutto</t>
  </si>
  <si>
    <t>Łącznie:</t>
  </si>
  <si>
    <t>netto</t>
  </si>
  <si>
    <t>brutto</t>
  </si>
  <si>
    <t>Woźna 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</si>
</sst>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44" applyFont="1">
      <alignment/>
      <protection/>
    </xf>
    <xf numFmtId="0" fontId="2" fillId="0" borderId="0" xfId="44" applyFont="1" applyFill="1">
      <alignment/>
      <protection/>
    </xf>
    <xf numFmtId="0" fontId="2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6" fillId="0" borderId="10" xfId="44" applyFont="1" applyFill="1" applyBorder="1">
      <alignment/>
      <protection/>
    </xf>
    <xf numFmtId="0" fontId="6" fillId="0" borderId="10" xfId="44" applyFont="1" applyFill="1" applyBorder="1" applyAlignment="1">
      <alignment horizontal="center" vertical="center"/>
      <protection/>
    </xf>
    <xf numFmtId="0" fontId="6" fillId="0" borderId="10" xfId="44" applyFont="1" applyFill="1" applyBorder="1" applyAlignment="1">
      <alignment wrapText="1"/>
      <protection/>
    </xf>
    <xf numFmtId="0" fontId="36" fillId="0" borderId="0" xfId="53">
      <alignment/>
      <protection/>
    </xf>
    <xf numFmtId="0" fontId="6" fillId="33" borderId="0" xfId="44" applyFont="1" applyFill="1" applyBorder="1">
      <alignment/>
      <protection/>
    </xf>
    <xf numFmtId="0" fontId="6" fillId="33" borderId="0" xfId="44" applyFont="1" applyFill="1" applyBorder="1" applyAlignment="1">
      <alignment horizontal="center" vertical="center"/>
      <protection/>
    </xf>
    <xf numFmtId="0" fontId="4" fillId="34" borderId="10" xfId="44" applyFont="1" applyFill="1" applyBorder="1" applyAlignment="1">
      <alignment wrapText="1"/>
      <protection/>
    </xf>
    <xf numFmtId="0" fontId="4" fillId="34" borderId="10" xfId="44" applyFont="1" applyFill="1" applyBorder="1" applyAlignment="1">
      <alignment horizontal="center" wrapText="1"/>
      <protection/>
    </xf>
    <xf numFmtId="0" fontId="6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6" fillId="0" borderId="0" xfId="54" applyFont="1" applyBorder="1">
      <alignment/>
      <protection/>
    </xf>
    <xf numFmtId="0" fontId="4" fillId="0" borderId="10" xfId="54" applyFont="1" applyBorder="1">
      <alignment/>
      <protection/>
    </xf>
    <xf numFmtId="0" fontId="6" fillId="0" borderId="10" xfId="54" applyFont="1" applyBorder="1">
      <alignment/>
      <protection/>
    </xf>
    <xf numFmtId="9" fontId="6" fillId="0" borderId="0" xfId="54" applyNumberFormat="1" applyFont="1" applyBorder="1" applyAlignment="1">
      <alignment horizontal="center" wrapText="1"/>
      <protection/>
    </xf>
    <xf numFmtId="164" fontId="6" fillId="0" borderId="0" xfId="54" applyNumberFormat="1" applyFont="1" applyBorder="1" applyAlignment="1">
      <alignment/>
      <protection/>
    </xf>
    <xf numFmtId="164" fontId="6" fillId="0" borderId="0" xfId="54" applyNumberFormat="1" applyFont="1" applyBorder="1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0" xfId="54" applyFont="1" applyFill="1" applyBorder="1">
      <alignment/>
      <protection/>
    </xf>
    <xf numFmtId="164" fontId="7" fillId="0" borderId="0" xfId="0" applyNumberFormat="1" applyFont="1" applyAlignment="1">
      <alignment/>
    </xf>
    <xf numFmtId="0" fontId="6" fillId="35" borderId="10" xfId="54" applyFont="1" applyFill="1" applyBorder="1" applyAlignment="1">
      <alignment horizontal="center" vertical="center" wrapText="1"/>
      <protection/>
    </xf>
    <xf numFmtId="0" fontId="36" fillId="0" borderId="0" xfId="53" applyFill="1">
      <alignment/>
      <protection/>
    </xf>
    <xf numFmtId="164" fontId="0" fillId="0" borderId="0" xfId="0" applyNumberFormat="1" applyBorder="1" applyAlignment="1">
      <alignment/>
    </xf>
    <xf numFmtId="1" fontId="6" fillId="0" borderId="10" xfId="44" applyNumberFormat="1" applyFont="1" applyFill="1" applyBorder="1">
      <alignment/>
      <protection/>
    </xf>
    <xf numFmtId="1" fontId="6" fillId="0" borderId="10" xfId="44" applyNumberFormat="1" applyFont="1" applyFill="1" applyBorder="1" applyAlignment="1">
      <alignment wrapText="1"/>
      <protection/>
    </xf>
    <xf numFmtId="1" fontId="4" fillId="33" borderId="0" xfId="44" applyNumberFormat="1" applyFont="1" applyFill="1" applyBorder="1">
      <alignment/>
      <protection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4" fillId="0" borderId="10" xfId="54" applyNumberFormat="1" applyFont="1" applyBorder="1" applyAlignment="1">
      <alignment horizontal="center" vertical="center" wrapText="1"/>
      <protection/>
    </xf>
    <xf numFmtId="1" fontId="0" fillId="0" borderId="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9" fontId="6" fillId="0" borderId="10" xfId="54" applyNumberFormat="1" applyFont="1" applyBorder="1" applyAlignment="1">
      <alignment horizontal="center" wrapText="1"/>
      <protection/>
    </xf>
    <xf numFmtId="164" fontId="6" fillId="0" borderId="10" xfId="54" applyNumberFormat="1" applyFont="1" applyBorder="1" applyAlignment="1">
      <alignment/>
      <protection/>
    </xf>
    <xf numFmtId="9" fontId="6" fillId="0" borderId="10" xfId="54" applyNumberFormat="1" applyFont="1" applyBorder="1">
      <alignment/>
      <protection/>
    </xf>
    <xf numFmtId="0" fontId="6" fillId="0" borderId="10" xfId="54" applyFont="1" applyBorder="1" applyAlignment="1">
      <alignment horizontal="center"/>
      <protection/>
    </xf>
    <xf numFmtId="2" fontId="6" fillId="0" borderId="10" xfId="44" applyNumberFormat="1" applyFont="1" applyFill="1" applyBorder="1">
      <alignment/>
      <protection/>
    </xf>
    <xf numFmtId="0" fontId="6" fillId="0" borderId="10" xfId="54" applyFont="1" applyFill="1" applyBorder="1" applyAlignment="1">
      <alignment wrapText="1"/>
      <protection/>
    </xf>
    <xf numFmtId="164" fontId="0" fillId="0" borderId="0" xfId="0" applyNumberFormat="1" applyAlignment="1">
      <alignment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1" xfId="53"/>
    <cellStyle name="Normalny 2" xfId="54"/>
    <cellStyle name="Normalny 3" xfId="55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liczenia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B17">
      <selection activeCell="O40" sqref="O40"/>
    </sheetView>
  </sheetViews>
  <sheetFormatPr defaultColWidth="9.140625" defaultRowHeight="12.75"/>
  <cols>
    <col min="1" max="1" width="0" style="8" hidden="1" customWidth="1"/>
    <col min="2" max="2" width="7.28125" style="8" customWidth="1"/>
    <col min="3" max="3" width="6.28125" style="8" customWidth="1"/>
    <col min="4" max="4" width="9.140625" style="8" customWidth="1"/>
    <col min="5" max="5" width="35.28125" style="8" bestFit="1" customWidth="1"/>
    <col min="6" max="16384" width="9.140625" style="8" customWidth="1"/>
  </cols>
  <sheetData>
    <row r="1" spans="1:6" ht="15">
      <c r="A1" s="1"/>
      <c r="B1" s="4"/>
      <c r="C1" s="1"/>
      <c r="D1" s="3"/>
      <c r="E1" s="4"/>
      <c r="F1" s="1"/>
    </row>
    <row r="2" spans="1:6" ht="15">
      <c r="A2" s="1"/>
      <c r="B2" s="11" t="s">
        <v>0</v>
      </c>
      <c r="C2" s="11" t="s">
        <v>1</v>
      </c>
      <c r="D2" s="12" t="s">
        <v>2</v>
      </c>
      <c r="E2" s="11" t="s">
        <v>3</v>
      </c>
      <c r="F2" s="11" t="s">
        <v>7</v>
      </c>
    </row>
    <row r="3" spans="1:6" s="25" customFormat="1" ht="15">
      <c r="A3" s="2"/>
      <c r="B3" s="7" t="s">
        <v>4</v>
      </c>
      <c r="C3" s="7">
        <v>1</v>
      </c>
      <c r="D3" s="6" t="s">
        <v>5</v>
      </c>
      <c r="E3" s="5" t="s">
        <v>32</v>
      </c>
      <c r="F3" s="27">
        <v>556</v>
      </c>
    </row>
    <row r="4" spans="1:6" s="25" customFormat="1" ht="15">
      <c r="A4" s="2"/>
      <c r="B4" s="7" t="s">
        <v>4</v>
      </c>
      <c r="C4" s="7">
        <v>2</v>
      </c>
      <c r="D4" s="6" t="s">
        <v>5</v>
      </c>
      <c r="E4" s="5" t="s">
        <v>40</v>
      </c>
      <c r="F4" s="28">
        <v>322</v>
      </c>
    </row>
    <row r="5" spans="1:6" s="25" customFormat="1" ht="15">
      <c r="A5" s="2"/>
      <c r="B5" s="7" t="s">
        <v>4</v>
      </c>
      <c r="C5" s="7">
        <v>3</v>
      </c>
      <c r="D5" s="6" t="s">
        <v>5</v>
      </c>
      <c r="E5" s="5" t="s">
        <v>41</v>
      </c>
      <c r="F5" s="27">
        <v>473</v>
      </c>
    </row>
    <row r="6" spans="1:6" s="25" customFormat="1" ht="15">
      <c r="A6" s="2"/>
      <c r="B6" s="7" t="s">
        <v>4</v>
      </c>
      <c r="C6" s="7">
        <v>4</v>
      </c>
      <c r="D6" s="6" t="s">
        <v>5</v>
      </c>
      <c r="E6" s="5" t="s">
        <v>42</v>
      </c>
      <c r="F6" s="27">
        <v>564</v>
      </c>
    </row>
    <row r="7" spans="1:6" ht="15">
      <c r="A7" s="2"/>
      <c r="B7" s="7" t="s">
        <v>4</v>
      </c>
      <c r="C7" s="7">
        <v>5</v>
      </c>
      <c r="D7" s="6" t="s">
        <v>5</v>
      </c>
      <c r="E7" s="5" t="s">
        <v>39</v>
      </c>
      <c r="F7" s="27">
        <v>511</v>
      </c>
    </row>
    <row r="8" spans="1:6" ht="15">
      <c r="A8" s="2"/>
      <c r="B8" s="7" t="s">
        <v>4</v>
      </c>
      <c r="C8" s="7">
        <v>6</v>
      </c>
      <c r="D8" s="6" t="s">
        <v>5</v>
      </c>
      <c r="E8" s="5" t="s">
        <v>31</v>
      </c>
      <c r="F8" s="27">
        <v>49</v>
      </c>
    </row>
    <row r="9" spans="1:6" ht="15">
      <c r="A9" s="2"/>
      <c r="B9" s="7" t="s">
        <v>4</v>
      </c>
      <c r="C9" s="7">
        <v>7</v>
      </c>
      <c r="D9" s="6" t="s">
        <v>5</v>
      </c>
      <c r="E9" s="5" t="s">
        <v>30</v>
      </c>
      <c r="F9" s="27">
        <v>237</v>
      </c>
    </row>
    <row r="10" spans="1:6" ht="15">
      <c r="A10" s="2"/>
      <c r="B10" s="7" t="s">
        <v>4</v>
      </c>
      <c r="C10" s="7">
        <v>8</v>
      </c>
      <c r="D10" s="6" t="s">
        <v>5</v>
      </c>
      <c r="E10" s="5" t="s">
        <v>29</v>
      </c>
      <c r="F10" s="27">
        <v>335</v>
      </c>
    </row>
    <row r="11" spans="1:6" ht="15">
      <c r="A11" s="2"/>
      <c r="B11" s="7" t="s">
        <v>4</v>
      </c>
      <c r="C11" s="7">
        <v>9</v>
      </c>
      <c r="D11" s="6" t="s">
        <v>5</v>
      </c>
      <c r="E11" s="5" t="s">
        <v>38</v>
      </c>
      <c r="F11" s="28">
        <v>234</v>
      </c>
    </row>
    <row r="12" spans="1:6" ht="15">
      <c r="A12" s="2"/>
      <c r="B12" s="7" t="s">
        <v>4</v>
      </c>
      <c r="C12" s="7">
        <v>10</v>
      </c>
      <c r="D12" s="6" t="s">
        <v>5</v>
      </c>
      <c r="E12" s="5" t="s">
        <v>37</v>
      </c>
      <c r="F12" s="27">
        <v>704</v>
      </c>
    </row>
    <row r="13" spans="1:6" ht="15">
      <c r="A13" s="2"/>
      <c r="B13" s="7" t="s">
        <v>4</v>
      </c>
      <c r="C13" s="7">
        <v>11</v>
      </c>
      <c r="D13" s="6" t="s">
        <v>5</v>
      </c>
      <c r="E13" s="5" t="s">
        <v>55</v>
      </c>
      <c r="F13" s="39">
        <v>1040</v>
      </c>
    </row>
    <row r="14" spans="1:6" ht="15">
      <c r="A14" s="2"/>
      <c r="B14" s="7" t="s">
        <v>4</v>
      </c>
      <c r="C14" s="7">
        <v>12</v>
      </c>
      <c r="D14" s="6" t="s">
        <v>5</v>
      </c>
      <c r="E14" s="5" t="s">
        <v>36</v>
      </c>
      <c r="F14" s="27">
        <v>1096</v>
      </c>
    </row>
    <row r="15" spans="1:6" ht="15">
      <c r="A15" s="2"/>
      <c r="B15" s="7" t="s">
        <v>4</v>
      </c>
      <c r="C15" s="7">
        <v>13</v>
      </c>
      <c r="D15" s="6" t="s">
        <v>5</v>
      </c>
      <c r="E15" s="40" t="s">
        <v>56</v>
      </c>
      <c r="F15" s="39">
        <v>1405</v>
      </c>
    </row>
    <row r="16" spans="1:6" ht="15">
      <c r="A16" s="2"/>
      <c r="B16" s="7" t="s">
        <v>4</v>
      </c>
      <c r="C16" s="7">
        <v>14</v>
      </c>
      <c r="D16" s="6" t="s">
        <v>5</v>
      </c>
      <c r="E16" s="5" t="s">
        <v>28</v>
      </c>
      <c r="F16" s="27">
        <v>90</v>
      </c>
    </row>
    <row r="17" spans="1:6" ht="15">
      <c r="A17" s="2"/>
      <c r="B17" s="7" t="s">
        <v>4</v>
      </c>
      <c r="C17" s="7">
        <v>15</v>
      </c>
      <c r="D17" s="6" t="s">
        <v>5</v>
      </c>
      <c r="E17" s="5" t="s">
        <v>43</v>
      </c>
      <c r="F17" s="27">
        <v>684</v>
      </c>
    </row>
    <row r="18" spans="1:6" ht="15">
      <c r="A18" s="2"/>
      <c r="B18" s="7" t="s">
        <v>4</v>
      </c>
      <c r="C18" s="7">
        <v>16</v>
      </c>
      <c r="D18" s="6" t="s">
        <v>5</v>
      </c>
      <c r="E18" s="5" t="s">
        <v>27</v>
      </c>
      <c r="F18" s="27">
        <v>475</v>
      </c>
    </row>
    <row r="19" spans="1:6" ht="15">
      <c r="A19" s="2"/>
      <c r="B19" s="7" t="s">
        <v>4</v>
      </c>
      <c r="C19" s="7">
        <v>17</v>
      </c>
      <c r="D19" s="6" t="s">
        <v>5</v>
      </c>
      <c r="E19" s="5" t="s">
        <v>44</v>
      </c>
      <c r="F19" s="27">
        <v>1677</v>
      </c>
    </row>
    <row r="20" spans="1:6" ht="15">
      <c r="A20" s="2"/>
      <c r="B20" s="7" t="s">
        <v>4</v>
      </c>
      <c r="C20" s="7">
        <v>18</v>
      </c>
      <c r="D20" s="6" t="s">
        <v>5</v>
      </c>
      <c r="E20" s="5" t="s">
        <v>26</v>
      </c>
      <c r="F20" s="27">
        <v>560</v>
      </c>
    </row>
    <row r="21" spans="1:6" ht="15">
      <c r="A21" s="2"/>
      <c r="B21" s="7" t="s">
        <v>4</v>
      </c>
      <c r="C21" s="7">
        <v>19</v>
      </c>
      <c r="D21" s="6" t="s">
        <v>5</v>
      </c>
      <c r="E21" s="5" t="s">
        <v>45</v>
      </c>
      <c r="F21" s="27">
        <v>1632</v>
      </c>
    </row>
    <row r="22" spans="1:6" ht="15">
      <c r="A22" s="2"/>
      <c r="B22" s="5" t="s">
        <v>4</v>
      </c>
      <c r="C22" s="7">
        <v>20</v>
      </c>
      <c r="D22" s="6" t="s">
        <v>5</v>
      </c>
      <c r="E22" s="5" t="s">
        <v>25</v>
      </c>
      <c r="F22" s="27">
        <v>294</v>
      </c>
    </row>
    <row r="23" spans="1:6" ht="15">
      <c r="A23" s="2"/>
      <c r="B23" s="5" t="s">
        <v>4</v>
      </c>
      <c r="C23" s="7">
        <v>21</v>
      </c>
      <c r="D23" s="6" t="s">
        <v>5</v>
      </c>
      <c r="E23" s="5" t="s">
        <v>24</v>
      </c>
      <c r="F23" s="27">
        <v>140</v>
      </c>
    </row>
    <row r="24" spans="1:6" ht="15">
      <c r="A24" s="2"/>
      <c r="B24" s="5" t="s">
        <v>4</v>
      </c>
      <c r="C24" s="7">
        <v>22</v>
      </c>
      <c r="D24" s="6" t="s">
        <v>5</v>
      </c>
      <c r="E24" s="5" t="s">
        <v>23</v>
      </c>
      <c r="F24" s="27">
        <v>145</v>
      </c>
    </row>
    <row r="25" spans="1:6" ht="15">
      <c r="A25" s="2"/>
      <c r="B25" s="5" t="s">
        <v>4</v>
      </c>
      <c r="C25" s="7">
        <v>23</v>
      </c>
      <c r="D25" s="6" t="s">
        <v>5</v>
      </c>
      <c r="E25" s="5" t="s">
        <v>22</v>
      </c>
      <c r="F25" s="27">
        <v>1075</v>
      </c>
    </row>
    <row r="26" spans="1:6" ht="15">
      <c r="A26" s="2"/>
      <c r="B26" s="5" t="s">
        <v>4</v>
      </c>
      <c r="C26" s="7">
        <v>24</v>
      </c>
      <c r="D26" s="6" t="s">
        <v>5</v>
      </c>
      <c r="E26" s="5" t="s">
        <v>21</v>
      </c>
      <c r="F26" s="27">
        <v>438</v>
      </c>
    </row>
    <row r="27" spans="1:6" ht="15">
      <c r="A27" s="2"/>
      <c r="B27" s="5" t="s">
        <v>4</v>
      </c>
      <c r="C27" s="7">
        <v>25</v>
      </c>
      <c r="D27" s="6" t="s">
        <v>5</v>
      </c>
      <c r="E27" s="5" t="s">
        <v>20</v>
      </c>
      <c r="F27" s="27">
        <v>345</v>
      </c>
    </row>
    <row r="28" spans="1:6" ht="15">
      <c r="A28" s="2"/>
      <c r="B28" s="5" t="s">
        <v>4</v>
      </c>
      <c r="C28" s="7">
        <v>26</v>
      </c>
      <c r="D28" s="6" t="s">
        <v>5</v>
      </c>
      <c r="E28" s="5" t="s">
        <v>35</v>
      </c>
      <c r="F28" s="27">
        <v>195</v>
      </c>
    </row>
    <row r="29" spans="1:6" ht="15">
      <c r="A29" s="2"/>
      <c r="B29" s="5" t="s">
        <v>4</v>
      </c>
      <c r="C29" s="7">
        <v>27</v>
      </c>
      <c r="D29" s="6" t="s">
        <v>5</v>
      </c>
      <c r="E29" s="5" t="s">
        <v>19</v>
      </c>
      <c r="F29" s="27">
        <v>574</v>
      </c>
    </row>
    <row r="30" spans="1:6" ht="15">
      <c r="A30" s="2"/>
      <c r="B30" s="5" t="s">
        <v>4</v>
      </c>
      <c r="C30" s="7">
        <v>28</v>
      </c>
      <c r="D30" s="6" t="s">
        <v>5</v>
      </c>
      <c r="E30" s="5" t="s">
        <v>18</v>
      </c>
      <c r="F30" s="27">
        <v>489</v>
      </c>
    </row>
    <row r="31" spans="1:6" ht="15">
      <c r="A31" s="2"/>
      <c r="B31" s="5" t="s">
        <v>4</v>
      </c>
      <c r="C31" s="7">
        <v>29</v>
      </c>
      <c r="D31" s="6" t="s">
        <v>5</v>
      </c>
      <c r="E31" s="5" t="s">
        <v>46</v>
      </c>
      <c r="F31" s="27">
        <v>52</v>
      </c>
    </row>
    <row r="32" spans="1:6" ht="15">
      <c r="A32" s="2"/>
      <c r="B32" s="5" t="s">
        <v>4</v>
      </c>
      <c r="C32" s="7">
        <v>30</v>
      </c>
      <c r="D32" s="6" t="s">
        <v>5</v>
      </c>
      <c r="E32" s="5" t="s">
        <v>47</v>
      </c>
      <c r="F32" s="27">
        <v>399</v>
      </c>
    </row>
    <row r="33" spans="1:6" ht="15">
      <c r="A33" s="2"/>
      <c r="B33" s="5" t="s">
        <v>4</v>
      </c>
      <c r="C33" s="7">
        <v>31</v>
      </c>
      <c r="D33" s="6" t="s">
        <v>5</v>
      </c>
      <c r="E33" s="5" t="s">
        <v>17</v>
      </c>
      <c r="F33" s="27">
        <v>67</v>
      </c>
    </row>
    <row r="34" spans="1:6" ht="15">
      <c r="A34" s="2"/>
      <c r="B34" s="5" t="s">
        <v>4</v>
      </c>
      <c r="C34" s="7">
        <v>32</v>
      </c>
      <c r="D34" s="6" t="s">
        <v>5</v>
      </c>
      <c r="E34" s="5" t="s">
        <v>16</v>
      </c>
      <c r="F34" s="27">
        <v>207</v>
      </c>
    </row>
    <row r="35" spans="1:6" ht="15">
      <c r="A35" s="2"/>
      <c r="B35" s="5" t="s">
        <v>4</v>
      </c>
      <c r="C35" s="7">
        <v>33</v>
      </c>
      <c r="D35" s="6" t="s">
        <v>5</v>
      </c>
      <c r="E35" s="5" t="s">
        <v>15</v>
      </c>
      <c r="F35" s="27">
        <v>78</v>
      </c>
    </row>
    <row r="36" spans="1:6" ht="15">
      <c r="A36" s="2"/>
      <c r="B36" s="5" t="s">
        <v>4</v>
      </c>
      <c r="C36" s="7">
        <v>34</v>
      </c>
      <c r="D36" s="6" t="s">
        <v>5</v>
      </c>
      <c r="E36" s="5" t="s">
        <v>14</v>
      </c>
      <c r="F36" s="27">
        <v>200</v>
      </c>
    </row>
    <row r="37" spans="1:6" ht="15">
      <c r="A37" s="2"/>
      <c r="B37" s="5" t="s">
        <v>4</v>
      </c>
      <c r="C37" s="7">
        <v>35</v>
      </c>
      <c r="D37" s="6" t="s">
        <v>5</v>
      </c>
      <c r="E37" s="5" t="s">
        <v>34</v>
      </c>
      <c r="F37" s="27">
        <v>415</v>
      </c>
    </row>
    <row r="38" spans="1:6" ht="15">
      <c r="A38" s="2"/>
      <c r="B38" s="5" t="s">
        <v>4</v>
      </c>
      <c r="C38" s="7">
        <v>36</v>
      </c>
      <c r="D38" s="6" t="s">
        <v>5</v>
      </c>
      <c r="E38" s="5" t="s">
        <v>33</v>
      </c>
      <c r="F38" s="27">
        <v>490</v>
      </c>
    </row>
    <row r="39" spans="1:6" ht="15">
      <c r="A39" s="2"/>
      <c r="B39" s="5" t="s">
        <v>4</v>
      </c>
      <c r="C39" s="7">
        <v>37</v>
      </c>
      <c r="D39" s="6" t="s">
        <v>5</v>
      </c>
      <c r="E39" s="5" t="s">
        <v>13</v>
      </c>
      <c r="F39" s="27">
        <v>238</v>
      </c>
    </row>
    <row r="40" spans="1:6" ht="15">
      <c r="A40" s="2"/>
      <c r="B40" s="5" t="s">
        <v>4</v>
      </c>
      <c r="C40" s="7">
        <v>38</v>
      </c>
      <c r="D40" s="6" t="s">
        <v>5</v>
      </c>
      <c r="E40" s="5" t="s">
        <v>12</v>
      </c>
      <c r="F40" s="27">
        <v>238</v>
      </c>
    </row>
    <row r="41" spans="1:6" ht="15">
      <c r="A41" s="2"/>
      <c r="B41" s="5" t="s">
        <v>4</v>
      </c>
      <c r="C41" s="7">
        <v>39</v>
      </c>
      <c r="D41" s="6" t="s">
        <v>5</v>
      </c>
      <c r="E41" s="5" t="s">
        <v>11</v>
      </c>
      <c r="F41" s="27">
        <v>239</v>
      </c>
    </row>
    <row r="42" spans="1:6" ht="15">
      <c r="A42" s="2"/>
      <c r="B42" s="5" t="s">
        <v>4</v>
      </c>
      <c r="C42" s="7">
        <v>40</v>
      </c>
      <c r="D42" s="6" t="s">
        <v>5</v>
      </c>
      <c r="E42" s="5" t="s">
        <v>10</v>
      </c>
      <c r="F42" s="27">
        <v>534</v>
      </c>
    </row>
    <row r="43" spans="1:6" ht="15">
      <c r="A43" s="2"/>
      <c r="B43" s="5" t="s">
        <v>4</v>
      </c>
      <c r="C43" s="7">
        <v>41</v>
      </c>
      <c r="D43" s="6" t="s">
        <v>5</v>
      </c>
      <c r="E43" s="5" t="s">
        <v>9</v>
      </c>
      <c r="F43" s="27">
        <v>225</v>
      </c>
    </row>
    <row r="44" spans="1:6" ht="15">
      <c r="A44" s="2"/>
      <c r="B44" s="5" t="s">
        <v>4</v>
      </c>
      <c r="C44" s="7">
        <v>42</v>
      </c>
      <c r="D44" s="6" t="s">
        <v>5</v>
      </c>
      <c r="E44" s="5" t="s">
        <v>67</v>
      </c>
      <c r="F44" s="27">
        <v>697</v>
      </c>
    </row>
    <row r="45" spans="1:6" ht="15">
      <c r="A45" s="2"/>
      <c r="B45" s="5" t="s">
        <v>4</v>
      </c>
      <c r="C45" s="7">
        <v>43</v>
      </c>
      <c r="D45" s="6" t="s">
        <v>5</v>
      </c>
      <c r="E45" s="5" t="s">
        <v>8</v>
      </c>
      <c r="F45" s="27">
        <v>121</v>
      </c>
    </row>
    <row r="46" spans="1:6" ht="15">
      <c r="A46" s="2"/>
      <c r="B46" s="5" t="s">
        <v>4</v>
      </c>
      <c r="C46" s="7">
        <v>44</v>
      </c>
      <c r="D46" s="6" t="s">
        <v>5</v>
      </c>
      <c r="E46" s="5" t="s">
        <v>48</v>
      </c>
      <c r="F46" s="27">
        <v>1598</v>
      </c>
    </row>
    <row r="47" spans="1:6" ht="15">
      <c r="A47" s="1"/>
      <c r="B47" s="9"/>
      <c r="C47" s="9"/>
      <c r="D47" s="10"/>
      <c r="E47" s="9"/>
      <c r="F47" s="29">
        <f>SUM(F3:F46)</f>
        <v>22137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&amp;CZałącznik nr 9 - Część IIa - tereny wewnętrzne administrowane przez POK nr 3 – Stary Rynek i okolice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0.7109375" style="0" customWidth="1"/>
    <col min="2" max="2" width="12.57421875" style="0" customWidth="1"/>
    <col min="3" max="3" width="16.57421875" style="0" customWidth="1"/>
    <col min="4" max="4" width="16.140625" style="0" bestFit="1" customWidth="1"/>
    <col min="5" max="5" width="20.00390625" style="0" customWidth="1"/>
    <col min="6" max="6" width="17.8515625" style="0" customWidth="1"/>
    <col min="7" max="7" width="13.28125" style="0" customWidth="1"/>
    <col min="8" max="8" width="14.00390625" style="0" customWidth="1"/>
    <col min="9" max="9" width="11.140625" style="0" bestFit="1" customWidth="1"/>
    <col min="10" max="10" width="18.8515625" style="0" customWidth="1"/>
    <col min="12" max="12" width="17.00390625" style="0" customWidth="1"/>
  </cols>
  <sheetData>
    <row r="1" spans="1:7" ht="12.75">
      <c r="A1" s="14"/>
      <c r="B1" s="14"/>
      <c r="C1" s="15"/>
      <c r="D1" s="14"/>
      <c r="E1" s="14"/>
      <c r="F1" s="14"/>
      <c r="G1" s="14"/>
    </row>
    <row r="2" spans="1:7" ht="12.75">
      <c r="A2" s="16" t="s">
        <v>49</v>
      </c>
      <c r="B2" s="38" t="s">
        <v>52</v>
      </c>
      <c r="C2" s="35" t="s">
        <v>53</v>
      </c>
      <c r="D2" s="15"/>
      <c r="E2" s="18"/>
      <c r="F2" s="15"/>
      <c r="G2" s="15"/>
    </row>
    <row r="3" spans="1:7" ht="12.75">
      <c r="A3" s="17" t="s">
        <v>6</v>
      </c>
      <c r="B3" s="36">
        <v>0.7</v>
      </c>
      <c r="C3" s="37">
        <v>0.23</v>
      </c>
      <c r="D3" s="19"/>
      <c r="E3" s="20"/>
      <c r="F3" s="20"/>
      <c r="G3" s="20"/>
    </row>
    <row r="4" spans="1:7" ht="12.75">
      <c r="A4" s="14"/>
      <c r="B4" s="14"/>
      <c r="C4" s="14"/>
      <c r="D4" s="14"/>
      <c r="E4" s="14"/>
      <c r="F4" s="14"/>
      <c r="G4" s="14"/>
    </row>
    <row r="5" spans="2:9" ht="12.75">
      <c r="B5" s="31"/>
      <c r="D5" s="23"/>
      <c r="E5" s="23"/>
      <c r="F5" s="23"/>
      <c r="G5" s="23"/>
      <c r="H5" s="23"/>
      <c r="I5" s="23"/>
    </row>
    <row r="6" ht="12.75">
      <c r="B6" s="31"/>
    </row>
    <row r="7" spans="1:2" ht="12.75">
      <c r="A7" s="22" t="s">
        <v>51</v>
      </c>
      <c r="B7" s="31"/>
    </row>
    <row r="8" spans="1:2" ht="12.75">
      <c r="A8" s="13"/>
      <c r="B8" s="31"/>
    </row>
    <row r="9" spans="1:12" ht="38.25">
      <c r="A9" s="21" t="s">
        <v>54</v>
      </c>
      <c r="B9" s="32" t="s">
        <v>50</v>
      </c>
      <c r="C9" s="24" t="s">
        <v>57</v>
      </c>
      <c r="D9" s="24" t="s">
        <v>59</v>
      </c>
      <c r="E9" s="24" t="s">
        <v>58</v>
      </c>
      <c r="F9" s="24" t="s">
        <v>61</v>
      </c>
      <c r="G9" s="24" t="s">
        <v>59</v>
      </c>
      <c r="H9" s="24" t="s">
        <v>60</v>
      </c>
      <c r="J9" s="24" t="s">
        <v>62</v>
      </c>
      <c r="K9" s="24" t="s">
        <v>59</v>
      </c>
      <c r="L9" s="24" t="s">
        <v>63</v>
      </c>
    </row>
    <row r="10" spans="1:12" ht="12.75">
      <c r="A10" s="17" t="s">
        <v>6</v>
      </c>
      <c r="B10" s="30">
        <f>CzęśćIIa!F47</f>
        <v>22137</v>
      </c>
      <c r="C10" s="34">
        <f>B10*B$3</f>
        <v>15495.9</v>
      </c>
      <c r="D10" s="41">
        <f>C10*C3</f>
        <v>3564.0570000000002</v>
      </c>
      <c r="E10" s="41">
        <f>C10+D10</f>
        <v>19059.957</v>
      </c>
      <c r="F10" s="41">
        <f>C10*9</f>
        <v>139463.1</v>
      </c>
      <c r="G10" s="41">
        <f>F10*C3</f>
        <v>32076.513000000003</v>
      </c>
      <c r="H10" s="41">
        <f>F10+G10</f>
        <v>171539.613</v>
      </c>
      <c r="J10" s="41">
        <f>F10*10%</f>
        <v>13946.310000000001</v>
      </c>
      <c r="K10">
        <f>J10*C3</f>
        <v>3207.6513000000004</v>
      </c>
      <c r="L10" s="41">
        <f>J10+K10</f>
        <v>17153.961300000003</v>
      </c>
    </row>
    <row r="11" ht="12.75">
      <c r="B11" s="31"/>
    </row>
    <row r="12" spans="1:3" ht="12.75" hidden="1">
      <c r="A12" s="15"/>
      <c r="B12" s="33"/>
      <c r="C12" s="26"/>
    </row>
    <row r="13" ht="12.75">
      <c r="B13" s="31"/>
    </row>
    <row r="14" spans="2:10" ht="12.75">
      <c r="B14" s="31"/>
      <c r="J14" t="s">
        <v>64</v>
      </c>
    </row>
    <row r="15" spans="2:11" ht="12.75">
      <c r="B15" s="31"/>
      <c r="J15" s="41">
        <f>F10+J10</f>
        <v>153409.41</v>
      </c>
      <c r="K15" t="s">
        <v>65</v>
      </c>
    </row>
    <row r="16" spans="2:11" ht="12.75">
      <c r="B16" s="31"/>
      <c r="J16" s="41">
        <f>J15*C3</f>
        <v>35284.164300000004</v>
      </c>
      <c r="K16" t="s">
        <v>59</v>
      </c>
    </row>
    <row r="17" spans="2:11" ht="12.75">
      <c r="B17" s="31"/>
      <c r="J17" s="41">
        <f>J15+J16</f>
        <v>188693.5743</v>
      </c>
      <c r="K17" t="s">
        <v>66</v>
      </c>
    </row>
    <row r="18" ht="12.75">
      <c r="B18" s="31"/>
    </row>
    <row r="19" ht="12.75">
      <c r="B19" s="31"/>
    </row>
    <row r="20" ht="12.75">
      <c r="B20" s="31"/>
    </row>
    <row r="21" spans="2:8" ht="12.75">
      <c r="B21" s="31"/>
      <c r="H21" s="41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  <row r="51" ht="12.75">
      <c r="B51" s="31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ht="12.75">
      <c r="B67" s="31"/>
    </row>
    <row r="68" ht="12.75">
      <c r="B68" s="31"/>
    </row>
    <row r="69" ht="12.75">
      <c r="B69" s="31"/>
    </row>
    <row r="70" ht="12.75">
      <c r="B70" s="31"/>
    </row>
    <row r="71" ht="12.75">
      <c r="B71" s="31"/>
    </row>
    <row r="72" ht="12.75">
      <c r="B72" s="31"/>
    </row>
    <row r="73" ht="12.75">
      <c r="B73" s="31"/>
    </row>
    <row r="74" ht="12.75">
      <c r="B74" s="31"/>
    </row>
    <row r="75" ht="12.75">
      <c r="B75" s="31"/>
    </row>
    <row r="76" ht="12.75">
      <c r="B76" s="31"/>
    </row>
    <row r="77" ht="12.75">
      <c r="B77" s="31"/>
    </row>
    <row r="78" ht="12.75">
      <c r="B78" s="31"/>
    </row>
    <row r="79" ht="12.75">
      <c r="B79" s="31"/>
    </row>
    <row r="80" ht="12.75">
      <c r="B80" s="31"/>
    </row>
    <row r="81" ht="12.75">
      <c r="B81" s="31"/>
    </row>
    <row r="82" ht="12.75">
      <c r="B82" s="31"/>
    </row>
    <row r="83" ht="12.75">
      <c r="B83" s="31"/>
    </row>
    <row r="84" ht="12.75">
      <c r="B84" s="31"/>
    </row>
    <row r="85" ht="12.75">
      <c r="B85" s="31"/>
    </row>
    <row r="86" ht="12.75">
      <c r="B86" s="31"/>
    </row>
    <row r="87" ht="12.75">
      <c r="B87" s="31"/>
    </row>
    <row r="88" ht="12.75">
      <c r="B88" s="31"/>
    </row>
    <row r="89" ht="12.75">
      <c r="B89" s="31"/>
    </row>
    <row r="90" ht="12.75">
      <c r="B90" s="31"/>
    </row>
    <row r="91" ht="12.75">
      <c r="B91" s="31"/>
    </row>
    <row r="92" ht="12.75">
      <c r="B92" s="31"/>
    </row>
    <row r="93" ht="12.75">
      <c r="B93" s="31"/>
    </row>
    <row r="94" ht="12.75">
      <c r="B94" s="31"/>
    </row>
    <row r="95" ht="12.75">
      <c r="B95" s="31"/>
    </row>
    <row r="96" ht="12.75">
      <c r="B96" s="31"/>
    </row>
    <row r="97" ht="12.75">
      <c r="B97" s="31"/>
    </row>
    <row r="98" ht="12.75">
      <c r="B98" s="31"/>
    </row>
    <row r="99" ht="12.75">
      <c r="B99" s="31"/>
    </row>
    <row r="100" ht="12.75">
      <c r="B100" s="31"/>
    </row>
    <row r="101" ht="12.75">
      <c r="B101" s="31"/>
    </row>
    <row r="102" ht="12.75">
      <c r="B102" s="31"/>
    </row>
    <row r="103" ht="12.75">
      <c r="B103" s="31"/>
    </row>
    <row r="104" ht="12.75">
      <c r="B104" s="31"/>
    </row>
    <row r="105" ht="12.75">
      <c r="B105" s="31"/>
    </row>
    <row r="106" ht="12.75">
      <c r="B106" s="31"/>
    </row>
    <row r="107" ht="12.75">
      <c r="B107" s="31"/>
    </row>
    <row r="108" ht="12.75">
      <c r="B108" s="31"/>
    </row>
    <row r="109" ht="12.75">
      <c r="B109" s="31"/>
    </row>
    <row r="110" ht="12.75">
      <c r="B110" s="31"/>
    </row>
    <row r="111" ht="12.75">
      <c r="B111" s="31"/>
    </row>
    <row r="112" ht="12.75">
      <c r="B112" s="31"/>
    </row>
    <row r="113" ht="12.75">
      <c r="B113" s="31"/>
    </row>
    <row r="114" ht="12.75">
      <c r="B114" s="31"/>
    </row>
    <row r="115" ht="12.75">
      <c r="B115" s="31"/>
    </row>
    <row r="116" ht="12.75">
      <c r="B116" s="31"/>
    </row>
    <row r="117" ht="12.75">
      <c r="B117" s="31"/>
    </row>
    <row r="118" ht="12.75">
      <c r="B118" s="31"/>
    </row>
    <row r="119" ht="12.75">
      <c r="B119" s="31"/>
    </row>
    <row r="120" ht="12.75">
      <c r="B120" s="31"/>
    </row>
    <row r="121" ht="12.75">
      <c r="B121" s="31"/>
    </row>
    <row r="122" ht="12.75">
      <c r="B122" s="31"/>
    </row>
    <row r="123" ht="12.75">
      <c r="B123" s="31"/>
    </row>
    <row r="124" ht="12.75">
      <c r="B124" s="31"/>
    </row>
    <row r="125" ht="12.75">
      <c r="B125" s="31"/>
    </row>
    <row r="126" ht="12.75">
      <c r="B126" s="31"/>
    </row>
    <row r="127" ht="12.75">
      <c r="B127" s="31"/>
    </row>
    <row r="128" ht="12.75">
      <c r="B128" s="31"/>
    </row>
    <row r="129" ht="12.75">
      <c r="B129" s="31"/>
    </row>
    <row r="130" ht="12.75">
      <c r="B130" s="31"/>
    </row>
    <row r="131" ht="12.75">
      <c r="B131" s="31"/>
    </row>
    <row r="132" ht="12.75">
      <c r="B132" s="31"/>
    </row>
    <row r="133" ht="12.75">
      <c r="B133" s="31"/>
    </row>
    <row r="134" ht="12.75">
      <c r="B134" s="31"/>
    </row>
    <row r="135" ht="12.75">
      <c r="B135" s="31"/>
    </row>
    <row r="136" ht="12.75">
      <c r="B136" s="31"/>
    </row>
    <row r="137" ht="12.75">
      <c r="B137" s="31"/>
    </row>
    <row r="138" ht="12.75">
      <c r="B138" s="31"/>
    </row>
    <row r="139" ht="12.75">
      <c r="B139" s="31"/>
    </row>
    <row r="140" ht="12.75">
      <c r="B140" s="31"/>
    </row>
    <row r="141" ht="12.75">
      <c r="B141" s="31"/>
    </row>
    <row r="142" ht="12.75">
      <c r="B142" s="31"/>
    </row>
    <row r="143" ht="12.75">
      <c r="B143" s="31"/>
    </row>
    <row r="144" ht="12.75">
      <c r="B144" s="31"/>
    </row>
    <row r="145" ht="12.75">
      <c r="B145" s="31"/>
    </row>
    <row r="146" ht="12.75">
      <c r="B146" s="31"/>
    </row>
    <row r="147" ht="12.75">
      <c r="B147" s="31"/>
    </row>
    <row r="148" ht="12.75">
      <c r="B148" s="31"/>
    </row>
    <row r="149" ht="12.75">
      <c r="B149" s="31"/>
    </row>
    <row r="150" ht="12.75">
      <c r="B150" s="31"/>
    </row>
    <row r="151" ht="12.75">
      <c r="B151" s="31"/>
    </row>
    <row r="152" ht="12.75">
      <c r="B152" s="31"/>
    </row>
    <row r="153" ht="12.75">
      <c r="B153" s="31"/>
    </row>
    <row r="154" ht="12.75">
      <c r="B154" s="31"/>
    </row>
    <row r="155" ht="12.75">
      <c r="B155" s="31"/>
    </row>
    <row r="156" ht="12.75">
      <c r="B156" s="31"/>
    </row>
    <row r="157" ht="12.75">
      <c r="B157" s="31"/>
    </row>
    <row r="158" ht="12.75">
      <c r="B158" s="31"/>
    </row>
    <row r="159" ht="12.75">
      <c r="B159" s="31"/>
    </row>
    <row r="160" ht="12.75">
      <c r="B160" s="31"/>
    </row>
    <row r="161" ht="12.75">
      <c r="B161" s="31"/>
    </row>
    <row r="162" ht="12.75">
      <c r="B162" s="31"/>
    </row>
    <row r="163" ht="12.75">
      <c r="B163" s="31"/>
    </row>
    <row r="164" ht="12.75">
      <c r="B164" s="31"/>
    </row>
    <row r="165" ht="12.75">
      <c r="B165" s="31"/>
    </row>
    <row r="166" ht="12.75">
      <c r="B166" s="31"/>
    </row>
    <row r="167" ht="12.75">
      <c r="B167" s="31"/>
    </row>
    <row r="168" ht="12.75">
      <c r="B168" s="31"/>
    </row>
    <row r="169" ht="12.75">
      <c r="B169" s="31"/>
    </row>
    <row r="170" ht="12.75">
      <c r="B170" s="31"/>
    </row>
    <row r="171" ht="12.75">
      <c r="B171" s="31"/>
    </row>
    <row r="172" ht="12.75">
      <c r="B172" s="31"/>
    </row>
    <row r="173" ht="12.75">
      <c r="B173" s="31"/>
    </row>
    <row r="174" ht="12.75">
      <c r="B174" s="31"/>
    </row>
    <row r="175" ht="12.75">
      <c r="B175" s="31"/>
    </row>
    <row r="176" ht="12.75">
      <c r="B176" s="31"/>
    </row>
    <row r="177" ht="12.75">
      <c r="B177" s="31"/>
    </row>
    <row r="178" ht="12.75">
      <c r="B178" s="31"/>
    </row>
    <row r="179" ht="12.75">
      <c r="B179" s="31"/>
    </row>
    <row r="180" ht="12.75">
      <c r="B180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alipta</dc:creator>
  <cp:keywords/>
  <dc:description/>
  <cp:lastModifiedBy>alipta</cp:lastModifiedBy>
  <cp:lastPrinted>2018-07-26T09:46:12Z</cp:lastPrinted>
  <dcterms:created xsi:type="dcterms:W3CDTF">2018-05-23T07:18:28Z</dcterms:created>
  <dcterms:modified xsi:type="dcterms:W3CDTF">2018-11-28T14:08:45Z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