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965" activeTab="0"/>
  </bookViews>
  <sheets>
    <sheet name="Formularz asortymentowo-cenowy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<sst xmlns="http://schemas.openxmlformats.org/spreadsheetml/2006/main" count="31" uniqueCount="31">
  <si>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1.</t>
  </si>
  <si>
    <t>2.</t>
  </si>
  <si>
    <t>6.</t>
  </si>
  <si>
    <t>5.</t>
  </si>
  <si>
    <t>4.</t>
  </si>
  <si>
    <t>3.</t>
  </si>
  <si>
    <t>I</t>
  </si>
  <si>
    <t>II</t>
  </si>
  <si>
    <t>PODATEK VAT (%)</t>
  </si>
  <si>
    <t>WARTOŚĆ NETTO (bez VAT)</t>
  </si>
  <si>
    <t>CENA JEDNOSTKOWA NETTO (bez VAT)</t>
  </si>
  <si>
    <t>Nr poz.</t>
  </si>
  <si>
    <t>RODZAJ I WAGA PRZESYŁKI</t>
  </si>
  <si>
    <t>7.</t>
  </si>
  <si>
    <t>WARTOŚĆ BRUTTO</t>
  </si>
  <si>
    <t>WARTOŚĆ 
VAT 23%</t>
  </si>
  <si>
    <t>Razem wartość brutto</t>
  </si>
  <si>
    <t>8.</t>
  </si>
  <si>
    <t>Razem wartość  VAT 23%</t>
  </si>
  <si>
    <t>Razem wartość netto VAT 23%</t>
  </si>
  <si>
    <t>SZACOWANA LICZBA PRZESYŁEK (szt.)</t>
  </si>
  <si>
    <t>Usługi dodatkowe (przesyłki krajowe):</t>
  </si>
  <si>
    <r>
      <t xml:space="preserve">suchy lód w głębokim zamrożeniu
 (do 130h) w </t>
    </r>
    <r>
      <rPr>
        <b/>
        <sz val="10"/>
        <rFont val="Calibri"/>
        <family val="2"/>
      </rPr>
      <t>specjalistycznym opakowaniu
- doręczenie w godzinach pracy</t>
    </r>
  </si>
  <si>
    <t>dopłata za transport przesyłki
 w suchym lodzie</t>
  </si>
  <si>
    <t>Przesyłki krajowe /odbiór przez kuriera/ (*masa przesyłki bez suchego lodu):</t>
  </si>
  <si>
    <t>do 1 kg*
 - doręczenie do godz. 12</t>
  </si>
  <si>
    <t>do 5 kg*
 - doręczenie do godz. 12</t>
  </si>
  <si>
    <t>** do jednostkowych cen netto doliczona zostanie opłata paliwowa jeśli Wykonawca ją stosuje.</t>
  </si>
  <si>
    <t>Formularz asortymentowo-cenowy 
Pakiet II</t>
  </si>
  <si>
    <t>Załącznik nr  2.2</t>
  </si>
  <si>
    <t>Formularz  ma być podpisany kwalifikowanym podpisem elekronicznym lub podpisem zaufanym lub podpisem osobistym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</si>
</sst>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"/>
    <numFmt numFmtId="172" formatCode="0.000"/>
    <numFmt numFmtId="173" formatCode="0.0000"/>
    <numFmt numFmtId="174" formatCode="0.00;[Red]0.00"/>
    <numFmt numFmtId="175" formatCode="[$-415]d\ mmmm\ yyyy"/>
    <numFmt numFmtId="176" formatCode="#,##0.00\ _z_ł"/>
    <numFmt numFmtId="177" formatCode="#,##0\ &quot;zł&quot;;[Red]#,##0\ &quot;zł&quot;"/>
    <numFmt numFmtId="178" formatCode="#,##0.0\ &quot;zł&quot;;[Red]#,##0.0\ &quot;zł&quot;"/>
    <numFmt numFmtId="179" formatCode="#,##0.00\ &quot;zł&quot;;[Red]#,##0.00\ &quot;zł&quot;"/>
  </numFmts>
  <fonts count="49">
    <font>
      <sz val="10"/>
      <name val="Arial"/>
      <family val="0"/>
    </font>
    <font>
      <i/>
      <sz val="10"/>
      <name val="Arial"/>
      <family val="2"/>
    </font>
    <font>
      <b/>
      <sz val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i/>
      <sz val="12"/>
      <name val="Calibri"/>
      <family val="2"/>
    </font>
    <font>
      <b/>
      <sz val="12"/>
      <name val="Calibri"/>
      <family val="2"/>
    </font>
    <font>
      <b/>
      <i/>
      <sz val="8"/>
      <name val="Calibri"/>
      <family val="2"/>
    </font>
    <font>
      <i/>
      <sz val="10"/>
      <name val="Calibri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49" fontId="22" fillId="0" borderId="10" xfId="0" applyNumberFormat="1" applyFont="1" applyFill="1" applyBorder="1" applyAlignment="1">
      <alignment horizontal="center" wrapText="1"/>
    </xf>
    <xf numFmtId="2" fontId="22" fillId="0" borderId="10" xfId="0" applyNumberFormat="1" applyFont="1" applyFill="1" applyBorder="1" applyAlignment="1">
      <alignment horizontal="center" wrapText="1"/>
    </xf>
    <xf numFmtId="174" fontId="22" fillId="0" borderId="10" xfId="0" applyNumberFormat="1" applyFont="1" applyFill="1" applyBorder="1" applyAlignment="1">
      <alignment horizontal="center" wrapText="1"/>
    </xf>
    <xf numFmtId="9" fontId="22" fillId="0" borderId="10" xfId="0" applyNumberFormat="1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9" fontId="22" fillId="33" borderId="10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166" fontId="23" fillId="0" borderId="10" xfId="60" applyNumberFormat="1" applyFont="1" applyBorder="1" applyAlignment="1">
      <alignment horizontal="right" wrapText="1"/>
    </xf>
    <xf numFmtId="0" fontId="23" fillId="0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22" fillId="0" borderId="11" xfId="0" applyFont="1" applyFill="1" applyBorder="1" applyAlignment="1">
      <alignment horizontal="center"/>
    </xf>
    <xf numFmtId="179" fontId="22" fillId="0" borderId="12" xfId="0" applyNumberFormat="1" applyFont="1" applyFill="1" applyBorder="1" applyAlignment="1">
      <alignment horizontal="center" wrapText="1"/>
    </xf>
    <xf numFmtId="0" fontId="22" fillId="33" borderId="11" xfId="0" applyFont="1" applyFill="1" applyBorder="1" applyAlignment="1">
      <alignment horizontal="center"/>
    </xf>
    <xf numFmtId="179" fontId="22" fillId="33" borderId="12" xfId="0" applyNumberFormat="1" applyFont="1" applyFill="1" applyBorder="1" applyAlignment="1">
      <alignment horizontal="center" wrapText="1"/>
    </xf>
    <xf numFmtId="179" fontId="24" fillId="0" borderId="12" xfId="60" applyNumberFormat="1" applyFont="1" applyBorder="1" applyAlignment="1">
      <alignment horizontal="right" wrapText="1"/>
    </xf>
    <xf numFmtId="0" fontId="25" fillId="34" borderId="11" xfId="0" applyFont="1" applyFill="1" applyBorder="1" applyAlignment="1">
      <alignment horizontal="center" vertical="center"/>
    </xf>
    <xf numFmtId="2" fontId="25" fillId="34" borderId="10" xfId="0" applyNumberFormat="1" applyFont="1" applyFill="1" applyBorder="1" applyAlignment="1">
      <alignment horizontal="left" vertical="center" wrapText="1"/>
    </xf>
    <xf numFmtId="0" fontId="25" fillId="34" borderId="12" xfId="0" applyFont="1" applyFill="1" applyBorder="1" applyAlignment="1">
      <alignment horizontal="left" vertical="center" wrapText="1"/>
    </xf>
    <xf numFmtId="0" fontId="26" fillId="34" borderId="13" xfId="0" applyFont="1" applyFill="1" applyBorder="1" applyAlignment="1">
      <alignment horizontal="center" vertical="center" wrapText="1"/>
    </xf>
    <xf numFmtId="2" fontId="26" fillId="34" borderId="13" xfId="0" applyNumberFormat="1" applyFont="1" applyFill="1" applyBorder="1" applyAlignment="1">
      <alignment horizontal="center" vertical="center" wrapText="1"/>
    </xf>
    <xf numFmtId="0" fontId="26" fillId="34" borderId="14" xfId="0" applyFont="1" applyFill="1" applyBorder="1" applyAlignment="1">
      <alignment horizontal="center" vertical="center" wrapText="1"/>
    </xf>
    <xf numFmtId="0" fontId="25" fillId="34" borderId="15" xfId="0" applyFont="1" applyFill="1" applyBorder="1" applyAlignment="1">
      <alignment horizontal="center" vertical="center"/>
    </xf>
    <xf numFmtId="2" fontId="25" fillId="34" borderId="16" xfId="0" applyNumberFormat="1" applyFont="1" applyFill="1" applyBorder="1" applyAlignment="1">
      <alignment horizontal="left" vertical="center" wrapText="1"/>
    </xf>
    <xf numFmtId="0" fontId="25" fillId="34" borderId="17" xfId="0" applyFont="1" applyFill="1" applyBorder="1" applyAlignment="1">
      <alignment horizontal="left" vertical="center" wrapText="1"/>
    </xf>
    <xf numFmtId="2" fontId="22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26" fillId="34" borderId="18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2" fontId="22" fillId="33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/>
    </xf>
    <xf numFmtId="0" fontId="2" fillId="0" borderId="0" xfId="0" applyFont="1" applyFill="1" applyAlignment="1">
      <alignment horizontal="center" vertical="center"/>
    </xf>
    <xf numFmtId="44" fontId="23" fillId="34" borderId="19" xfId="60" applyFont="1" applyFill="1" applyBorder="1" applyAlignment="1">
      <alignment horizontal="right" vertical="center"/>
    </xf>
    <xf numFmtId="179" fontId="24" fillId="34" borderId="20" xfId="60" applyNumberFormat="1" applyFont="1" applyFill="1" applyBorder="1" applyAlignment="1">
      <alignment horizontal="right" vertical="center"/>
    </xf>
    <xf numFmtId="0" fontId="22" fillId="33" borderId="10" xfId="0" applyFont="1" applyFill="1" applyBorder="1" applyAlignment="1">
      <alignment wrapText="1"/>
    </xf>
    <xf numFmtId="166" fontId="23" fillId="34" borderId="21" xfId="60" applyNumberFormat="1" applyFont="1" applyFill="1" applyBorder="1" applyAlignment="1">
      <alignment vertical="center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3" fillId="34" borderId="26" xfId="0" applyFont="1" applyFill="1" applyBorder="1" applyAlignment="1">
      <alignment horizontal="right" vertical="center"/>
    </xf>
    <xf numFmtId="0" fontId="22" fillId="34" borderId="19" xfId="0" applyFont="1" applyFill="1" applyBorder="1" applyAlignment="1">
      <alignment horizontal="right" vertical="center"/>
    </xf>
    <xf numFmtId="0" fontId="25" fillId="34" borderId="16" xfId="0" applyFont="1" applyFill="1" applyBorder="1" applyAlignment="1">
      <alignment horizontal="left" vertical="center" wrapText="1"/>
    </xf>
    <xf numFmtId="44" fontId="23" fillId="0" borderId="10" xfId="60" applyFont="1" applyFill="1" applyBorder="1" applyAlignment="1">
      <alignment horizontal="left" wrapText="1"/>
    </xf>
    <xf numFmtId="44" fontId="27" fillId="0" borderId="10" xfId="60" applyFont="1" applyBorder="1" applyAlignment="1">
      <alignment horizontal="left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right" vertical="center"/>
    </xf>
    <xf numFmtId="0" fontId="28" fillId="0" borderId="0" xfId="0" applyFont="1" applyFill="1" applyAlignment="1">
      <alignment horizontal="right" vertical="center"/>
    </xf>
    <xf numFmtId="0" fontId="2" fillId="34" borderId="28" xfId="0" applyFont="1" applyFill="1" applyBorder="1" applyAlignment="1">
      <alignment horizontal="center" vertical="center" wrapText="1"/>
    </xf>
    <xf numFmtId="0" fontId="0" fillId="34" borderId="29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3" fillId="34" borderId="30" xfId="0" applyFont="1" applyFill="1" applyBorder="1" applyAlignment="1">
      <alignment horizontal="right" vertical="center"/>
    </xf>
    <xf numFmtId="0" fontId="23" fillId="34" borderId="21" xfId="0" applyFont="1" applyFill="1" applyBorder="1" applyAlignment="1">
      <alignment horizontal="right" vertical="center"/>
    </xf>
    <xf numFmtId="0" fontId="23" fillId="34" borderId="31" xfId="0" applyFont="1" applyFill="1" applyBorder="1" applyAlignment="1">
      <alignment horizontal="right" vertical="center"/>
    </xf>
    <xf numFmtId="0" fontId="1" fillId="34" borderId="31" xfId="0" applyFont="1" applyFill="1" applyBorder="1" applyAlignment="1">
      <alignment/>
    </xf>
    <xf numFmtId="0" fontId="0" fillId="34" borderId="31" xfId="0" applyFont="1" applyFill="1" applyBorder="1" applyAlignment="1">
      <alignment/>
    </xf>
    <xf numFmtId="0" fontId="25" fillId="34" borderId="10" xfId="0" applyFont="1" applyFill="1" applyBorder="1" applyAlignment="1">
      <alignment horizontal="left" vertical="center" wrapText="1"/>
    </xf>
    <xf numFmtId="44" fontId="23" fillId="0" borderId="10" xfId="60" applyFont="1" applyFill="1" applyBorder="1" applyAlignment="1">
      <alignment horizontal="right" wrapText="1"/>
    </xf>
    <xf numFmtId="44" fontId="27" fillId="0" borderId="10" xfId="60" applyFont="1" applyBorder="1" applyAlignment="1">
      <alignment horizontal="right" wrapText="1"/>
    </xf>
    <xf numFmtId="0" fontId="0" fillId="0" borderId="0" xfId="0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3"/>
  <sheetViews>
    <sheetView tabSelected="1" zoomScalePageLayoutView="0" workbookViewId="0" topLeftCell="A1">
      <selection activeCell="H22" sqref="H22"/>
    </sheetView>
  </sheetViews>
  <sheetFormatPr defaultColWidth="9.140625" defaultRowHeight="12.75"/>
  <cols>
    <col min="1" max="1" width="5.00390625" style="0" customWidth="1"/>
    <col min="2" max="2" width="33.7109375" style="0" customWidth="1"/>
    <col min="3" max="3" width="13.57421875" style="0" customWidth="1"/>
    <col min="4" max="4" width="11.7109375" style="0" customWidth="1"/>
    <col min="5" max="5" width="12.00390625" style="0" customWidth="1"/>
    <col min="6" max="6" width="8.8515625" style="0" customWidth="1"/>
    <col min="7" max="7" width="11.140625" style="8" customWidth="1"/>
    <col min="8" max="8" width="13.8515625" style="0" customWidth="1"/>
  </cols>
  <sheetData>
    <row r="1" ht="29.25" customHeight="1"/>
    <row r="2" spans="1:8" ht="19.5" customHeight="1">
      <c r="A2" s="35"/>
      <c r="B2" s="38"/>
      <c r="C2" s="35"/>
      <c r="D2" s="54" t="s">
        <v>29</v>
      </c>
      <c r="E2" s="55"/>
      <c r="F2" s="55"/>
      <c r="G2" s="55"/>
      <c r="H2" s="55"/>
    </row>
    <row r="3" spans="1:8" ht="30" customHeight="1" thickBot="1">
      <c r="A3" s="35"/>
      <c r="B3" s="59" t="s">
        <v>28</v>
      </c>
      <c r="C3" s="60"/>
      <c r="D3" s="60"/>
      <c r="E3" s="60"/>
      <c r="F3" s="60"/>
      <c r="G3" s="26"/>
      <c r="H3" s="35"/>
    </row>
    <row r="4" spans="1:8" ht="45.75" customHeight="1" thickBot="1">
      <c r="A4" s="30" t="s">
        <v>11</v>
      </c>
      <c r="B4" s="20" t="s">
        <v>12</v>
      </c>
      <c r="C4" s="20" t="s">
        <v>20</v>
      </c>
      <c r="D4" s="20" t="s">
        <v>10</v>
      </c>
      <c r="E4" s="20" t="s">
        <v>9</v>
      </c>
      <c r="F4" s="20" t="s">
        <v>8</v>
      </c>
      <c r="G4" s="21" t="s">
        <v>15</v>
      </c>
      <c r="H4" s="22" t="s">
        <v>14</v>
      </c>
    </row>
    <row r="5" spans="1:8" ht="12.75">
      <c r="A5" s="45" t="s">
        <v>0</v>
      </c>
      <c r="B5" s="43" t="s">
        <v>1</v>
      </c>
      <c r="C5" s="43" t="s">
        <v>5</v>
      </c>
      <c r="D5" s="52" t="s">
        <v>4</v>
      </c>
      <c r="E5" s="43" t="s">
        <v>3</v>
      </c>
      <c r="F5" s="43" t="s">
        <v>2</v>
      </c>
      <c r="G5" s="43" t="s">
        <v>13</v>
      </c>
      <c r="H5" s="56" t="s">
        <v>17</v>
      </c>
    </row>
    <row r="6" spans="1:8" ht="13.5" thickBot="1">
      <c r="A6" s="46"/>
      <c r="B6" s="44"/>
      <c r="C6" s="44"/>
      <c r="D6" s="53"/>
      <c r="E6" s="58"/>
      <c r="F6" s="44"/>
      <c r="G6" s="58"/>
      <c r="H6" s="57"/>
    </row>
    <row r="7" spans="1:8" ht="18.75" customHeight="1">
      <c r="A7" s="23" t="s">
        <v>6</v>
      </c>
      <c r="B7" s="49" t="s">
        <v>24</v>
      </c>
      <c r="C7" s="49"/>
      <c r="D7" s="49"/>
      <c r="E7" s="49"/>
      <c r="F7" s="49"/>
      <c r="G7" s="24"/>
      <c r="H7" s="25"/>
    </row>
    <row r="8" spans="1:8" ht="24.75" customHeight="1">
      <c r="A8" s="12">
        <v>1</v>
      </c>
      <c r="B8" s="1" t="s">
        <v>25</v>
      </c>
      <c r="C8" s="34">
        <v>870</v>
      </c>
      <c r="D8" s="2"/>
      <c r="E8" s="3">
        <f>C8*D8</f>
        <v>0</v>
      </c>
      <c r="F8" s="4">
        <v>0.23</v>
      </c>
      <c r="G8" s="2">
        <f>E8*F8</f>
        <v>0</v>
      </c>
      <c r="H8" s="13">
        <f>E8*0.23+E8</f>
        <v>0</v>
      </c>
    </row>
    <row r="9" spans="1:8" ht="24.75" customHeight="1">
      <c r="A9" s="12">
        <v>2</v>
      </c>
      <c r="B9" s="1" t="s">
        <v>26</v>
      </c>
      <c r="C9" s="34">
        <v>18</v>
      </c>
      <c r="D9" s="2"/>
      <c r="E9" s="3">
        <f>C9*D9</f>
        <v>0</v>
      </c>
      <c r="F9" s="4">
        <v>0.23</v>
      </c>
      <c r="G9" s="2">
        <f>E9*F9</f>
        <v>0</v>
      </c>
      <c r="H9" s="13">
        <f>E9*0.23+E9</f>
        <v>0</v>
      </c>
    </row>
    <row r="10" spans="1:8" ht="40.5" customHeight="1">
      <c r="A10" s="12"/>
      <c r="B10" s="50">
        <f>SUM(E8:E9)</f>
        <v>0</v>
      </c>
      <c r="C10" s="51"/>
      <c r="D10" s="51"/>
      <c r="E10" s="51"/>
      <c r="F10" s="51"/>
      <c r="G10" s="9">
        <f>SUM(G8:G9)</f>
        <v>0</v>
      </c>
      <c r="H10" s="16">
        <f>SUM(H8:H9)</f>
        <v>0</v>
      </c>
    </row>
    <row r="11" spans="1:8" ht="39" customHeight="1">
      <c r="A11" s="17" t="s">
        <v>7</v>
      </c>
      <c r="B11" s="66" t="s">
        <v>21</v>
      </c>
      <c r="C11" s="66"/>
      <c r="D11" s="66"/>
      <c r="E11" s="66"/>
      <c r="F11" s="66"/>
      <c r="G11" s="18"/>
      <c r="H11" s="19"/>
    </row>
    <row r="12" spans="1:8" ht="49.5" customHeight="1">
      <c r="A12" s="14">
        <v>3</v>
      </c>
      <c r="B12" s="41" t="s">
        <v>22</v>
      </c>
      <c r="C12" s="32">
        <v>888</v>
      </c>
      <c r="D12" s="33"/>
      <c r="E12" s="3">
        <f>(C12*D12)</f>
        <v>0</v>
      </c>
      <c r="F12" s="7">
        <v>0.23</v>
      </c>
      <c r="G12" s="2">
        <f>E12*F12</f>
        <v>0</v>
      </c>
      <c r="H12" s="15">
        <f>E12*0.23+E12</f>
        <v>0</v>
      </c>
    </row>
    <row r="13" spans="1:8" ht="33" customHeight="1">
      <c r="A13" s="14">
        <v>4</v>
      </c>
      <c r="B13" s="31" t="s">
        <v>23</v>
      </c>
      <c r="C13" s="32">
        <v>888</v>
      </c>
      <c r="D13" s="33"/>
      <c r="E13" s="3">
        <f>(C13*D13)</f>
        <v>0</v>
      </c>
      <c r="F13" s="7">
        <v>0.23</v>
      </c>
      <c r="G13" s="2">
        <f>E13*F13</f>
        <v>0</v>
      </c>
      <c r="H13" s="15">
        <f>E13*0.23+E13</f>
        <v>0</v>
      </c>
    </row>
    <row r="14" spans="1:8" ht="24.75" customHeight="1" thickBot="1">
      <c r="A14" s="12"/>
      <c r="B14" s="67">
        <f>SUM(E12:E13)</f>
        <v>0</v>
      </c>
      <c r="C14" s="68"/>
      <c r="D14" s="68"/>
      <c r="E14" s="68"/>
      <c r="F14" s="68"/>
      <c r="G14" s="9">
        <f>SUM(G12:G13)</f>
        <v>0</v>
      </c>
      <c r="H14" s="16">
        <f>SUM(H12:H13)</f>
        <v>0</v>
      </c>
    </row>
    <row r="15" spans="1:8" ht="24.75" customHeight="1" thickBot="1">
      <c r="A15" s="47" t="s">
        <v>19</v>
      </c>
      <c r="B15" s="48"/>
      <c r="C15" s="39">
        <f>SUM(B10,B14)</f>
        <v>0</v>
      </c>
      <c r="D15" s="63" t="s">
        <v>16</v>
      </c>
      <c r="E15" s="64"/>
      <c r="F15" s="64"/>
      <c r="G15" s="65"/>
      <c r="H15" s="40">
        <f>SUM(H10,H14)</f>
        <v>0</v>
      </c>
    </row>
    <row r="16" spans="1:8" ht="24.75" customHeight="1" thickBot="1">
      <c r="A16" s="61" t="s">
        <v>18</v>
      </c>
      <c r="B16" s="62"/>
      <c r="C16" s="42">
        <f>G14+G10</f>
        <v>0</v>
      </c>
      <c r="D16" s="10"/>
      <c r="E16" s="11"/>
      <c r="F16" s="11"/>
      <c r="G16" s="27"/>
      <c r="H16" s="27"/>
    </row>
    <row r="17" spans="1:8" s="36" customFormat="1" ht="24.75" customHeight="1">
      <c r="A17" s="36" t="s">
        <v>27</v>
      </c>
      <c r="G17" s="37"/>
      <c r="H17" s="5"/>
    </row>
    <row r="18" spans="1:8" ht="24.75" customHeight="1">
      <c r="A18" s="35"/>
      <c r="B18" s="35"/>
      <c r="C18" s="35"/>
      <c r="D18" s="35"/>
      <c r="E18" s="35"/>
      <c r="F18" s="35"/>
      <c r="G18" s="26"/>
      <c r="H18" s="35"/>
    </row>
    <row r="19" spans="2:10" ht="24.75" customHeight="1">
      <c r="B19" s="29"/>
      <c r="C19" s="29"/>
      <c r="D19" s="69" t="s">
        <v>30</v>
      </c>
      <c r="E19" s="69"/>
      <c r="F19" s="69"/>
      <c r="G19" s="69"/>
      <c r="H19" s="69"/>
      <c r="I19" s="69"/>
      <c r="J19" s="69"/>
    </row>
    <row r="20" spans="2:8" ht="24.75" customHeight="1">
      <c r="B20" s="6"/>
      <c r="C20" s="6"/>
      <c r="D20" s="6"/>
      <c r="E20" s="6"/>
      <c r="F20" s="6"/>
      <c r="G20" s="6"/>
      <c r="H20" s="26"/>
    </row>
    <row r="21" spans="2:8" ht="24.75" customHeight="1">
      <c r="B21" s="27"/>
      <c r="C21" s="27"/>
      <c r="D21" s="27"/>
      <c r="E21" s="27"/>
      <c r="F21" s="27"/>
      <c r="G21" s="28"/>
      <c r="H21" s="27"/>
    </row>
    <row r="22" spans="2:8" ht="12.75">
      <c r="B22" s="27"/>
      <c r="C22" s="27"/>
      <c r="D22" s="27"/>
      <c r="E22" s="27"/>
      <c r="F22" s="27"/>
      <c r="G22" s="28"/>
      <c r="H22" s="27"/>
    </row>
    <row r="23" spans="2:8" ht="12.75">
      <c r="B23" s="27"/>
      <c r="C23" s="27"/>
      <c r="D23" s="27"/>
      <c r="E23" s="27"/>
      <c r="F23" s="27"/>
      <c r="G23" s="28"/>
      <c r="H23" s="27"/>
    </row>
  </sheetData>
  <sheetProtection/>
  <mergeCells count="18">
    <mergeCell ref="D19:J19"/>
    <mergeCell ref="D2:H2"/>
    <mergeCell ref="H5:H6"/>
    <mergeCell ref="E5:E6"/>
    <mergeCell ref="B3:F3"/>
    <mergeCell ref="G5:G6"/>
    <mergeCell ref="A16:B16"/>
    <mergeCell ref="D15:G15"/>
    <mergeCell ref="B11:F11"/>
    <mergeCell ref="B14:F14"/>
    <mergeCell ref="B5:B6"/>
    <mergeCell ref="C5:C6"/>
    <mergeCell ref="A5:A6"/>
    <mergeCell ref="A15:B15"/>
    <mergeCell ref="B7:F7"/>
    <mergeCell ref="B10:F10"/>
    <mergeCell ref="D5:D6"/>
    <mergeCell ref="F5:F6"/>
  </mergeCells>
  <printOptions/>
  <pageMargins left="0.7874015748031497" right="0.15748031496062992" top="0.3937007874015748" bottom="0.3937007874015748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Załuga</dc:creator>
  <cp:keywords/>
  <dc:description/>
  <cp:lastModifiedBy>Barbara Łabudzka</cp:lastModifiedBy>
  <cp:lastPrinted>2023-03-03T10:12:49Z</cp:lastPrinted>
  <dcterms:created xsi:type="dcterms:W3CDTF">2013-08-28T08:03:09Z</dcterms:created>
  <dcterms:modified xsi:type="dcterms:W3CDTF">2024-05-13T09:20:08Z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EEVXCFPSC772-1-127708</vt:lpwstr>
  </property>
  <property fmtid="{D5CDD505-2E9C-101B-9397-08002B2CF9AE}" pid="3" name="_dlc_DocIdItemGuid">
    <vt:lpwstr>3d2f34a9-8e8d-404f-9c43-0f826e133361</vt:lpwstr>
  </property>
  <property fmtid="{D5CDD505-2E9C-101B-9397-08002B2CF9AE}" pid="4" name="_dlc_DocIdUrl">
    <vt:lpwstr>https://intranet.local.umed.pl/bpm/app12_02_04/_layouts/15/DocIdRedir.aspx?ID=EEVXCFPSC772-1-127708, EEVXCFPSC772-1-127708</vt:lpwstr>
  </property>
  <property fmtid="{D5CDD505-2E9C-101B-9397-08002B2CF9AE}" pid="5" name="Autor">
    <vt:lpwstr>"mgr Angela Załuga-Kadziak"</vt:lpwstr>
  </property>
  <property fmtid="{D5CDD505-2E9C-101B-9397-08002B2CF9AE}" pid="6" name="Typ pliku">
    <vt:lpwstr>"Dokumenty dodatkowe"</vt:lpwstr>
  </property>
  <property fmtid="{D5CDD505-2E9C-101B-9397-08002B2CF9AE}" pid="7" name="dateOfGenerated">
    <vt:lpwstr>2024-04-11T11:41:32Z</vt:lpwstr>
  </property>
  <property fmtid="{D5CDD505-2E9C-101B-9397-08002B2CF9AE}" pid="8" name="idProcessBPM">
    <vt:lpwstr>"1566802"</vt:lpwstr>
  </property>
  <property fmtid="{D5CDD505-2E9C-101B-9397-08002B2CF9AE}" pid="9" name="permissionUser">
    <vt:lpwstr>";242;2522;4298;4905;"</vt:lpwstr>
  </property>
  <property fmtid="{D5CDD505-2E9C-101B-9397-08002B2CF9AE}" pid="10" name="permissionGroup">
    <vt:lpwstr>";BPM_Rektorzy;BPM_Prorektorzy;ZKOR_Manager;ZKIT_Manager;RKC_Manager;BCKP_Team;BCKP_Manager;"</vt:lpwstr>
  </property>
  <property fmtid="{D5CDD505-2E9C-101B-9397-08002B2CF9AE}" pid="11" name="applicant">
    <vt:lpwstr>"mgr Angela Załuga-Kadziak"</vt:lpwstr>
  </property>
  <property fmtid="{D5CDD505-2E9C-101B-9397-08002B2CF9AE}" pid="12" name="dateCaseStarted">
    <vt:lpwstr>2024-04-11T11:41:32Z</vt:lpwstr>
  </property>
  <property fmtid="{D5CDD505-2E9C-101B-9397-08002B2CF9AE}" pid="13" name="responsiblePerson">
    <vt:lpwstr>";4262;"</vt:lpwstr>
  </property>
  <property fmtid="{D5CDD505-2E9C-101B-9397-08002B2CF9AE}" pid="14" name="documentAcceptor">
    <vt:lpwstr>";2522;4905;"</vt:lpwstr>
  </property>
  <property fmtid="{D5CDD505-2E9C-101B-9397-08002B2CF9AE}" pid="15" name="numberRWP">
    <vt:lpwstr>"RPW/AP12.02/KW/2024/02544"</vt:lpwstr>
  </property>
  <property fmtid="{D5CDD505-2E9C-101B-9397-08002B2CF9AE}" pid="16" name="organizationalUnitApplicant">
    <vt:lpwstr>";BKG;"</vt:lpwstr>
  </property>
  <property fmtid="{D5CDD505-2E9C-101B-9397-08002B2CF9AE}" pid="17" name="status">
    <vt:lpwstr>"W toku"</vt:lpwstr>
  </property>
  <property fmtid="{D5CDD505-2E9C-101B-9397-08002B2CF9AE}" pid="18" name="reportUserName">
    <vt:lpwstr>"mgr Angela Załuga-Kadziak"</vt:lpwstr>
  </property>
  <property fmtid="{D5CDD505-2E9C-101B-9397-08002B2CF9AE}" pid="19" name="fileType">
    <vt:lpwstr>"Załącznik"</vt:lpwstr>
  </property>
  <property fmtid="{D5CDD505-2E9C-101B-9397-08002B2CF9AE}" pid="20" name="reportUser">
    <vt:lpwstr>";242;"</vt:lpwstr>
  </property>
  <property fmtid="{D5CDD505-2E9C-101B-9397-08002B2CF9AE}" pid="21" name="reportUserPrimaryDepartment">
    <vt:lpwstr>"BKG;"</vt:lpwstr>
  </property>
  <property fmtid="{D5CDD505-2E9C-101B-9397-08002B2CF9AE}" pid="22" name="documentAcceptorPrimaryDepartment">
    <vt:lpwstr>";KCK;RKC;"</vt:lpwstr>
  </property>
  <property fmtid="{D5CDD505-2E9C-101B-9397-08002B2CF9AE}" pid="23" name="subjectInternalLetter">
    <vt:lpwstr>"Wniosek o uruchomienie postępowania na świadczenie usług kurierskich"</vt:lpwstr>
  </property>
  <property fmtid="{D5CDD505-2E9C-101B-9397-08002B2CF9AE}" pid="24" name="responsiblePersonName">
    <vt:lpwstr>"mgr inż. Janusz Kokoszko"</vt:lpwstr>
  </property>
  <property fmtid="{D5CDD505-2E9C-101B-9397-08002B2CF9AE}" pid="25" name="dateLetter">
    <vt:lpwstr/>
  </property>
  <property fmtid="{D5CDD505-2E9C-101B-9397-08002B2CF9AE}" pid="26" name="classificationKeywordId">
    <vt:lpwstr/>
  </property>
  <property fmtid="{D5CDD505-2E9C-101B-9397-08002B2CF9AE}" pid="27" name="Podpisane przez">
    <vt:lpwstr/>
  </property>
  <property fmtid="{D5CDD505-2E9C-101B-9397-08002B2CF9AE}" pid="28" name="ToConvert">
    <vt:lpwstr/>
  </property>
  <property fmtid="{D5CDD505-2E9C-101B-9397-08002B2CF9AE}" pid="29" name="decisionMaker">
    <vt:lpwstr/>
  </property>
  <property fmtid="{D5CDD505-2E9C-101B-9397-08002B2CF9AE}" pid="30" name="responsiblePrimaryDepartment">
    <vt:lpwstr/>
  </property>
  <property fmtid="{D5CDD505-2E9C-101B-9397-08002B2CF9AE}" pid="31" name="closure">
    <vt:lpwstr/>
  </property>
  <property fmtid="{D5CDD505-2E9C-101B-9397-08002B2CF9AE}" pid="32" name="archiveCategoryId">
    <vt:lpwstr/>
  </property>
  <property fmtid="{D5CDD505-2E9C-101B-9397-08002B2CF9AE}" pid="33" name="classificationKeywordName">
    <vt:lpwstr/>
  </property>
</Properties>
</file>